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filterPrivacy="1" defaultThemeVersion="166925"/>
  <xr:revisionPtr revIDLastSave="0" documentId="13_ncr:1_{CC41013B-D5F2-D641-BE40-2AB656097391}" xr6:coauthVersionLast="47" xr6:coauthVersionMax="47" xr10:uidLastSave="{00000000-0000-0000-0000-000000000000}"/>
  <bookViews>
    <workbookView xWindow="760" yWindow="600" windowWidth="28240" windowHeight="16280" xr2:uid="{D0145131-C192-AF4D-B6BB-1C208ACFCC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L10" i="1"/>
  <c r="L9" i="1"/>
  <c r="M7" i="1"/>
  <c r="M6" i="1"/>
  <c r="C5" i="1"/>
  <c r="D5" i="1"/>
  <c r="E5" i="1"/>
  <c r="F5" i="1"/>
  <c r="C6" i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F4" i="1"/>
  <c r="E4" i="1"/>
  <c r="D4" i="1"/>
  <c r="C4" i="1"/>
  <c r="C13" i="1"/>
  <c r="D13" i="1"/>
  <c r="E13" i="1"/>
  <c r="F13" i="1"/>
  <c r="C14" i="1"/>
  <c r="D14" i="1"/>
  <c r="E14" i="1"/>
  <c r="F14" i="1"/>
  <c r="C15" i="1"/>
  <c r="D15" i="1"/>
  <c r="E15" i="1"/>
  <c r="F15" i="1"/>
  <c r="D12" i="1"/>
  <c r="E12" i="1"/>
  <c r="F12" i="1"/>
  <c r="C12" i="1"/>
</calcChain>
</file>

<file path=xl/sharedStrings.xml><?xml version="1.0" encoding="utf-8"?>
<sst xmlns="http://schemas.openxmlformats.org/spreadsheetml/2006/main" count="11" uniqueCount="11">
  <si>
    <t>状態</t>
    <rPh sb="0" eb="2">
      <t xml:space="preserve">ジョウタイ </t>
    </rPh>
    <phoneticPr fontId="1"/>
  </si>
  <si>
    <t>BMI</t>
    <phoneticPr fontId="1"/>
  </si>
  <si>
    <t>低体重</t>
    <rPh sb="0" eb="1">
      <t xml:space="preserve">テイ </t>
    </rPh>
    <rPh sb="1" eb="3">
      <t xml:space="preserve">タイジュウ </t>
    </rPh>
    <phoneticPr fontId="1"/>
  </si>
  <si>
    <t>標準</t>
    <rPh sb="0" eb="2">
      <t xml:space="preserve">ヒョウジュン </t>
    </rPh>
    <phoneticPr fontId="1"/>
  </si>
  <si>
    <t>肥満（１度）</t>
    <rPh sb="0" eb="2">
      <t xml:space="preserve">ヒマン </t>
    </rPh>
    <phoneticPr fontId="1"/>
  </si>
  <si>
    <t>肥満（２度）</t>
    <rPh sb="0" eb="2">
      <t xml:space="preserve">ヒマン </t>
    </rPh>
    <phoneticPr fontId="1"/>
  </si>
  <si>
    <t>身長［cm］</t>
    <rPh sb="0" eb="2">
      <t xml:space="preserve">シンチョウ </t>
    </rPh>
    <phoneticPr fontId="1"/>
  </si>
  <si>
    <t>体重［kg］</t>
    <rPh sb="0" eb="2">
      <t xml:space="preserve">タイジュウ </t>
    </rPh>
    <phoneticPr fontId="1"/>
  </si>
  <si>
    <t>身長</t>
    <rPh sb="0" eb="2">
      <t xml:space="preserve">シンチョウ </t>
    </rPh>
    <phoneticPr fontId="1"/>
  </si>
  <si>
    <t>体重</t>
    <rPh sb="0" eb="2">
      <t xml:space="preserve">タイジュウ </t>
    </rPh>
    <phoneticPr fontId="1"/>
  </si>
  <si>
    <t>ご自身の身長・体重を入力</t>
    <rPh sb="4" eb="6">
      <t xml:space="preserve">シンチョウ </t>
    </rPh>
    <rPh sb="7" eb="9">
      <t xml:space="preserve">タイジュウ </t>
    </rPh>
    <rPh sb="10" eb="12">
      <t xml:space="preserve">ニュウリョク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</si>
</sst>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>
    <font>
      <sz val="11"/>
      <color theme="1"/>
      <name val="MS-PGothic"/>
      <family val="2"/>
      <charset val="128"/>
    </font>
    <font>
      <sz val="6"/>
      <name val="MS-PGothic"/>
      <family val="2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96744009864681"/>
          <c:y val="3.3898305084745763E-2"/>
          <c:w val="0.81909090176419863"/>
          <c:h val="0.82941945816095031"/>
        </c:manualLayout>
      </c:layout>
      <c:scatterChart>
        <c:scatterStyle val="smoothMarker"/>
        <c:varyColors val="0"/>
        <c:ser>
          <c:idx val="4"/>
          <c:order val="0"/>
          <c:tx>
            <c:v>低体重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Sheet1!$B$4:$B$21</c:f>
              <c:numCache>
                <c:formatCode>General</c:formatCode>
                <c:ptCount val="18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150</c:v>
                </c:pt>
                <c:pt idx="9">
                  <c:v>155</c:v>
                </c:pt>
                <c:pt idx="10">
                  <c:v>160</c:v>
                </c:pt>
                <c:pt idx="11">
                  <c:v>165</c:v>
                </c:pt>
                <c:pt idx="12">
                  <c:v>170</c:v>
                </c:pt>
                <c:pt idx="13">
                  <c:v>175</c:v>
                </c:pt>
                <c:pt idx="14">
                  <c:v>180</c:v>
                </c:pt>
                <c:pt idx="15">
                  <c:v>185</c:v>
                </c:pt>
                <c:pt idx="16">
                  <c:v>190</c:v>
                </c:pt>
                <c:pt idx="17">
                  <c:v>195</c:v>
                </c:pt>
              </c:numCache>
            </c:numRef>
          </c:xVal>
          <c:yVal>
            <c:numRef>
              <c:f>Sheet1!$C$4:$C$21</c:f>
              <c:numCache>
                <c:formatCode>0.0</c:formatCode>
                <c:ptCount val="18"/>
                <c:pt idx="0">
                  <c:v>0</c:v>
                </c:pt>
                <c:pt idx="1">
                  <c:v>0.7400000000000001</c:v>
                </c:pt>
                <c:pt idx="2">
                  <c:v>2.9600000000000004</c:v>
                </c:pt>
                <c:pt idx="3">
                  <c:v>6.66</c:v>
                </c:pt>
                <c:pt idx="4">
                  <c:v>11.840000000000002</c:v>
                </c:pt>
                <c:pt idx="5">
                  <c:v>18.5</c:v>
                </c:pt>
                <c:pt idx="6">
                  <c:v>26.64</c:v>
                </c:pt>
                <c:pt idx="7">
                  <c:v>36.26</c:v>
                </c:pt>
                <c:pt idx="8">
                  <c:v>41.625</c:v>
                </c:pt>
                <c:pt idx="9">
                  <c:v>44.446250000000006</c:v>
                </c:pt>
                <c:pt idx="10">
                  <c:v>47.360000000000007</c:v>
                </c:pt>
                <c:pt idx="11">
                  <c:v>50.366249999999994</c:v>
                </c:pt>
                <c:pt idx="12">
                  <c:v>53.464999999999996</c:v>
                </c:pt>
                <c:pt idx="13">
                  <c:v>56.65625</c:v>
                </c:pt>
                <c:pt idx="14">
                  <c:v>59.940000000000005</c:v>
                </c:pt>
                <c:pt idx="15">
                  <c:v>63.316250000000004</c:v>
                </c:pt>
                <c:pt idx="16">
                  <c:v>66.784999999999997</c:v>
                </c:pt>
                <c:pt idx="17">
                  <c:v>70.346249999999998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7672-064A-B6A9-E3DBB144107D}"/>
            </c:ext>
          </c:extLst>
        </c:ser>
        <c:ser>
          <c:idx val="5"/>
          <c:order val="1"/>
          <c:tx>
            <c:v>標準</c:v>
          </c:tx>
          <c:spPr>
            <a:ln>
              <a:solidFill>
                <a:srgbClr val="0432FF"/>
              </a:solidFill>
            </a:ln>
          </c:spPr>
          <c:marker>
            <c:symbol val="none"/>
          </c:marker>
          <c:xVal>
            <c:numRef>
              <c:f>Sheet1!$B$4:$B$21</c:f>
              <c:numCache>
                <c:formatCode>General</c:formatCode>
                <c:ptCount val="18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150</c:v>
                </c:pt>
                <c:pt idx="9">
                  <c:v>155</c:v>
                </c:pt>
                <c:pt idx="10">
                  <c:v>160</c:v>
                </c:pt>
                <c:pt idx="11">
                  <c:v>165</c:v>
                </c:pt>
                <c:pt idx="12">
                  <c:v>170</c:v>
                </c:pt>
                <c:pt idx="13">
                  <c:v>175</c:v>
                </c:pt>
                <c:pt idx="14">
                  <c:v>180</c:v>
                </c:pt>
                <c:pt idx="15">
                  <c:v>185</c:v>
                </c:pt>
                <c:pt idx="16">
                  <c:v>190</c:v>
                </c:pt>
                <c:pt idx="17">
                  <c:v>195</c:v>
                </c:pt>
              </c:numCache>
            </c:numRef>
          </c:xVal>
          <c:yVal>
            <c:numRef>
              <c:f>Sheet1!$D$4:$D$21</c:f>
              <c:numCache>
                <c:formatCode>0.0</c:formatCode>
                <c:ptCount val="18"/>
                <c:pt idx="0">
                  <c:v>0</c:v>
                </c:pt>
                <c:pt idx="1">
                  <c:v>0.88000000000000012</c:v>
                </c:pt>
                <c:pt idx="2">
                  <c:v>3.5200000000000005</c:v>
                </c:pt>
                <c:pt idx="3">
                  <c:v>7.92</c:v>
                </c:pt>
                <c:pt idx="4">
                  <c:v>14.080000000000002</c:v>
                </c:pt>
                <c:pt idx="5">
                  <c:v>22</c:v>
                </c:pt>
                <c:pt idx="6">
                  <c:v>31.68</c:v>
                </c:pt>
                <c:pt idx="7">
                  <c:v>43.12</c:v>
                </c:pt>
                <c:pt idx="8">
                  <c:v>49.5</c:v>
                </c:pt>
                <c:pt idx="9">
                  <c:v>52.855000000000004</c:v>
                </c:pt>
                <c:pt idx="10">
                  <c:v>56.320000000000007</c:v>
                </c:pt>
                <c:pt idx="11">
                  <c:v>59.894999999999996</c:v>
                </c:pt>
                <c:pt idx="12">
                  <c:v>63.579999999999991</c:v>
                </c:pt>
                <c:pt idx="13">
                  <c:v>67.375</c:v>
                </c:pt>
                <c:pt idx="14">
                  <c:v>71.28</c:v>
                </c:pt>
                <c:pt idx="15">
                  <c:v>75.295000000000002</c:v>
                </c:pt>
                <c:pt idx="16">
                  <c:v>79.42</c:v>
                </c:pt>
                <c:pt idx="17">
                  <c:v>83.655000000000001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7672-064A-B6A9-E3DBB144107D}"/>
            </c:ext>
          </c:extLst>
        </c:ser>
        <c:ser>
          <c:idx val="6"/>
          <c:order val="2"/>
          <c:tx>
            <c:v>肥満（１度）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Sheet1!$B$4:$B$21</c:f>
              <c:numCache>
                <c:formatCode>General</c:formatCode>
                <c:ptCount val="18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150</c:v>
                </c:pt>
                <c:pt idx="9">
                  <c:v>155</c:v>
                </c:pt>
                <c:pt idx="10">
                  <c:v>160</c:v>
                </c:pt>
                <c:pt idx="11">
                  <c:v>165</c:v>
                </c:pt>
                <c:pt idx="12">
                  <c:v>170</c:v>
                </c:pt>
                <c:pt idx="13">
                  <c:v>175</c:v>
                </c:pt>
                <c:pt idx="14">
                  <c:v>180</c:v>
                </c:pt>
                <c:pt idx="15">
                  <c:v>185</c:v>
                </c:pt>
                <c:pt idx="16">
                  <c:v>190</c:v>
                </c:pt>
                <c:pt idx="17">
                  <c:v>195</c:v>
                </c:pt>
              </c:numCache>
            </c:numRef>
          </c:xVal>
          <c:yVal>
            <c:numRef>
              <c:f>Sheet1!$E$4:$E$21</c:f>
              <c:numCache>
                <c:formatCode>0.0</c:formatCode>
                <c:ptCount val="18"/>
                <c:pt idx="0">
                  <c:v>0</c:v>
                </c:pt>
                <c:pt idx="1">
                  <c:v>1.0000000000000002</c:v>
                </c:pt>
                <c:pt idx="2">
                  <c:v>4.0000000000000009</c:v>
                </c:pt>
                <c:pt idx="3">
                  <c:v>9</c:v>
                </c:pt>
                <c:pt idx="4">
                  <c:v>16.000000000000004</c:v>
                </c:pt>
                <c:pt idx="5">
                  <c:v>25</c:v>
                </c:pt>
                <c:pt idx="6">
                  <c:v>36</c:v>
                </c:pt>
                <c:pt idx="7">
                  <c:v>48.999999999999993</c:v>
                </c:pt>
                <c:pt idx="8">
                  <c:v>56.25</c:v>
                </c:pt>
                <c:pt idx="9">
                  <c:v>60.062500000000007</c:v>
                </c:pt>
                <c:pt idx="10">
                  <c:v>64.000000000000014</c:v>
                </c:pt>
                <c:pt idx="11">
                  <c:v>68.062499999999986</c:v>
                </c:pt>
                <c:pt idx="12">
                  <c:v>72.249999999999986</c:v>
                </c:pt>
                <c:pt idx="13">
                  <c:v>76.5625</c:v>
                </c:pt>
                <c:pt idx="14">
                  <c:v>81</c:v>
                </c:pt>
                <c:pt idx="15">
                  <c:v>85.562500000000014</c:v>
                </c:pt>
                <c:pt idx="16">
                  <c:v>90.25</c:v>
                </c:pt>
                <c:pt idx="17">
                  <c:v>95.0625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7672-064A-B6A9-E3DBB144107D}"/>
            </c:ext>
          </c:extLst>
        </c:ser>
        <c:ser>
          <c:idx val="7"/>
          <c:order val="3"/>
          <c:tx>
            <c:v>肥満（２度）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Sheet1!$B$4:$B$21</c:f>
              <c:numCache>
                <c:formatCode>General</c:formatCode>
                <c:ptCount val="18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150</c:v>
                </c:pt>
                <c:pt idx="9">
                  <c:v>155</c:v>
                </c:pt>
                <c:pt idx="10">
                  <c:v>160</c:v>
                </c:pt>
                <c:pt idx="11">
                  <c:v>165</c:v>
                </c:pt>
                <c:pt idx="12">
                  <c:v>170</c:v>
                </c:pt>
                <c:pt idx="13">
                  <c:v>175</c:v>
                </c:pt>
                <c:pt idx="14">
                  <c:v>180</c:v>
                </c:pt>
                <c:pt idx="15">
                  <c:v>185</c:v>
                </c:pt>
                <c:pt idx="16">
                  <c:v>190</c:v>
                </c:pt>
                <c:pt idx="17">
                  <c:v>195</c:v>
                </c:pt>
              </c:numCache>
            </c:numRef>
          </c:xVal>
          <c:yVal>
            <c:numRef>
              <c:f>Sheet1!$F$4:$F$21</c:f>
              <c:numCache>
                <c:formatCode>0.0</c:formatCode>
                <c:ptCount val="18"/>
                <c:pt idx="0">
                  <c:v>0</c:v>
                </c:pt>
                <c:pt idx="1">
                  <c:v>1.2000000000000002</c:v>
                </c:pt>
                <c:pt idx="2">
                  <c:v>4.8000000000000007</c:v>
                </c:pt>
                <c:pt idx="3">
                  <c:v>10.799999999999999</c:v>
                </c:pt>
                <c:pt idx="4">
                  <c:v>19.200000000000003</c:v>
                </c:pt>
                <c:pt idx="5">
                  <c:v>30</c:v>
                </c:pt>
                <c:pt idx="6">
                  <c:v>43.199999999999996</c:v>
                </c:pt>
                <c:pt idx="7">
                  <c:v>58.79999999999999</c:v>
                </c:pt>
                <c:pt idx="8">
                  <c:v>67.5</c:v>
                </c:pt>
                <c:pt idx="9">
                  <c:v>72.075000000000003</c:v>
                </c:pt>
                <c:pt idx="10">
                  <c:v>76.800000000000011</c:v>
                </c:pt>
                <c:pt idx="11">
                  <c:v>81.674999999999997</c:v>
                </c:pt>
                <c:pt idx="12">
                  <c:v>86.699999999999989</c:v>
                </c:pt>
                <c:pt idx="13">
                  <c:v>91.875</c:v>
                </c:pt>
                <c:pt idx="14">
                  <c:v>97.2</c:v>
                </c:pt>
                <c:pt idx="15">
                  <c:v>102.67500000000001</c:v>
                </c:pt>
                <c:pt idx="16">
                  <c:v>108.3</c:v>
                </c:pt>
                <c:pt idx="17">
                  <c:v>114.07499999999999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7672-064A-B6A9-E3DBB1441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202688"/>
        <c:axId val="169463744"/>
      </c:scatterChart>
      <c:valAx>
        <c:axId val="171202688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latin typeface="MS PGothic" panose="020B0600070205080204" pitchFamily="34" charset="-128"/>
                    <a:ea typeface="MS PGothic" panose="020B0600070205080204" pitchFamily="34" charset="-128"/>
                  </a:defRPr>
                </a:pPr>
                <a:r>
                  <a:rPr lang="ja-JP" altLang="en-US" sz="1400">
                    <a:latin typeface="MS PGothic" panose="020B0600070205080204" pitchFamily="34" charset="-128"/>
                    <a:ea typeface="MS PGothic" panose="020B0600070205080204" pitchFamily="34" charset="-128"/>
                  </a:rPr>
                  <a:t>身長［</a:t>
                </a:r>
                <a:r>
                  <a:rPr lang="en-US" altLang="ja-JP" sz="1400">
                    <a:latin typeface="MS PGothic" panose="020B0600070205080204" pitchFamily="34" charset="-128"/>
                    <a:ea typeface="MS PGothic" panose="020B0600070205080204" pitchFamily="34" charset="-128"/>
                  </a:rPr>
                  <a:t>cm</a:t>
                </a:r>
                <a:r>
                  <a:rPr lang="ja-JP" altLang="en-US" sz="1400">
                    <a:latin typeface="MS PGothic" panose="020B0600070205080204" pitchFamily="34" charset="-128"/>
                    <a:ea typeface="MS PGothic" panose="020B0600070205080204" pitchFamily="34" charset="-128"/>
                  </a:rPr>
                  <a:t>］</a:t>
                </a:r>
              </a:p>
            </c:rich>
          </c:tx>
          <c:layout>
            <c:manualLayout>
              <c:xMode val="edge"/>
              <c:yMode val="edge"/>
              <c:x val="0.41203072236236593"/>
              <c:y val="0.9260859226186866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169463744"/>
        <c:crosses val="autoZero"/>
        <c:crossBetween val="midCat"/>
      </c:valAx>
      <c:valAx>
        <c:axId val="16946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latin typeface="MS PGothic" panose="020B0600070205080204" pitchFamily="34" charset="-128"/>
                    <a:ea typeface="MS PGothic" panose="020B0600070205080204" pitchFamily="34" charset="-128"/>
                  </a:defRPr>
                </a:pPr>
                <a:r>
                  <a:rPr lang="ja-JP" altLang="en-US" sz="1400">
                    <a:latin typeface="MS PGothic" panose="020B0600070205080204" pitchFamily="34" charset="-128"/>
                    <a:ea typeface="MS PGothic" panose="020B0600070205080204" pitchFamily="34" charset="-128"/>
                  </a:rPr>
                  <a:t>体重［</a:t>
                </a:r>
                <a:r>
                  <a:rPr lang="en-US" altLang="ja-JP" sz="1400">
                    <a:latin typeface="MS PGothic" panose="020B0600070205080204" pitchFamily="34" charset="-128"/>
                    <a:ea typeface="MS PGothic" panose="020B0600070205080204" pitchFamily="34" charset="-128"/>
                  </a:rPr>
                  <a:t>kg</a:t>
                </a:r>
                <a:r>
                  <a:rPr lang="ja-JP" altLang="en-US" sz="1400">
                    <a:latin typeface="MS PGothic" panose="020B0600070205080204" pitchFamily="34" charset="-128"/>
                    <a:ea typeface="MS PGothic" panose="020B0600070205080204" pitchFamily="34" charset="-128"/>
                  </a:rPr>
                  <a:t>］</a:t>
                </a:r>
              </a:p>
            </c:rich>
          </c:tx>
          <c:layout>
            <c:manualLayout>
              <c:xMode val="edge"/>
              <c:yMode val="edge"/>
              <c:x val="1.5967246673490275E-2"/>
              <c:y val="0.35993302840226638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17120268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8.2919107987653007E-2"/>
          <c:y val="6.9722286255050156E-2"/>
          <c:w val="0.78012701585280342"/>
          <c:h val="5.50848670880700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S PGothic" panose="020B0600070205080204" pitchFamily="34" charset="-128"/>
              <a:ea typeface="MS PGothic" panose="020B0600070205080204" pitchFamily="34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96744009864681"/>
          <c:y val="3.3898305084745763E-2"/>
          <c:w val="0.81909090176419863"/>
          <c:h val="0.82941945816095031"/>
        </c:manualLayout>
      </c:layout>
      <c:scatterChart>
        <c:scatterStyle val="smoothMarker"/>
        <c:varyColors val="0"/>
        <c:ser>
          <c:idx val="4"/>
          <c:order val="0"/>
          <c:tx>
            <c:v>低体重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Sheet1!$B$4:$B$21</c:f>
              <c:numCache>
                <c:formatCode>General</c:formatCode>
                <c:ptCount val="18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150</c:v>
                </c:pt>
                <c:pt idx="9">
                  <c:v>155</c:v>
                </c:pt>
                <c:pt idx="10">
                  <c:v>160</c:v>
                </c:pt>
                <c:pt idx="11">
                  <c:v>165</c:v>
                </c:pt>
                <c:pt idx="12">
                  <c:v>170</c:v>
                </c:pt>
                <c:pt idx="13">
                  <c:v>175</c:v>
                </c:pt>
                <c:pt idx="14">
                  <c:v>180</c:v>
                </c:pt>
                <c:pt idx="15">
                  <c:v>185</c:v>
                </c:pt>
                <c:pt idx="16">
                  <c:v>190</c:v>
                </c:pt>
                <c:pt idx="17">
                  <c:v>195</c:v>
                </c:pt>
              </c:numCache>
            </c:numRef>
          </c:xVal>
          <c:yVal>
            <c:numRef>
              <c:f>Sheet1!$C$4:$C$21</c:f>
              <c:numCache>
                <c:formatCode>0.0</c:formatCode>
                <c:ptCount val="18"/>
                <c:pt idx="0">
                  <c:v>0</c:v>
                </c:pt>
                <c:pt idx="1">
                  <c:v>0.7400000000000001</c:v>
                </c:pt>
                <c:pt idx="2">
                  <c:v>2.9600000000000004</c:v>
                </c:pt>
                <c:pt idx="3">
                  <c:v>6.66</c:v>
                </c:pt>
                <c:pt idx="4">
                  <c:v>11.840000000000002</c:v>
                </c:pt>
                <c:pt idx="5">
                  <c:v>18.5</c:v>
                </c:pt>
                <c:pt idx="6">
                  <c:v>26.64</c:v>
                </c:pt>
                <c:pt idx="7">
                  <c:v>36.26</c:v>
                </c:pt>
                <c:pt idx="8">
                  <c:v>41.625</c:v>
                </c:pt>
                <c:pt idx="9">
                  <c:v>44.446250000000006</c:v>
                </c:pt>
                <c:pt idx="10">
                  <c:v>47.360000000000007</c:v>
                </c:pt>
                <c:pt idx="11">
                  <c:v>50.366249999999994</c:v>
                </c:pt>
                <c:pt idx="12">
                  <c:v>53.464999999999996</c:v>
                </c:pt>
                <c:pt idx="13">
                  <c:v>56.65625</c:v>
                </c:pt>
                <c:pt idx="14">
                  <c:v>59.940000000000005</c:v>
                </c:pt>
                <c:pt idx="15">
                  <c:v>63.316250000000004</c:v>
                </c:pt>
                <c:pt idx="16">
                  <c:v>66.784999999999997</c:v>
                </c:pt>
                <c:pt idx="17">
                  <c:v>70.346249999999998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98-E747-96C4-8ED1B8BB89BB}"/>
            </c:ext>
          </c:extLst>
        </c:ser>
        <c:ser>
          <c:idx val="5"/>
          <c:order val="1"/>
          <c:tx>
            <c:v>標準</c:v>
          </c:tx>
          <c:spPr>
            <a:ln>
              <a:solidFill>
                <a:srgbClr val="0432FF"/>
              </a:solidFill>
            </a:ln>
          </c:spPr>
          <c:marker>
            <c:symbol val="none"/>
          </c:marker>
          <c:xVal>
            <c:numRef>
              <c:f>Sheet1!$B$4:$B$21</c:f>
              <c:numCache>
                <c:formatCode>General</c:formatCode>
                <c:ptCount val="18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150</c:v>
                </c:pt>
                <c:pt idx="9">
                  <c:v>155</c:v>
                </c:pt>
                <c:pt idx="10">
                  <c:v>160</c:v>
                </c:pt>
                <c:pt idx="11">
                  <c:v>165</c:v>
                </c:pt>
                <c:pt idx="12">
                  <c:v>170</c:v>
                </c:pt>
                <c:pt idx="13">
                  <c:v>175</c:v>
                </c:pt>
                <c:pt idx="14">
                  <c:v>180</c:v>
                </c:pt>
                <c:pt idx="15">
                  <c:v>185</c:v>
                </c:pt>
                <c:pt idx="16">
                  <c:v>190</c:v>
                </c:pt>
                <c:pt idx="17">
                  <c:v>195</c:v>
                </c:pt>
              </c:numCache>
            </c:numRef>
          </c:xVal>
          <c:yVal>
            <c:numRef>
              <c:f>Sheet1!$D$4:$D$21</c:f>
              <c:numCache>
                <c:formatCode>0.0</c:formatCode>
                <c:ptCount val="18"/>
                <c:pt idx="0">
                  <c:v>0</c:v>
                </c:pt>
                <c:pt idx="1">
                  <c:v>0.88000000000000012</c:v>
                </c:pt>
                <c:pt idx="2">
                  <c:v>3.5200000000000005</c:v>
                </c:pt>
                <c:pt idx="3">
                  <c:v>7.92</c:v>
                </c:pt>
                <c:pt idx="4">
                  <c:v>14.080000000000002</c:v>
                </c:pt>
                <c:pt idx="5">
                  <c:v>22</c:v>
                </c:pt>
                <c:pt idx="6">
                  <c:v>31.68</c:v>
                </c:pt>
                <c:pt idx="7">
                  <c:v>43.12</c:v>
                </c:pt>
                <c:pt idx="8">
                  <c:v>49.5</c:v>
                </c:pt>
                <c:pt idx="9">
                  <c:v>52.855000000000004</c:v>
                </c:pt>
                <c:pt idx="10">
                  <c:v>56.320000000000007</c:v>
                </c:pt>
                <c:pt idx="11">
                  <c:v>59.894999999999996</c:v>
                </c:pt>
                <c:pt idx="12">
                  <c:v>63.579999999999991</c:v>
                </c:pt>
                <c:pt idx="13">
                  <c:v>67.375</c:v>
                </c:pt>
                <c:pt idx="14">
                  <c:v>71.28</c:v>
                </c:pt>
                <c:pt idx="15">
                  <c:v>75.295000000000002</c:v>
                </c:pt>
                <c:pt idx="16">
                  <c:v>79.42</c:v>
                </c:pt>
                <c:pt idx="17">
                  <c:v>83.655000000000001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698-E747-96C4-8ED1B8BB89BB}"/>
            </c:ext>
          </c:extLst>
        </c:ser>
        <c:ser>
          <c:idx val="6"/>
          <c:order val="2"/>
          <c:tx>
            <c:v>肥満（１度）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Sheet1!$B$4:$B$21</c:f>
              <c:numCache>
                <c:formatCode>General</c:formatCode>
                <c:ptCount val="18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150</c:v>
                </c:pt>
                <c:pt idx="9">
                  <c:v>155</c:v>
                </c:pt>
                <c:pt idx="10">
                  <c:v>160</c:v>
                </c:pt>
                <c:pt idx="11">
                  <c:v>165</c:v>
                </c:pt>
                <c:pt idx="12">
                  <c:v>170</c:v>
                </c:pt>
                <c:pt idx="13">
                  <c:v>175</c:v>
                </c:pt>
                <c:pt idx="14">
                  <c:v>180</c:v>
                </c:pt>
                <c:pt idx="15">
                  <c:v>185</c:v>
                </c:pt>
                <c:pt idx="16">
                  <c:v>190</c:v>
                </c:pt>
                <c:pt idx="17">
                  <c:v>195</c:v>
                </c:pt>
              </c:numCache>
            </c:numRef>
          </c:xVal>
          <c:yVal>
            <c:numRef>
              <c:f>Sheet1!$E$4:$E$21</c:f>
              <c:numCache>
                <c:formatCode>0.0</c:formatCode>
                <c:ptCount val="18"/>
                <c:pt idx="0">
                  <c:v>0</c:v>
                </c:pt>
                <c:pt idx="1">
                  <c:v>1.0000000000000002</c:v>
                </c:pt>
                <c:pt idx="2">
                  <c:v>4.0000000000000009</c:v>
                </c:pt>
                <c:pt idx="3">
                  <c:v>9</c:v>
                </c:pt>
                <c:pt idx="4">
                  <c:v>16.000000000000004</c:v>
                </c:pt>
                <c:pt idx="5">
                  <c:v>25</c:v>
                </c:pt>
                <c:pt idx="6">
                  <c:v>36</c:v>
                </c:pt>
                <c:pt idx="7">
                  <c:v>48.999999999999993</c:v>
                </c:pt>
                <c:pt idx="8">
                  <c:v>56.25</c:v>
                </c:pt>
                <c:pt idx="9">
                  <c:v>60.062500000000007</c:v>
                </c:pt>
                <c:pt idx="10">
                  <c:v>64.000000000000014</c:v>
                </c:pt>
                <c:pt idx="11">
                  <c:v>68.062499999999986</c:v>
                </c:pt>
                <c:pt idx="12">
                  <c:v>72.249999999999986</c:v>
                </c:pt>
                <c:pt idx="13">
                  <c:v>76.5625</c:v>
                </c:pt>
                <c:pt idx="14">
                  <c:v>81</c:v>
                </c:pt>
                <c:pt idx="15">
                  <c:v>85.562500000000014</c:v>
                </c:pt>
                <c:pt idx="16">
                  <c:v>90.25</c:v>
                </c:pt>
                <c:pt idx="17">
                  <c:v>95.0625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698-E747-96C4-8ED1B8BB89BB}"/>
            </c:ext>
          </c:extLst>
        </c:ser>
        <c:ser>
          <c:idx val="7"/>
          <c:order val="3"/>
          <c:tx>
            <c:v>肥満（２度）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Sheet1!$B$4:$B$21</c:f>
              <c:numCache>
                <c:formatCode>General</c:formatCode>
                <c:ptCount val="18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150</c:v>
                </c:pt>
                <c:pt idx="9">
                  <c:v>155</c:v>
                </c:pt>
                <c:pt idx="10">
                  <c:v>160</c:v>
                </c:pt>
                <c:pt idx="11">
                  <c:v>165</c:v>
                </c:pt>
                <c:pt idx="12">
                  <c:v>170</c:v>
                </c:pt>
                <c:pt idx="13">
                  <c:v>175</c:v>
                </c:pt>
                <c:pt idx="14">
                  <c:v>180</c:v>
                </c:pt>
                <c:pt idx="15">
                  <c:v>185</c:v>
                </c:pt>
                <c:pt idx="16">
                  <c:v>190</c:v>
                </c:pt>
                <c:pt idx="17">
                  <c:v>195</c:v>
                </c:pt>
              </c:numCache>
            </c:numRef>
          </c:xVal>
          <c:yVal>
            <c:numRef>
              <c:f>Sheet1!$F$4:$F$21</c:f>
              <c:numCache>
                <c:formatCode>0.0</c:formatCode>
                <c:ptCount val="18"/>
                <c:pt idx="0">
                  <c:v>0</c:v>
                </c:pt>
                <c:pt idx="1">
                  <c:v>1.2000000000000002</c:v>
                </c:pt>
                <c:pt idx="2">
                  <c:v>4.8000000000000007</c:v>
                </c:pt>
                <c:pt idx="3">
                  <c:v>10.799999999999999</c:v>
                </c:pt>
                <c:pt idx="4">
                  <c:v>19.200000000000003</c:v>
                </c:pt>
                <c:pt idx="5">
                  <c:v>30</c:v>
                </c:pt>
                <c:pt idx="6">
                  <c:v>43.199999999999996</c:v>
                </c:pt>
                <c:pt idx="7">
                  <c:v>58.79999999999999</c:v>
                </c:pt>
                <c:pt idx="8">
                  <c:v>67.5</c:v>
                </c:pt>
                <c:pt idx="9">
                  <c:v>72.075000000000003</c:v>
                </c:pt>
                <c:pt idx="10">
                  <c:v>76.800000000000011</c:v>
                </c:pt>
                <c:pt idx="11">
                  <c:v>81.674999999999997</c:v>
                </c:pt>
                <c:pt idx="12">
                  <c:v>86.699999999999989</c:v>
                </c:pt>
                <c:pt idx="13">
                  <c:v>91.875</c:v>
                </c:pt>
                <c:pt idx="14">
                  <c:v>97.2</c:v>
                </c:pt>
                <c:pt idx="15">
                  <c:v>102.67500000000001</c:v>
                </c:pt>
                <c:pt idx="16">
                  <c:v>108.3</c:v>
                </c:pt>
                <c:pt idx="17">
                  <c:v>114.07499999999999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698-E747-96C4-8ED1B8BB89BB}"/>
            </c:ext>
          </c:extLst>
        </c:ser>
        <c:ser>
          <c:idx val="0"/>
          <c:order val="4"/>
          <c:tx>
            <c:v>体重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Sheet1!$L$6:$L$7</c:f>
              <c:numCache>
                <c:formatCode>General</c:formatCode>
                <c:ptCount val="2"/>
                <c:pt idx="0">
                  <c:v>150</c:v>
                </c:pt>
                <c:pt idx="1">
                  <c:v>195</c:v>
                </c:pt>
              </c:numCache>
            </c:numRef>
          </c:xVal>
          <c:yVal>
            <c:numRef>
              <c:f>Sheet1!$M$6:$M$7</c:f>
              <c:numCache>
                <c:formatCode>General</c:formatCode>
                <c:ptCount val="2"/>
                <c:pt idx="0">
                  <c:v>55</c:v>
                </c:pt>
                <c:pt idx="1">
                  <c:v>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698-E747-96C4-8ED1B8BB89BB}"/>
            </c:ext>
          </c:extLst>
        </c:ser>
        <c:ser>
          <c:idx val="1"/>
          <c:order val="5"/>
          <c:tx>
            <c:v>身長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Sheet1!$L$9:$L$10</c:f>
              <c:numCache>
                <c:formatCode>General</c:formatCode>
                <c:ptCount val="2"/>
                <c:pt idx="0">
                  <c:v>167</c:v>
                </c:pt>
                <c:pt idx="1">
                  <c:v>167</c:v>
                </c:pt>
              </c:numCache>
            </c:numRef>
          </c:xVal>
          <c:yVal>
            <c:numRef>
              <c:f>Sheet1!$M$9:$M$10</c:f>
              <c:numCache>
                <c:formatCode>General</c:formatCode>
                <c:ptCount val="2"/>
                <c:pt idx="0">
                  <c:v>40</c:v>
                </c:pt>
                <c:pt idx="1">
                  <c:v>120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698-E747-96C4-8ED1B8BB8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202688"/>
        <c:axId val="169463744"/>
      </c:scatterChart>
      <c:valAx>
        <c:axId val="171202688"/>
        <c:scaling>
          <c:orientation val="minMax"/>
          <c:max val="195"/>
          <c:min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latin typeface="MS PGothic" panose="020B0600070205080204" pitchFamily="34" charset="-128"/>
                    <a:ea typeface="MS PGothic" panose="020B0600070205080204" pitchFamily="34" charset="-128"/>
                  </a:defRPr>
                </a:pPr>
                <a:r>
                  <a:rPr lang="ja-JP" altLang="en-US" sz="1400">
                    <a:latin typeface="MS PGothic" panose="020B0600070205080204" pitchFamily="34" charset="-128"/>
                    <a:ea typeface="MS PGothic" panose="020B0600070205080204" pitchFamily="34" charset="-128"/>
                  </a:rPr>
                  <a:t>身長［</a:t>
                </a:r>
                <a:r>
                  <a:rPr lang="en-US" altLang="ja-JP" sz="1400">
                    <a:latin typeface="MS PGothic" panose="020B0600070205080204" pitchFamily="34" charset="-128"/>
                    <a:ea typeface="MS PGothic" panose="020B0600070205080204" pitchFamily="34" charset="-128"/>
                  </a:rPr>
                  <a:t>cm</a:t>
                </a:r>
                <a:r>
                  <a:rPr lang="ja-JP" altLang="en-US" sz="1400">
                    <a:latin typeface="MS PGothic" panose="020B0600070205080204" pitchFamily="34" charset="-128"/>
                    <a:ea typeface="MS PGothic" panose="020B0600070205080204" pitchFamily="34" charset="-128"/>
                  </a:rPr>
                  <a:t>］</a:t>
                </a:r>
              </a:p>
            </c:rich>
          </c:tx>
          <c:layout>
            <c:manualLayout>
              <c:xMode val="edge"/>
              <c:yMode val="edge"/>
              <c:x val="0.41203072236236593"/>
              <c:y val="0.9260859226186866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169463744"/>
        <c:crosses val="autoZero"/>
        <c:crossBetween val="midCat"/>
      </c:valAx>
      <c:valAx>
        <c:axId val="169463744"/>
        <c:scaling>
          <c:orientation val="minMax"/>
          <c:max val="12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latin typeface="MS PGothic" panose="020B0600070205080204" pitchFamily="34" charset="-128"/>
                    <a:ea typeface="MS PGothic" panose="020B0600070205080204" pitchFamily="34" charset="-128"/>
                  </a:defRPr>
                </a:pPr>
                <a:r>
                  <a:rPr lang="ja-JP" altLang="en-US" sz="1400">
                    <a:latin typeface="MS PGothic" panose="020B0600070205080204" pitchFamily="34" charset="-128"/>
                    <a:ea typeface="MS PGothic" panose="020B0600070205080204" pitchFamily="34" charset="-128"/>
                  </a:rPr>
                  <a:t>体重［</a:t>
                </a:r>
                <a:r>
                  <a:rPr lang="en-US" altLang="ja-JP" sz="1400">
                    <a:latin typeface="MS PGothic" panose="020B0600070205080204" pitchFamily="34" charset="-128"/>
                    <a:ea typeface="MS PGothic" panose="020B0600070205080204" pitchFamily="34" charset="-128"/>
                  </a:rPr>
                  <a:t>kg</a:t>
                </a:r>
                <a:r>
                  <a:rPr lang="ja-JP" altLang="en-US" sz="1400">
                    <a:latin typeface="MS PGothic" panose="020B0600070205080204" pitchFamily="34" charset="-128"/>
                    <a:ea typeface="MS PGothic" panose="020B0600070205080204" pitchFamily="34" charset="-128"/>
                  </a:rPr>
                  <a:t>］</a:t>
                </a:r>
              </a:p>
            </c:rich>
          </c:tx>
          <c:layout>
            <c:manualLayout>
              <c:xMode val="edge"/>
              <c:yMode val="edge"/>
              <c:x val="1.5967246673490275E-2"/>
              <c:y val="0.35993302840226638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17120268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8.2919107987653007E-2"/>
          <c:y val="6.9722286255050156E-2"/>
          <c:w val="0.89517307521820777"/>
          <c:h val="5.51151984276233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S PGothic" panose="020B0600070205080204" pitchFamily="34" charset="-128"/>
              <a:ea typeface="MS PGothic" panose="020B0600070205080204" pitchFamily="34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273050</xdr:colOff>
      <xdr:row>22</xdr:row>
      <xdr:rowOff>82550</xdr:rowOff>
    </xdr:from>
    <xdr:to>
      <xdr:col>7</xdr:col>
      <xdr:colOff>698500</xdr:colOff>
      <xdr:row>45</xdr:row>
      <xdr:rowOff>114300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AB08201-2032-8064-9F1C-56BB7BA4A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50800</xdr:colOff>
      <xdr:row>22</xdr:row>
      <xdr:rowOff>101600</xdr:rowOff>
    </xdr:from>
    <xdr:to>
      <xdr:col>15</xdr:col>
      <xdr:colOff>476250</xdr:colOff>
      <xdr:row>45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2A067C-233B-194D-8145-51903F4F9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6C7D5-A73E-324A-933D-2B41726BB1A6}">
  <dimension ref="A1:M21"/>
  <sheetViews>
    <sheetView tabSelected="1" workbookViewId="0">
      <selection activeCell="I5" sqref="I5"/>
    </sheetView>
  </sheetViews>
  <sheetFormatPr baseColWidth="10" defaultRowHeight="14"/>
  <sheetData>
    <row r="1" spans="1:13">
      <c r="A1" s="1"/>
      <c r="B1" s="1" t="s">
        <v>0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3">
      <c r="A2" s="1"/>
      <c r="B2" s="1" t="s">
        <v>1</v>
      </c>
      <c r="C2" s="2">
        <v>18.5</v>
      </c>
      <c r="D2" s="2">
        <v>22</v>
      </c>
      <c r="E2" s="2">
        <v>25</v>
      </c>
      <c r="F2" s="2">
        <v>30</v>
      </c>
    </row>
    <row r="3" spans="1:13">
      <c r="A3" s="3"/>
      <c r="B3" s="5" t="s">
        <v>7</v>
      </c>
      <c r="C3" s="6"/>
      <c r="D3" s="6"/>
      <c r="E3" s="6"/>
      <c r="F3" s="7"/>
    </row>
    <row r="4" spans="1:13">
      <c r="A4" s="8" t="s">
        <v>6</v>
      </c>
      <c r="B4" s="4">
        <v>0</v>
      </c>
      <c r="C4" s="2">
        <f>C$2*($B4/100)^2</f>
        <v>0</v>
      </c>
      <c r="D4" s="2">
        <f t="shared" ref="D4:F11" si="0">D$2*($B4/100)^2</f>
        <v>0</v>
      </c>
      <c r="E4" s="2">
        <f t="shared" si="0"/>
        <v>0</v>
      </c>
      <c r="F4" s="2">
        <f t="shared" si="0"/>
        <v>0</v>
      </c>
    </row>
    <row r="5" spans="1:13">
      <c r="A5" s="9"/>
      <c r="B5" s="4">
        <v>20</v>
      </c>
      <c r="C5" s="2">
        <f t="shared" ref="C5:C11" si="1">C$2*($B5/100)^2</f>
        <v>0.7400000000000001</v>
      </c>
      <c r="D5" s="2">
        <f t="shared" si="0"/>
        <v>0.88000000000000012</v>
      </c>
      <c r="E5" s="2">
        <f t="shared" si="0"/>
        <v>1.0000000000000002</v>
      </c>
      <c r="F5" s="2">
        <f t="shared" si="0"/>
        <v>1.2000000000000002</v>
      </c>
      <c r="I5" t="s">
        <v>10</v>
      </c>
    </row>
    <row r="6" spans="1:13">
      <c r="A6" s="9"/>
      <c r="B6" s="4">
        <v>40</v>
      </c>
      <c r="C6" s="2">
        <f t="shared" si="1"/>
        <v>2.9600000000000004</v>
      </c>
      <c r="D6" s="2">
        <f t="shared" si="0"/>
        <v>3.5200000000000005</v>
      </c>
      <c r="E6" s="2">
        <f t="shared" si="0"/>
        <v>4.0000000000000009</v>
      </c>
      <c r="F6" s="2">
        <f t="shared" si="0"/>
        <v>4.8000000000000007</v>
      </c>
      <c r="I6" s="11" t="s">
        <v>8</v>
      </c>
      <c r="J6" s="1">
        <v>167</v>
      </c>
      <c r="L6">
        <v>150</v>
      </c>
      <c r="M6">
        <f>J7</f>
        <v>55</v>
      </c>
    </row>
    <row r="7" spans="1:13">
      <c r="A7" s="9"/>
      <c r="B7" s="4">
        <v>60</v>
      </c>
      <c r="C7" s="2">
        <f t="shared" si="1"/>
        <v>6.66</v>
      </c>
      <c r="D7" s="2">
        <f t="shared" si="0"/>
        <v>7.92</v>
      </c>
      <c r="E7" s="2">
        <f t="shared" si="0"/>
        <v>9</v>
      </c>
      <c r="F7" s="2">
        <f t="shared" si="0"/>
        <v>10.799999999999999</v>
      </c>
      <c r="I7" s="11" t="s">
        <v>9</v>
      </c>
      <c r="J7" s="1">
        <v>55</v>
      </c>
      <c r="L7">
        <v>195</v>
      </c>
      <c r="M7">
        <f>J7</f>
        <v>55</v>
      </c>
    </row>
    <row r="8" spans="1:13">
      <c r="A8" s="9"/>
      <c r="B8" s="4">
        <v>80</v>
      </c>
      <c r="C8" s="2">
        <f t="shared" si="1"/>
        <v>11.840000000000002</v>
      </c>
      <c r="D8" s="2">
        <f t="shared" si="0"/>
        <v>14.080000000000002</v>
      </c>
      <c r="E8" s="2">
        <f t="shared" si="0"/>
        <v>16.000000000000004</v>
      </c>
      <c r="F8" s="2">
        <f t="shared" si="0"/>
        <v>19.200000000000003</v>
      </c>
    </row>
    <row r="9" spans="1:13">
      <c r="A9" s="9"/>
      <c r="B9" s="4">
        <v>100</v>
      </c>
      <c r="C9" s="2">
        <f t="shared" si="1"/>
        <v>18.5</v>
      </c>
      <c r="D9" s="2">
        <f t="shared" si="0"/>
        <v>22</v>
      </c>
      <c r="E9" s="2">
        <f t="shared" si="0"/>
        <v>25</v>
      </c>
      <c r="F9" s="2">
        <f t="shared" si="0"/>
        <v>30</v>
      </c>
      <c r="L9">
        <f>J6</f>
        <v>167</v>
      </c>
      <c r="M9">
        <v>40</v>
      </c>
    </row>
    <row r="10" spans="1:13">
      <c r="A10" s="9"/>
      <c r="B10" s="4">
        <v>120</v>
      </c>
      <c r="C10" s="2">
        <f t="shared" si="1"/>
        <v>26.64</v>
      </c>
      <c r="D10" s="2">
        <f t="shared" si="0"/>
        <v>31.68</v>
      </c>
      <c r="E10" s="2">
        <f t="shared" si="0"/>
        <v>36</v>
      </c>
      <c r="F10" s="2">
        <f t="shared" si="0"/>
        <v>43.199999999999996</v>
      </c>
      <c r="L10">
        <f>J6</f>
        <v>167</v>
      </c>
      <c r="M10">
        <v>120</v>
      </c>
    </row>
    <row r="11" spans="1:13">
      <c r="A11" s="9"/>
      <c r="B11" s="4">
        <v>140</v>
      </c>
      <c r="C11" s="2">
        <f t="shared" si="1"/>
        <v>36.26</v>
      </c>
      <c r="D11" s="2">
        <f t="shared" si="0"/>
        <v>43.12</v>
      </c>
      <c r="E11" s="2">
        <f t="shared" si="0"/>
        <v>48.999999999999993</v>
      </c>
      <c r="F11" s="2">
        <f t="shared" si="0"/>
        <v>58.79999999999999</v>
      </c>
    </row>
    <row r="12" spans="1:13">
      <c r="A12" s="9"/>
      <c r="B12" s="1">
        <v>150</v>
      </c>
      <c r="C12" s="2">
        <f>C$2*($B12/100)^2</f>
        <v>41.625</v>
      </c>
      <c r="D12" s="2">
        <f t="shared" ref="D12:F21" si="2">D$2*($B12/100)^2</f>
        <v>49.5</v>
      </c>
      <c r="E12" s="2">
        <f t="shared" si="2"/>
        <v>56.25</v>
      </c>
      <c r="F12" s="2">
        <f t="shared" si="2"/>
        <v>67.5</v>
      </c>
    </row>
    <row r="13" spans="1:13">
      <c r="A13" s="9"/>
      <c r="B13" s="1">
        <v>155</v>
      </c>
      <c r="C13" s="2">
        <f t="shared" ref="C13:C21" si="3">C$2*($B13/100)^2</f>
        <v>44.446250000000006</v>
      </c>
      <c r="D13" s="2">
        <f t="shared" si="2"/>
        <v>52.855000000000004</v>
      </c>
      <c r="E13" s="2">
        <f t="shared" si="2"/>
        <v>60.062500000000007</v>
      </c>
      <c r="F13" s="2">
        <f t="shared" si="2"/>
        <v>72.075000000000003</v>
      </c>
    </row>
    <row r="14" spans="1:13">
      <c r="A14" s="9"/>
      <c r="B14" s="1">
        <v>160</v>
      </c>
      <c r="C14" s="2">
        <f t="shared" si="3"/>
        <v>47.360000000000007</v>
      </c>
      <c r="D14" s="2">
        <f t="shared" si="2"/>
        <v>56.320000000000007</v>
      </c>
      <c r="E14" s="2">
        <f t="shared" si="2"/>
        <v>64.000000000000014</v>
      </c>
      <c r="F14" s="2">
        <f t="shared" si="2"/>
        <v>76.800000000000011</v>
      </c>
    </row>
    <row r="15" spans="1:13">
      <c r="A15" s="9"/>
      <c r="B15" s="1">
        <v>165</v>
      </c>
      <c r="C15" s="2">
        <f t="shared" si="3"/>
        <v>50.366249999999994</v>
      </c>
      <c r="D15" s="2">
        <f t="shared" si="2"/>
        <v>59.894999999999996</v>
      </c>
      <c r="E15" s="2">
        <f t="shared" si="2"/>
        <v>68.062499999999986</v>
      </c>
      <c r="F15" s="2">
        <f t="shared" si="2"/>
        <v>81.674999999999997</v>
      </c>
    </row>
    <row r="16" spans="1:13">
      <c r="A16" s="9"/>
      <c r="B16" s="1">
        <v>170</v>
      </c>
      <c r="C16" s="2">
        <f t="shared" si="3"/>
        <v>53.464999999999996</v>
      </c>
      <c r="D16" s="2">
        <f t="shared" si="2"/>
        <v>63.579999999999991</v>
      </c>
      <c r="E16" s="2">
        <f t="shared" si="2"/>
        <v>72.249999999999986</v>
      </c>
      <c r="F16" s="2">
        <f t="shared" si="2"/>
        <v>86.699999999999989</v>
      </c>
    </row>
    <row r="17" spans="1:6">
      <c r="A17" s="9"/>
      <c r="B17" s="1">
        <v>175</v>
      </c>
      <c r="C17" s="2">
        <f t="shared" si="3"/>
        <v>56.65625</v>
      </c>
      <c r="D17" s="2">
        <f t="shared" si="2"/>
        <v>67.375</v>
      </c>
      <c r="E17" s="2">
        <f t="shared" si="2"/>
        <v>76.5625</v>
      </c>
      <c r="F17" s="2">
        <f t="shared" si="2"/>
        <v>91.875</v>
      </c>
    </row>
    <row r="18" spans="1:6">
      <c r="A18" s="9"/>
      <c r="B18" s="1">
        <v>180</v>
      </c>
      <c r="C18" s="2">
        <f t="shared" si="3"/>
        <v>59.940000000000005</v>
      </c>
      <c r="D18" s="2">
        <f t="shared" si="2"/>
        <v>71.28</v>
      </c>
      <c r="E18" s="2">
        <f t="shared" si="2"/>
        <v>81</v>
      </c>
      <c r="F18" s="2">
        <f t="shared" si="2"/>
        <v>97.2</v>
      </c>
    </row>
    <row r="19" spans="1:6">
      <c r="A19" s="9"/>
      <c r="B19" s="1">
        <v>185</v>
      </c>
      <c r="C19" s="2">
        <f t="shared" si="3"/>
        <v>63.316250000000004</v>
      </c>
      <c r="D19" s="2">
        <f t="shared" si="2"/>
        <v>75.295000000000002</v>
      </c>
      <c r="E19" s="2">
        <f t="shared" si="2"/>
        <v>85.562500000000014</v>
      </c>
      <c r="F19" s="2">
        <f t="shared" si="2"/>
        <v>102.67500000000001</v>
      </c>
    </row>
    <row r="20" spans="1:6">
      <c r="A20" s="9"/>
      <c r="B20" s="1">
        <v>190</v>
      </c>
      <c r="C20" s="2">
        <f t="shared" si="3"/>
        <v>66.784999999999997</v>
      </c>
      <c r="D20" s="2">
        <f t="shared" si="2"/>
        <v>79.42</v>
      </c>
      <c r="E20" s="2">
        <f t="shared" si="2"/>
        <v>90.25</v>
      </c>
      <c r="F20" s="2">
        <f t="shared" si="2"/>
        <v>108.3</v>
      </c>
    </row>
    <row r="21" spans="1:6">
      <c r="A21" s="10"/>
      <c r="B21" s="1">
        <v>195</v>
      </c>
      <c r="C21" s="2">
        <f t="shared" si="3"/>
        <v>70.346249999999998</v>
      </c>
      <c r="D21" s="2">
        <f t="shared" si="2"/>
        <v>83.655000000000001</v>
      </c>
      <c r="E21" s="2">
        <f t="shared" si="2"/>
        <v>95.0625</v>
      </c>
      <c r="F21" s="2">
        <f t="shared" si="2"/>
        <v>114.07499999999999</v>
      </c>
    </row>
  </sheetData>
  <mergeCells count="2">
    <mergeCell ref="B3:F3"/>
    <mergeCell ref="A4:A21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2026-04-03T13:10:56Z</dcterms:created>
  <dcterms:modified xsi:type="dcterms:W3CDTF">2026-04-05T11:32:16Z</dcterms:modified>
</cp:coreProperties>
</file>