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 defaultThemeVersion="166925"/>
  <xr:revisionPtr revIDLastSave="0" documentId="13_ncr:1_{B45DE8BA-182E-2243-810C-8C2B753C8134}" xr6:coauthVersionLast="47" xr6:coauthVersionMax="47" xr10:uidLastSave="{00000000-0000-0000-0000-000000000000}"/>
  <bookViews>
    <workbookView xWindow="1920" yWindow="500" windowWidth="28240" windowHeight="16440" xr2:uid="{00000000-000D-0000-FFFF-FFFF00000000}"/>
  </bookViews>
  <sheets>
    <sheet name="株価" sheetId="2" r:id="rId1"/>
    <sheet name="ボリンジャー" sheetId="3" r:id="rId2"/>
    <sheet name="サイコロジカル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E26" i="2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13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14" i="4"/>
  <c r="E15" i="4"/>
  <c r="E16" i="4"/>
  <c r="E17" i="4"/>
  <c r="E13" i="4"/>
  <c r="D6" i="4"/>
  <c r="D7" i="4"/>
  <c r="D8" i="4"/>
  <c r="D9" i="4"/>
  <c r="D10" i="4"/>
  <c r="D11" i="4"/>
  <c r="D12" i="4"/>
  <c r="D5" i="4"/>
  <c r="C6" i="4"/>
  <c r="D13" i="4" s="1"/>
  <c r="C7" i="4"/>
  <c r="D14" i="4" s="1"/>
  <c r="C8" i="4"/>
  <c r="C9" i="4"/>
  <c r="D16" i="4" s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D33" i="4" s="1"/>
  <c r="C23" i="4"/>
  <c r="C24" i="4"/>
  <c r="C25" i="4"/>
  <c r="C26" i="4"/>
  <c r="C27" i="4"/>
  <c r="C28" i="4"/>
  <c r="C29" i="4"/>
  <c r="C30" i="4"/>
  <c r="D41" i="4" s="1"/>
  <c r="C31" i="4"/>
  <c r="C32" i="4"/>
  <c r="C33" i="4"/>
  <c r="C34" i="4"/>
  <c r="C35" i="4"/>
  <c r="C36" i="4"/>
  <c r="C37" i="4"/>
  <c r="C38" i="4"/>
  <c r="D49" i="4" s="1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D73" i="4" s="1"/>
  <c r="C63" i="4"/>
  <c r="C64" i="4"/>
  <c r="C65" i="4"/>
  <c r="C66" i="4"/>
  <c r="C67" i="4"/>
  <c r="C68" i="4"/>
  <c r="C69" i="4"/>
  <c r="C70" i="4"/>
  <c r="D81" i="4" s="1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D105" i="4" s="1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D121" i="4" s="1"/>
  <c r="C111" i="4"/>
  <c r="C112" i="4"/>
  <c r="C113" i="4"/>
  <c r="C114" i="4"/>
  <c r="C115" i="4"/>
  <c r="C116" i="4"/>
  <c r="C117" i="4"/>
  <c r="C118" i="4"/>
  <c r="D129" i="4" s="1"/>
  <c r="C119" i="4"/>
  <c r="C120" i="4"/>
  <c r="C121" i="4"/>
  <c r="C122" i="4"/>
  <c r="C123" i="4"/>
  <c r="C124" i="4"/>
  <c r="C125" i="4"/>
  <c r="C126" i="4"/>
  <c r="D137" i="4" s="1"/>
  <c r="C127" i="4"/>
  <c r="C128" i="4"/>
  <c r="C129" i="4"/>
  <c r="C130" i="4"/>
  <c r="C131" i="4"/>
  <c r="C132" i="4"/>
  <c r="C133" i="4"/>
  <c r="C134" i="4"/>
  <c r="D145" i="4" s="1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D169" i="4" s="1"/>
  <c r="C159" i="4"/>
  <c r="C160" i="4"/>
  <c r="C161" i="4"/>
  <c r="C162" i="4"/>
  <c r="C163" i="4"/>
  <c r="C164" i="4"/>
  <c r="C165" i="4"/>
  <c r="C166" i="4"/>
  <c r="D177" i="4" s="1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D193" i="4" s="1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D212" i="4" s="1"/>
  <c r="C209" i="4"/>
  <c r="C210" i="4"/>
  <c r="C211" i="4"/>
  <c r="C212" i="4"/>
  <c r="C213" i="4"/>
  <c r="C214" i="4"/>
  <c r="C215" i="4"/>
  <c r="C216" i="4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1" i="3"/>
  <c r="E181" i="3"/>
  <c r="D182" i="3"/>
  <c r="E182" i="3"/>
  <c r="D183" i="3"/>
  <c r="E183" i="3"/>
  <c r="D184" i="3"/>
  <c r="E184" i="3"/>
  <c r="D185" i="3"/>
  <c r="E185" i="3"/>
  <c r="D186" i="3"/>
  <c r="E186" i="3"/>
  <c r="D187" i="3"/>
  <c r="E187" i="3"/>
  <c r="D188" i="3"/>
  <c r="E188" i="3"/>
  <c r="D189" i="3"/>
  <c r="E189" i="3"/>
  <c r="D190" i="3"/>
  <c r="E190" i="3"/>
  <c r="D191" i="3"/>
  <c r="E191" i="3"/>
  <c r="D192" i="3"/>
  <c r="E192" i="3"/>
  <c r="D193" i="3"/>
  <c r="E193" i="3"/>
  <c r="D194" i="3"/>
  <c r="E194" i="3"/>
  <c r="D195" i="3"/>
  <c r="E195" i="3"/>
  <c r="D196" i="3"/>
  <c r="E196" i="3"/>
  <c r="D197" i="3"/>
  <c r="E197" i="3"/>
  <c r="D198" i="3"/>
  <c r="E198" i="3"/>
  <c r="D199" i="3"/>
  <c r="E199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D215" i="3"/>
  <c r="E215" i="3"/>
  <c r="E6" i="3"/>
  <c r="D6" i="3"/>
  <c r="B216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F32" i="2"/>
  <c r="F38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6" i="2"/>
  <c r="E215" i="2"/>
  <c r="E29" i="2"/>
  <c r="F29" i="2" s="1"/>
  <c r="E30" i="2"/>
  <c r="F30" i="2" s="1"/>
  <c r="E31" i="2"/>
  <c r="F31" i="2" s="1"/>
  <c r="E32" i="2"/>
  <c r="E33" i="2"/>
  <c r="F33" i="2" s="1"/>
  <c r="E34" i="2"/>
  <c r="F34" i="2" s="1"/>
  <c r="E35" i="2"/>
  <c r="F35" i="2" s="1"/>
  <c r="E36" i="2"/>
  <c r="F36" i="2" s="1"/>
  <c r="E37" i="2"/>
  <c r="F37" i="2" s="1"/>
  <c r="E38" i="2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7" i="2"/>
  <c r="F27" i="2" s="1"/>
  <c r="E28" i="2"/>
  <c r="F28" i="2" s="1"/>
  <c r="F4" i="2"/>
  <c r="E4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4" i="2"/>
  <c r="D210" i="4" l="1"/>
  <c r="D202" i="4"/>
  <c r="D194" i="4"/>
  <c r="D186" i="4"/>
  <c r="D178" i="4"/>
  <c r="D170" i="4"/>
  <c r="D162" i="4"/>
  <c r="D154" i="4"/>
  <c r="D140" i="4"/>
  <c r="D138" i="4"/>
  <c r="D130" i="4"/>
  <c r="D122" i="4"/>
  <c r="D114" i="4"/>
  <c r="D106" i="4"/>
  <c r="D98" i="4"/>
  <c r="D90" i="4"/>
  <c r="D82" i="4"/>
  <c r="D74" i="4"/>
  <c r="D66" i="4"/>
  <c r="D58" i="4"/>
  <c r="D50" i="4"/>
  <c r="D42" i="4"/>
  <c r="D34" i="4"/>
  <c r="D26" i="4"/>
  <c r="D18" i="4"/>
  <c r="D185" i="4"/>
  <c r="D89" i="4"/>
  <c r="D65" i="4"/>
  <c r="D57" i="4"/>
  <c r="D25" i="4"/>
  <c r="D17" i="4"/>
  <c r="D192" i="4"/>
  <c r="D104" i="4"/>
  <c r="D40" i="4"/>
  <c r="D201" i="4"/>
  <c r="D161" i="4"/>
  <c r="D97" i="4"/>
  <c r="D216" i="4"/>
  <c r="D184" i="4"/>
  <c r="D160" i="4"/>
  <c r="D136" i="4"/>
  <c r="D112" i="4"/>
  <c r="D80" i="4"/>
  <c r="D48" i="4"/>
  <c r="D215" i="4"/>
  <c r="D207" i="4"/>
  <c r="D199" i="4"/>
  <c r="D191" i="4"/>
  <c r="D183" i="4"/>
  <c r="D175" i="4"/>
  <c r="D167" i="4"/>
  <c r="D159" i="4"/>
  <c r="D151" i="4"/>
  <c r="D143" i="4"/>
  <c r="D135" i="4"/>
  <c r="D127" i="4"/>
  <c r="D119" i="4"/>
  <c r="D111" i="4"/>
  <c r="D103" i="4"/>
  <c r="D95" i="4"/>
  <c r="D87" i="4"/>
  <c r="D79" i="4"/>
  <c r="D71" i="4"/>
  <c r="D63" i="4"/>
  <c r="D55" i="4"/>
  <c r="D47" i="4"/>
  <c r="D39" i="4"/>
  <c r="D31" i="4"/>
  <c r="D23" i="4"/>
  <c r="D213" i="4"/>
  <c r="D153" i="4"/>
  <c r="D113" i="4"/>
  <c r="D200" i="4"/>
  <c r="D176" i="4"/>
  <c r="D152" i="4"/>
  <c r="D120" i="4"/>
  <c r="D96" i="4"/>
  <c r="D72" i="4"/>
  <c r="D56" i="4"/>
  <c r="D24" i="4"/>
  <c r="D214" i="4"/>
  <c r="D198" i="4"/>
  <c r="D190" i="4"/>
  <c r="D182" i="4"/>
  <c r="D174" i="4"/>
  <c r="D166" i="4"/>
  <c r="D158" i="4"/>
  <c r="D150" i="4"/>
  <c r="D142" i="4"/>
  <c r="D134" i="4"/>
  <c r="D126" i="4"/>
  <c r="D118" i="4"/>
  <c r="D110" i="4"/>
  <c r="D102" i="4"/>
  <c r="D94" i="4"/>
  <c r="D86" i="4"/>
  <c r="D78" i="4"/>
  <c r="D70" i="4"/>
  <c r="D62" i="4"/>
  <c r="D54" i="4"/>
  <c r="D46" i="4"/>
  <c r="D38" i="4"/>
  <c r="D30" i="4"/>
  <c r="D22" i="4"/>
  <c r="D15" i="4"/>
  <c r="D209" i="4"/>
  <c r="D208" i="4"/>
  <c r="D168" i="4"/>
  <c r="D144" i="4"/>
  <c r="D128" i="4"/>
  <c r="D88" i="4"/>
  <c r="D64" i="4"/>
  <c r="D32" i="4"/>
  <c r="D206" i="4"/>
  <c r="D21" i="4"/>
  <c r="D188" i="4"/>
  <c r="D124" i="4"/>
  <c r="D205" i="4"/>
  <c r="D197" i="4"/>
  <c r="D189" i="4"/>
  <c r="D181" i="4"/>
  <c r="D173" i="4"/>
  <c r="D165" i="4"/>
  <c r="D157" i="4"/>
  <c r="D149" i="4"/>
  <c r="D141" i="4"/>
  <c r="D133" i="4"/>
  <c r="D125" i="4"/>
  <c r="D117" i="4"/>
  <c r="D109" i="4"/>
  <c r="D101" i="4"/>
  <c r="D93" i="4"/>
  <c r="D85" i="4"/>
  <c r="D77" i="4"/>
  <c r="D69" i="4"/>
  <c r="D61" i="4"/>
  <c r="D53" i="4"/>
  <c r="D45" i="4"/>
  <c r="D37" i="4"/>
  <c r="D29" i="4"/>
  <c r="D180" i="4"/>
  <c r="D172" i="4"/>
  <c r="D164" i="4"/>
  <c r="D156" i="4"/>
  <c r="D148" i="4"/>
  <c r="D132" i="4"/>
  <c r="D92" i="4"/>
  <c r="D84" i="4"/>
  <c r="D76" i="4"/>
  <c r="D68" i="4"/>
  <c r="D60" i="4"/>
  <c r="D52" i="4"/>
  <c r="D44" i="4"/>
  <c r="D36" i="4"/>
  <c r="D28" i="4"/>
  <c r="D20" i="4"/>
  <c r="D211" i="4"/>
  <c r="D203" i="4"/>
  <c r="D195" i="4"/>
  <c r="D187" i="4"/>
  <c r="D179" i="4"/>
  <c r="D171" i="4"/>
  <c r="D163" i="4"/>
  <c r="D155" i="4"/>
  <c r="D147" i="4"/>
  <c r="D139" i="4"/>
  <c r="D131" i="4"/>
  <c r="D123" i="4"/>
  <c r="D115" i="4"/>
  <c r="D107" i="4"/>
  <c r="D99" i="4"/>
  <c r="D91" i="4"/>
  <c r="D83" i="4"/>
  <c r="D75" i="4"/>
  <c r="D67" i="4"/>
  <c r="D59" i="4"/>
  <c r="D51" i="4"/>
  <c r="D43" i="4"/>
  <c r="D35" i="4"/>
  <c r="D27" i="4"/>
  <c r="D19" i="4"/>
  <c r="D196" i="4"/>
  <c r="D116" i="4"/>
  <c r="D204" i="4"/>
  <c r="D108" i="4"/>
  <c r="D146" i="4"/>
  <c r="D100" i="4"/>
</calcChain>
</file>

<file path=xl/sharedStrings.xml><?xml version="1.0" encoding="utf-8"?>
<sst xmlns="http://schemas.openxmlformats.org/spreadsheetml/2006/main" count="14" uniqueCount="12">
  <si>
    <t>分析ツール</t>
    <rPh sb="0" eb="2">
      <t>ブn</t>
    </rPh>
    <phoneticPr fontId="18"/>
  </si>
  <si>
    <t>乖離率</t>
    <rPh sb="0" eb="3">
      <t>カイリ</t>
    </rPh>
    <phoneticPr fontId="18"/>
  </si>
  <si>
    <t>株価</t>
    <rPh sb="0" eb="1">
      <t>カブ</t>
    </rPh>
    <rPh sb="1" eb="2">
      <t>k</t>
    </rPh>
    <phoneticPr fontId="18"/>
  </si>
  <si>
    <t>移動平均値(3日）</t>
    <rPh sb="0" eb="4">
      <t xml:space="preserve">イドウヘイキン </t>
    </rPh>
    <rPh sb="4" eb="5">
      <t xml:space="preserve">チ </t>
    </rPh>
    <rPh sb="7" eb="8">
      <t>ニティ</t>
    </rPh>
    <phoneticPr fontId="18"/>
  </si>
  <si>
    <t>移動平均値(25日）</t>
    <rPh sb="0" eb="4">
      <t xml:space="preserve">イドウヘイキン </t>
    </rPh>
    <rPh sb="4" eb="5">
      <t xml:space="preserve">チ </t>
    </rPh>
    <rPh sb="8" eb="9">
      <t>ニティ</t>
    </rPh>
    <phoneticPr fontId="18"/>
  </si>
  <si>
    <t>移動平均値5日）</t>
    <phoneticPr fontId="18"/>
  </si>
  <si>
    <t>標準偏差σ</t>
    <rPh sb="0" eb="4">
      <t>ヒョウジュn</t>
    </rPh>
    <phoneticPr fontId="18"/>
  </si>
  <si>
    <t>+σ</t>
    <phoneticPr fontId="18"/>
  </si>
  <si>
    <t>-σ</t>
    <phoneticPr fontId="18"/>
  </si>
  <si>
    <t>前日比判定</t>
    <rPh sb="0" eb="3">
      <t>ゼンジ</t>
    </rPh>
    <rPh sb="3" eb="5">
      <t>ハンテイ</t>
    </rPh>
    <phoneticPr fontId="18"/>
  </si>
  <si>
    <t>サイコロジカル・ライン</t>
    <phoneticPr fontId="18"/>
  </si>
  <si>
    <t>日付</t>
    <rPh sb="0" eb="2">
      <t>ヒヅケ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</si>
</sst>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0_ "/>
  </numFmts>
  <fonts count="19">
    <font>
      <sz val="11"/>
      <color theme="1"/>
      <name val="MS-PGothic"/>
      <family val="2"/>
      <charset val="128"/>
    </font>
    <font>
      <sz val="11"/>
      <color theme="1"/>
      <name val="MS-P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-PGothic"/>
      <family val="2"/>
      <charset val="128"/>
    </font>
    <font>
      <b/>
      <sz val="13"/>
      <color theme="3"/>
      <name val="MS-PGothic"/>
      <family val="2"/>
      <charset val="128"/>
    </font>
    <font>
      <b/>
      <sz val="11"/>
      <color theme="3"/>
      <name val="MS-PGothic"/>
      <family val="2"/>
      <charset val="128"/>
    </font>
    <font>
      <sz val="11"/>
      <color rgb="FF006100"/>
      <name val="MS-PGothic"/>
      <family val="2"/>
      <charset val="128"/>
    </font>
    <font>
      <sz val="11"/>
      <color rgb="FF9C0006"/>
      <name val="MS-PGothic"/>
      <family val="2"/>
      <charset val="128"/>
    </font>
    <font>
      <sz val="11"/>
      <color rgb="FF9C5700"/>
      <name val="MS-PGothic"/>
      <family val="2"/>
      <charset val="128"/>
    </font>
    <font>
      <sz val="11"/>
      <color rgb="FF3F3F76"/>
      <name val="MS-PGothic"/>
      <family val="2"/>
      <charset val="128"/>
    </font>
    <font>
      <b/>
      <sz val="11"/>
      <color rgb="FF3F3F3F"/>
      <name val="MS-PGothic"/>
      <family val="2"/>
      <charset val="128"/>
    </font>
    <font>
      <b/>
      <sz val="11"/>
      <color rgb="FFFA7D00"/>
      <name val="MS-PGothic"/>
      <family val="2"/>
      <charset val="128"/>
    </font>
    <font>
      <sz val="11"/>
      <color rgb="FFFA7D00"/>
      <name val="MS-PGothic"/>
      <family val="2"/>
      <charset val="128"/>
    </font>
    <font>
      <b/>
      <sz val="11"/>
      <color theme="0"/>
      <name val="MS-PGothic"/>
      <family val="2"/>
      <charset val="128"/>
    </font>
    <font>
      <sz val="11"/>
      <color rgb="FFFF0000"/>
      <name val="MS-PGothic"/>
      <family val="2"/>
      <charset val="128"/>
    </font>
    <font>
      <i/>
      <sz val="11"/>
      <color rgb="FF7F7F7F"/>
      <name val="MS-PGothic"/>
      <family val="2"/>
      <charset val="128"/>
    </font>
    <font>
      <b/>
      <sz val="11"/>
      <color theme="1"/>
      <name val="MS-PGothic"/>
      <family val="2"/>
      <charset val="128"/>
    </font>
    <font>
      <sz val="11"/>
      <color theme="0"/>
      <name val="MS-PGothic"/>
      <family val="2"/>
      <charset val="128"/>
    </font>
    <font>
      <sz val="6"/>
      <name val="MS-P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0" xfId="0" applyBorder="1">
      <alignment vertical="center"/>
    </xf>
    <xf numFmtId="14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40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株価!$B$1</c:f>
              <c:strCache>
                <c:ptCount val="1"/>
                <c:pt idx="0">
                  <c:v>株価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C00000"/>
                </a:solidFill>
                <a:prstDash val="solid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株価!$B$2:$B$215</c:f>
              <c:numCache>
                <c:formatCode>0.0</c:formatCode>
                <c:ptCount val="214"/>
                <c:pt idx="0">
                  <c:v>39307.050000000003</c:v>
                </c:pt>
                <c:pt idx="1">
                  <c:v>40083.300000000003</c:v>
                </c:pt>
                <c:pt idx="2">
                  <c:v>39981.06</c:v>
                </c:pt>
                <c:pt idx="3">
                  <c:v>39605.089999999997</c:v>
                </c:pt>
                <c:pt idx="4">
                  <c:v>39190.400000000001</c:v>
                </c:pt>
                <c:pt idx="5">
                  <c:v>38474.300000000003</c:v>
                </c:pt>
                <c:pt idx="6">
                  <c:v>38444.58</c:v>
                </c:pt>
                <c:pt idx="7">
                  <c:v>38572.6</c:v>
                </c:pt>
                <c:pt idx="8">
                  <c:v>38451.46</c:v>
                </c:pt>
                <c:pt idx="9">
                  <c:v>38902.5</c:v>
                </c:pt>
                <c:pt idx="10">
                  <c:v>39027.980000000003</c:v>
                </c:pt>
                <c:pt idx="11">
                  <c:v>39646.25</c:v>
                </c:pt>
                <c:pt idx="12">
                  <c:v>39958.870000000003</c:v>
                </c:pt>
                <c:pt idx="13">
                  <c:v>39931.980000000003</c:v>
                </c:pt>
                <c:pt idx="14">
                  <c:v>39565.800000000003</c:v>
                </c:pt>
                <c:pt idx="15">
                  <c:v>39016.870000000003</c:v>
                </c:pt>
                <c:pt idx="16">
                  <c:v>39414.78</c:v>
                </c:pt>
                <c:pt idx="17">
                  <c:v>39513.97</c:v>
                </c:pt>
                <c:pt idx="18">
                  <c:v>39572.49</c:v>
                </c:pt>
                <c:pt idx="19">
                  <c:v>38520.089999999997</c:v>
                </c:pt>
                <c:pt idx="20">
                  <c:v>38798.370000000003</c:v>
                </c:pt>
                <c:pt idx="21">
                  <c:v>38831.480000000003</c:v>
                </c:pt>
                <c:pt idx="22">
                  <c:v>39066.53</c:v>
                </c:pt>
                <c:pt idx="23">
                  <c:v>38787.019999999997</c:v>
                </c:pt>
                <c:pt idx="24">
                  <c:v>38801.17</c:v>
                </c:pt>
                <c:pt idx="25">
                  <c:v>38963.699999999997</c:v>
                </c:pt>
                <c:pt idx="26">
                  <c:v>39461.47</c:v>
                </c:pt>
                <c:pt idx="27">
                  <c:v>39149.43</c:v>
                </c:pt>
                <c:pt idx="28">
                  <c:v>39174.25</c:v>
                </c:pt>
                <c:pt idx="29">
                  <c:v>39270.400000000001</c:v>
                </c:pt>
                <c:pt idx="30">
                  <c:v>39164.61</c:v>
                </c:pt>
                <c:pt idx="31">
                  <c:v>38678.04</c:v>
                </c:pt>
                <c:pt idx="32">
                  <c:v>38776.94</c:v>
                </c:pt>
                <c:pt idx="33">
                  <c:v>38237.79</c:v>
                </c:pt>
                <c:pt idx="34">
                  <c:v>38142.370000000003</c:v>
                </c:pt>
                <c:pt idx="35">
                  <c:v>38256.17</c:v>
                </c:pt>
                <c:pt idx="36">
                  <c:v>37155.5</c:v>
                </c:pt>
                <c:pt idx="37">
                  <c:v>37785.47</c:v>
                </c:pt>
                <c:pt idx="38">
                  <c:v>37331.18</c:v>
                </c:pt>
                <c:pt idx="39">
                  <c:v>37418.239999999998</c:v>
                </c:pt>
                <c:pt idx="40">
                  <c:v>37704.93</c:v>
                </c:pt>
                <c:pt idx="41">
                  <c:v>36887.17</c:v>
                </c:pt>
                <c:pt idx="42">
                  <c:v>37028.269999999997</c:v>
                </c:pt>
                <c:pt idx="43">
                  <c:v>36793.11</c:v>
                </c:pt>
                <c:pt idx="44">
                  <c:v>36819.089999999997</c:v>
                </c:pt>
                <c:pt idx="45">
                  <c:v>36790.03</c:v>
                </c:pt>
                <c:pt idx="46">
                  <c:v>37053.1</c:v>
                </c:pt>
                <c:pt idx="47">
                  <c:v>37396.519999999997</c:v>
                </c:pt>
                <c:pt idx="48">
                  <c:v>37845.42</c:v>
                </c:pt>
                <c:pt idx="49">
                  <c:v>37751.879999999997</c:v>
                </c:pt>
                <c:pt idx="50">
                  <c:v>37677.06</c:v>
                </c:pt>
                <c:pt idx="51">
                  <c:v>37608.49</c:v>
                </c:pt>
                <c:pt idx="52">
                  <c:v>37780.54</c:v>
                </c:pt>
                <c:pt idx="53">
                  <c:v>38027.29</c:v>
                </c:pt>
                <c:pt idx="54">
                  <c:v>37799.97</c:v>
                </c:pt>
                <c:pt idx="55">
                  <c:v>37120.33</c:v>
                </c:pt>
                <c:pt idx="56">
                  <c:v>35617.56</c:v>
                </c:pt>
                <c:pt idx="57">
                  <c:v>35624.480000000003</c:v>
                </c:pt>
                <c:pt idx="58">
                  <c:v>35725.870000000003</c:v>
                </c:pt>
                <c:pt idx="59">
                  <c:v>34735.93</c:v>
                </c:pt>
                <c:pt idx="60">
                  <c:v>33780.58</c:v>
                </c:pt>
                <c:pt idx="61">
                  <c:v>31136.58</c:v>
                </c:pt>
                <c:pt idx="62">
                  <c:v>33012.58</c:v>
                </c:pt>
                <c:pt idx="63">
                  <c:v>31714.03</c:v>
                </c:pt>
                <c:pt idx="64">
                  <c:v>34609</c:v>
                </c:pt>
                <c:pt idx="65">
                  <c:v>33585.58</c:v>
                </c:pt>
                <c:pt idx="66">
                  <c:v>33982.36</c:v>
                </c:pt>
                <c:pt idx="67">
                  <c:v>34267.54</c:v>
                </c:pt>
                <c:pt idx="68">
                  <c:v>33920.400000000001</c:v>
                </c:pt>
                <c:pt idx="69">
                  <c:v>34377.599999999999</c:v>
                </c:pt>
                <c:pt idx="70">
                  <c:v>34730.28</c:v>
                </c:pt>
                <c:pt idx="71">
                  <c:v>34279.919999999998</c:v>
                </c:pt>
                <c:pt idx="72">
                  <c:v>34220.6</c:v>
                </c:pt>
                <c:pt idx="73">
                  <c:v>34868.629999999997</c:v>
                </c:pt>
                <c:pt idx="74">
                  <c:v>35039.15</c:v>
                </c:pt>
                <c:pt idx="75">
                  <c:v>35705.74</c:v>
                </c:pt>
                <c:pt idx="76">
                  <c:v>35839.99</c:v>
                </c:pt>
                <c:pt idx="77">
                  <c:v>36045.379999999997</c:v>
                </c:pt>
                <c:pt idx="78">
                  <c:v>36452.300000000003</c:v>
                </c:pt>
                <c:pt idx="79">
                  <c:v>36830.69</c:v>
                </c:pt>
                <c:pt idx="80">
                  <c:v>36779.660000000003</c:v>
                </c:pt>
                <c:pt idx="81">
                  <c:v>36928.629999999997</c:v>
                </c:pt>
                <c:pt idx="82">
                  <c:v>37503.33</c:v>
                </c:pt>
                <c:pt idx="83">
                  <c:v>37644.26</c:v>
                </c:pt>
                <c:pt idx="84">
                  <c:v>38183.26</c:v>
                </c:pt>
                <c:pt idx="85">
                  <c:v>38128.129999999997</c:v>
                </c:pt>
                <c:pt idx="86">
                  <c:v>37755.51</c:v>
                </c:pt>
                <c:pt idx="87">
                  <c:v>37753.72</c:v>
                </c:pt>
                <c:pt idx="88">
                  <c:v>37498.629999999997</c:v>
                </c:pt>
                <c:pt idx="89">
                  <c:v>37529.49</c:v>
                </c:pt>
                <c:pt idx="90">
                  <c:v>37298.980000000003</c:v>
                </c:pt>
                <c:pt idx="91">
                  <c:v>36985.870000000003</c:v>
                </c:pt>
                <c:pt idx="92">
                  <c:v>37160.47</c:v>
                </c:pt>
                <c:pt idx="93">
                  <c:v>37531.53</c:v>
                </c:pt>
                <c:pt idx="94">
                  <c:v>37724.11</c:v>
                </c:pt>
                <c:pt idx="95">
                  <c:v>37722.400000000001</c:v>
                </c:pt>
                <c:pt idx="96">
                  <c:v>38432.980000000003</c:v>
                </c:pt>
                <c:pt idx="97">
                  <c:v>37965.1</c:v>
                </c:pt>
                <c:pt idx="98">
                  <c:v>37470.67</c:v>
                </c:pt>
                <c:pt idx="99">
                  <c:v>37446.81</c:v>
                </c:pt>
                <c:pt idx="100">
                  <c:v>37747.449999999997</c:v>
                </c:pt>
                <c:pt idx="101">
                  <c:v>37554.49</c:v>
                </c:pt>
                <c:pt idx="102">
                  <c:v>37741.61</c:v>
                </c:pt>
                <c:pt idx="103">
                  <c:v>38088.57</c:v>
                </c:pt>
                <c:pt idx="104">
                  <c:v>38211.51</c:v>
                </c:pt>
                <c:pt idx="105">
                  <c:v>38421.19</c:v>
                </c:pt>
                <c:pt idx="106">
                  <c:v>38173.089999999997</c:v>
                </c:pt>
                <c:pt idx="107">
                  <c:v>37834.25</c:v>
                </c:pt>
                <c:pt idx="108">
                  <c:v>38311.33</c:v>
                </c:pt>
                <c:pt idx="109">
                  <c:v>38536.74</c:v>
                </c:pt>
                <c:pt idx="110">
                  <c:v>38885.15</c:v>
                </c:pt>
                <c:pt idx="111">
                  <c:v>38488.339999999997</c:v>
                </c:pt>
                <c:pt idx="112">
                  <c:v>38403.230000000003</c:v>
                </c:pt>
                <c:pt idx="113">
                  <c:v>38354.089999999997</c:v>
                </c:pt>
                <c:pt idx="114">
                  <c:v>38790.559999999998</c:v>
                </c:pt>
                <c:pt idx="115">
                  <c:v>38942.07</c:v>
                </c:pt>
                <c:pt idx="116">
                  <c:v>39584.58</c:v>
                </c:pt>
                <c:pt idx="117">
                  <c:v>40150.79</c:v>
                </c:pt>
                <c:pt idx="118">
                  <c:v>40487.39</c:v>
                </c:pt>
                <c:pt idx="119">
                  <c:v>39986.33</c:v>
                </c:pt>
                <c:pt idx="120">
                  <c:v>39762.480000000003</c:v>
                </c:pt>
                <c:pt idx="121">
                  <c:v>39785.9</c:v>
                </c:pt>
                <c:pt idx="122">
                  <c:v>39810.879999999997</c:v>
                </c:pt>
                <c:pt idx="123">
                  <c:v>39587.68</c:v>
                </c:pt>
                <c:pt idx="124">
                  <c:v>39688.81</c:v>
                </c:pt>
                <c:pt idx="125">
                  <c:v>39821.279999999999</c:v>
                </c:pt>
                <c:pt idx="126">
                  <c:v>39646.36</c:v>
                </c:pt>
                <c:pt idx="127">
                  <c:v>39569.68</c:v>
                </c:pt>
                <c:pt idx="128">
                  <c:v>39459.620000000003</c:v>
                </c:pt>
                <c:pt idx="129">
                  <c:v>39678.019999999997</c:v>
                </c:pt>
                <c:pt idx="130">
                  <c:v>39663.4</c:v>
                </c:pt>
                <c:pt idx="131">
                  <c:v>39901.19</c:v>
                </c:pt>
                <c:pt idx="132">
                  <c:v>39819.11</c:v>
                </c:pt>
                <c:pt idx="133">
                  <c:v>39774.92</c:v>
                </c:pt>
                <c:pt idx="134">
                  <c:v>41171.32</c:v>
                </c:pt>
                <c:pt idx="135">
                  <c:v>41826.339999999997</c:v>
                </c:pt>
                <c:pt idx="136">
                  <c:v>41456.230000000003</c:v>
                </c:pt>
                <c:pt idx="137">
                  <c:v>40998.269999999997</c:v>
                </c:pt>
                <c:pt idx="138">
                  <c:v>40674.550000000003</c:v>
                </c:pt>
                <c:pt idx="139">
                  <c:v>40654.699999999997</c:v>
                </c:pt>
                <c:pt idx="140">
                  <c:v>41069.82</c:v>
                </c:pt>
                <c:pt idx="141">
                  <c:v>40799.599999999999</c:v>
                </c:pt>
                <c:pt idx="142">
                  <c:v>40290.699999999997</c:v>
                </c:pt>
                <c:pt idx="143">
                  <c:v>40549.54</c:v>
                </c:pt>
                <c:pt idx="144">
                  <c:v>40794.86</c:v>
                </c:pt>
                <c:pt idx="145">
                  <c:v>41059.15</c:v>
                </c:pt>
                <c:pt idx="146">
                  <c:v>41820.480000000003</c:v>
                </c:pt>
                <c:pt idx="147">
                  <c:v>42718.17</c:v>
                </c:pt>
                <c:pt idx="148">
                  <c:v>43274.67</c:v>
                </c:pt>
                <c:pt idx="149">
                  <c:v>42649.26</c:v>
                </c:pt>
                <c:pt idx="150">
                  <c:v>43378.31</c:v>
                </c:pt>
                <c:pt idx="151">
                  <c:v>43714.31</c:v>
                </c:pt>
                <c:pt idx="152">
                  <c:v>43546.29</c:v>
                </c:pt>
                <c:pt idx="153">
                  <c:v>42888.55</c:v>
                </c:pt>
                <c:pt idx="154">
                  <c:v>42610.17</c:v>
                </c:pt>
                <c:pt idx="155">
                  <c:v>42633.29</c:v>
                </c:pt>
                <c:pt idx="156">
                  <c:v>42807.82</c:v>
                </c:pt>
                <c:pt idx="157">
                  <c:v>42394.400000000001</c:v>
                </c:pt>
                <c:pt idx="158">
                  <c:v>42520.27</c:v>
                </c:pt>
                <c:pt idx="159">
                  <c:v>42828.79</c:v>
                </c:pt>
                <c:pt idx="160">
                  <c:v>42718.47</c:v>
                </c:pt>
                <c:pt idx="161">
                  <c:v>42188.79</c:v>
                </c:pt>
                <c:pt idx="162">
                  <c:v>42310.49</c:v>
                </c:pt>
                <c:pt idx="163">
                  <c:v>41938.89</c:v>
                </c:pt>
                <c:pt idx="164">
                  <c:v>42580.27</c:v>
                </c:pt>
                <c:pt idx="165">
                  <c:v>43018.75</c:v>
                </c:pt>
                <c:pt idx="166">
                  <c:v>43643.81</c:v>
                </c:pt>
                <c:pt idx="167">
                  <c:v>43459.29</c:v>
                </c:pt>
                <c:pt idx="168">
                  <c:v>43837.67</c:v>
                </c:pt>
                <c:pt idx="169">
                  <c:v>44372.5</c:v>
                </c:pt>
                <c:pt idx="170">
                  <c:v>44768.12</c:v>
                </c:pt>
                <c:pt idx="171">
                  <c:v>44902.27</c:v>
                </c:pt>
                <c:pt idx="172">
                  <c:v>44790.38</c:v>
                </c:pt>
                <c:pt idx="173">
                  <c:v>45303.43</c:v>
                </c:pt>
                <c:pt idx="174">
                  <c:v>45045.81</c:v>
                </c:pt>
                <c:pt idx="175">
                  <c:v>45493.66</c:v>
                </c:pt>
                <c:pt idx="176">
                  <c:v>45630.31</c:v>
                </c:pt>
                <c:pt idx="177">
                  <c:v>45754.93</c:v>
                </c:pt>
                <c:pt idx="178">
                  <c:v>45354.99</c:v>
                </c:pt>
                <c:pt idx="179">
                  <c:v>45043.75</c:v>
                </c:pt>
                <c:pt idx="180">
                  <c:v>44932.63</c:v>
                </c:pt>
                <c:pt idx="181">
                  <c:v>44550.85</c:v>
                </c:pt>
                <c:pt idx="182">
                  <c:v>44936.73</c:v>
                </c:pt>
                <c:pt idx="183">
                  <c:v>45769.5</c:v>
                </c:pt>
                <c:pt idx="184">
                  <c:v>47944.76</c:v>
                </c:pt>
                <c:pt idx="185">
                  <c:v>47950.879999999997</c:v>
                </c:pt>
                <c:pt idx="186">
                  <c:v>47734.99</c:v>
                </c:pt>
                <c:pt idx="187">
                  <c:v>48580.44</c:v>
                </c:pt>
                <c:pt idx="188">
                  <c:v>48088.800000000003</c:v>
                </c:pt>
                <c:pt idx="189">
                  <c:v>46847.32</c:v>
                </c:pt>
                <c:pt idx="190">
                  <c:v>47672.67</c:v>
                </c:pt>
                <c:pt idx="191">
                  <c:v>48277.74</c:v>
                </c:pt>
                <c:pt idx="192">
                  <c:v>47582.15</c:v>
                </c:pt>
                <c:pt idx="193">
                  <c:v>49185.5</c:v>
                </c:pt>
                <c:pt idx="194">
                  <c:v>49316.06</c:v>
                </c:pt>
                <c:pt idx="195">
                  <c:v>49307.79</c:v>
                </c:pt>
                <c:pt idx="196">
                  <c:v>48641.61</c:v>
                </c:pt>
                <c:pt idx="197">
                  <c:v>49299.65</c:v>
                </c:pt>
                <c:pt idx="198">
                  <c:v>50512.32</c:v>
                </c:pt>
                <c:pt idx="199">
                  <c:v>50219.18</c:v>
                </c:pt>
                <c:pt idx="200">
                  <c:v>51307.65</c:v>
                </c:pt>
                <c:pt idx="201">
                  <c:v>51325.61</c:v>
                </c:pt>
                <c:pt idx="202">
                  <c:v>52411.34</c:v>
                </c:pt>
                <c:pt idx="203">
                  <c:v>51497.2</c:v>
                </c:pt>
                <c:pt idx="204">
                  <c:v>50212.27</c:v>
                </c:pt>
                <c:pt idx="205">
                  <c:v>50883.68</c:v>
                </c:pt>
                <c:pt idx="206">
                  <c:v>50276.37</c:v>
                </c:pt>
                <c:pt idx="207">
                  <c:v>50911.76</c:v>
                </c:pt>
                <c:pt idx="208">
                  <c:v>50842.93</c:v>
                </c:pt>
                <c:pt idx="209">
                  <c:v>51063.31</c:v>
                </c:pt>
                <c:pt idx="210">
                  <c:v>51281.83</c:v>
                </c:pt>
                <c:pt idx="211">
                  <c:v>50376.53</c:v>
                </c:pt>
                <c:pt idx="212">
                  <c:v>50323.91</c:v>
                </c:pt>
                <c:pt idx="213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8-224A-A821-334AAF23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953919"/>
        <c:axId val="1960649584"/>
      </c:lineChart>
      <c:dateAx>
        <c:axId val="143695391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960649584"/>
        <c:crosses val="autoZero"/>
        <c:auto val="1"/>
        <c:lblOffset val="100"/>
        <c:baseTimeUnit val="days"/>
      </c:dateAx>
      <c:valAx>
        <c:axId val="1960649584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_);[Red]\(&quot;¥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43695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株価!$B$1</c:f>
              <c:strCache>
                <c:ptCount val="1"/>
                <c:pt idx="0">
                  <c:v>株価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株価!$B$2:$B$215</c:f>
              <c:numCache>
                <c:formatCode>0.0</c:formatCode>
                <c:ptCount val="214"/>
                <c:pt idx="0">
                  <c:v>39307.050000000003</c:v>
                </c:pt>
                <c:pt idx="1">
                  <c:v>40083.300000000003</c:v>
                </c:pt>
                <c:pt idx="2">
                  <c:v>39981.06</c:v>
                </c:pt>
                <c:pt idx="3">
                  <c:v>39605.089999999997</c:v>
                </c:pt>
                <c:pt idx="4">
                  <c:v>39190.400000000001</c:v>
                </c:pt>
                <c:pt idx="5">
                  <c:v>38474.300000000003</c:v>
                </c:pt>
                <c:pt idx="6">
                  <c:v>38444.58</c:v>
                </c:pt>
                <c:pt idx="7">
                  <c:v>38572.6</c:v>
                </c:pt>
                <c:pt idx="8">
                  <c:v>38451.46</c:v>
                </c:pt>
                <c:pt idx="9">
                  <c:v>38902.5</c:v>
                </c:pt>
                <c:pt idx="10">
                  <c:v>39027.980000000003</c:v>
                </c:pt>
                <c:pt idx="11">
                  <c:v>39646.25</c:v>
                </c:pt>
                <c:pt idx="12">
                  <c:v>39958.870000000003</c:v>
                </c:pt>
                <c:pt idx="13">
                  <c:v>39931.980000000003</c:v>
                </c:pt>
                <c:pt idx="14">
                  <c:v>39565.800000000003</c:v>
                </c:pt>
                <c:pt idx="15">
                  <c:v>39016.870000000003</c:v>
                </c:pt>
                <c:pt idx="16">
                  <c:v>39414.78</c:v>
                </c:pt>
                <c:pt idx="17">
                  <c:v>39513.97</c:v>
                </c:pt>
                <c:pt idx="18">
                  <c:v>39572.49</c:v>
                </c:pt>
                <c:pt idx="19">
                  <c:v>38520.089999999997</c:v>
                </c:pt>
                <c:pt idx="20">
                  <c:v>38798.370000000003</c:v>
                </c:pt>
                <c:pt idx="21">
                  <c:v>38831.480000000003</c:v>
                </c:pt>
                <c:pt idx="22">
                  <c:v>39066.53</c:v>
                </c:pt>
                <c:pt idx="23">
                  <c:v>38787.019999999997</c:v>
                </c:pt>
                <c:pt idx="24">
                  <c:v>38801.17</c:v>
                </c:pt>
                <c:pt idx="25">
                  <c:v>38963.699999999997</c:v>
                </c:pt>
                <c:pt idx="26">
                  <c:v>39461.47</c:v>
                </c:pt>
                <c:pt idx="27">
                  <c:v>39149.43</c:v>
                </c:pt>
                <c:pt idx="28">
                  <c:v>39174.25</c:v>
                </c:pt>
                <c:pt idx="29">
                  <c:v>39270.400000000001</c:v>
                </c:pt>
                <c:pt idx="30">
                  <c:v>39164.61</c:v>
                </c:pt>
                <c:pt idx="31">
                  <c:v>38678.04</c:v>
                </c:pt>
                <c:pt idx="32">
                  <c:v>38776.94</c:v>
                </c:pt>
                <c:pt idx="33">
                  <c:v>38237.79</c:v>
                </c:pt>
                <c:pt idx="34">
                  <c:v>38142.370000000003</c:v>
                </c:pt>
                <c:pt idx="35">
                  <c:v>38256.17</c:v>
                </c:pt>
                <c:pt idx="36">
                  <c:v>37155.5</c:v>
                </c:pt>
                <c:pt idx="37">
                  <c:v>37785.47</c:v>
                </c:pt>
                <c:pt idx="38">
                  <c:v>37331.18</c:v>
                </c:pt>
                <c:pt idx="39">
                  <c:v>37418.239999999998</c:v>
                </c:pt>
                <c:pt idx="40">
                  <c:v>37704.93</c:v>
                </c:pt>
                <c:pt idx="41">
                  <c:v>36887.17</c:v>
                </c:pt>
                <c:pt idx="42">
                  <c:v>37028.269999999997</c:v>
                </c:pt>
                <c:pt idx="43">
                  <c:v>36793.11</c:v>
                </c:pt>
                <c:pt idx="44">
                  <c:v>36819.089999999997</c:v>
                </c:pt>
                <c:pt idx="45">
                  <c:v>36790.03</c:v>
                </c:pt>
                <c:pt idx="46">
                  <c:v>37053.1</c:v>
                </c:pt>
                <c:pt idx="47">
                  <c:v>37396.519999999997</c:v>
                </c:pt>
                <c:pt idx="48">
                  <c:v>37845.42</c:v>
                </c:pt>
                <c:pt idx="49">
                  <c:v>37751.879999999997</c:v>
                </c:pt>
                <c:pt idx="50">
                  <c:v>37677.06</c:v>
                </c:pt>
                <c:pt idx="51">
                  <c:v>37608.49</c:v>
                </c:pt>
                <c:pt idx="52">
                  <c:v>37780.54</c:v>
                </c:pt>
                <c:pt idx="53">
                  <c:v>38027.29</c:v>
                </c:pt>
                <c:pt idx="54">
                  <c:v>37799.97</c:v>
                </c:pt>
                <c:pt idx="55">
                  <c:v>37120.33</c:v>
                </c:pt>
                <c:pt idx="56">
                  <c:v>35617.56</c:v>
                </c:pt>
                <c:pt idx="57">
                  <c:v>35624.480000000003</c:v>
                </c:pt>
                <c:pt idx="58">
                  <c:v>35725.870000000003</c:v>
                </c:pt>
                <c:pt idx="59">
                  <c:v>34735.93</c:v>
                </c:pt>
                <c:pt idx="60">
                  <c:v>33780.58</c:v>
                </c:pt>
                <c:pt idx="61">
                  <c:v>31136.58</c:v>
                </c:pt>
                <c:pt idx="62">
                  <c:v>33012.58</c:v>
                </c:pt>
                <c:pt idx="63">
                  <c:v>31714.03</c:v>
                </c:pt>
                <c:pt idx="64">
                  <c:v>34609</c:v>
                </c:pt>
                <c:pt idx="65">
                  <c:v>33585.58</c:v>
                </c:pt>
                <c:pt idx="66">
                  <c:v>33982.36</c:v>
                </c:pt>
                <c:pt idx="67">
                  <c:v>34267.54</c:v>
                </c:pt>
                <c:pt idx="68">
                  <c:v>33920.400000000001</c:v>
                </c:pt>
                <c:pt idx="69">
                  <c:v>34377.599999999999</c:v>
                </c:pt>
                <c:pt idx="70">
                  <c:v>34730.28</c:v>
                </c:pt>
                <c:pt idx="71">
                  <c:v>34279.919999999998</c:v>
                </c:pt>
                <c:pt idx="72">
                  <c:v>34220.6</c:v>
                </c:pt>
                <c:pt idx="73">
                  <c:v>34868.629999999997</c:v>
                </c:pt>
                <c:pt idx="74">
                  <c:v>35039.15</c:v>
                </c:pt>
                <c:pt idx="75">
                  <c:v>35705.74</c:v>
                </c:pt>
                <c:pt idx="76">
                  <c:v>35839.99</c:v>
                </c:pt>
                <c:pt idx="77">
                  <c:v>36045.379999999997</c:v>
                </c:pt>
                <c:pt idx="78">
                  <c:v>36452.300000000003</c:v>
                </c:pt>
                <c:pt idx="79">
                  <c:v>36830.69</c:v>
                </c:pt>
                <c:pt idx="80">
                  <c:v>36779.660000000003</c:v>
                </c:pt>
                <c:pt idx="81">
                  <c:v>36928.629999999997</c:v>
                </c:pt>
                <c:pt idx="82">
                  <c:v>37503.33</c:v>
                </c:pt>
                <c:pt idx="83">
                  <c:v>37644.26</c:v>
                </c:pt>
                <c:pt idx="84">
                  <c:v>38183.26</c:v>
                </c:pt>
                <c:pt idx="85">
                  <c:v>38128.129999999997</c:v>
                </c:pt>
                <c:pt idx="86">
                  <c:v>37755.51</c:v>
                </c:pt>
                <c:pt idx="87">
                  <c:v>37753.72</c:v>
                </c:pt>
                <c:pt idx="88">
                  <c:v>37498.629999999997</c:v>
                </c:pt>
                <c:pt idx="89">
                  <c:v>37529.49</c:v>
                </c:pt>
                <c:pt idx="90">
                  <c:v>37298.980000000003</c:v>
                </c:pt>
                <c:pt idx="91">
                  <c:v>36985.870000000003</c:v>
                </c:pt>
                <c:pt idx="92">
                  <c:v>37160.47</c:v>
                </c:pt>
                <c:pt idx="93">
                  <c:v>37531.53</c:v>
                </c:pt>
                <c:pt idx="94">
                  <c:v>37724.11</c:v>
                </c:pt>
                <c:pt idx="95">
                  <c:v>37722.400000000001</c:v>
                </c:pt>
                <c:pt idx="96">
                  <c:v>38432.980000000003</c:v>
                </c:pt>
                <c:pt idx="97">
                  <c:v>37965.1</c:v>
                </c:pt>
                <c:pt idx="98">
                  <c:v>37470.67</c:v>
                </c:pt>
                <c:pt idx="99">
                  <c:v>37446.81</c:v>
                </c:pt>
                <c:pt idx="100">
                  <c:v>37747.449999999997</c:v>
                </c:pt>
                <c:pt idx="101">
                  <c:v>37554.49</c:v>
                </c:pt>
                <c:pt idx="102">
                  <c:v>37741.61</c:v>
                </c:pt>
                <c:pt idx="103">
                  <c:v>38088.57</c:v>
                </c:pt>
                <c:pt idx="104">
                  <c:v>38211.51</c:v>
                </c:pt>
                <c:pt idx="105">
                  <c:v>38421.19</c:v>
                </c:pt>
                <c:pt idx="106">
                  <c:v>38173.089999999997</c:v>
                </c:pt>
                <c:pt idx="107">
                  <c:v>37834.25</c:v>
                </c:pt>
                <c:pt idx="108">
                  <c:v>38311.33</c:v>
                </c:pt>
                <c:pt idx="109">
                  <c:v>38536.74</c:v>
                </c:pt>
                <c:pt idx="110">
                  <c:v>38885.15</c:v>
                </c:pt>
                <c:pt idx="111">
                  <c:v>38488.339999999997</c:v>
                </c:pt>
                <c:pt idx="112">
                  <c:v>38403.230000000003</c:v>
                </c:pt>
                <c:pt idx="113">
                  <c:v>38354.089999999997</c:v>
                </c:pt>
                <c:pt idx="114">
                  <c:v>38790.559999999998</c:v>
                </c:pt>
                <c:pt idx="115">
                  <c:v>38942.07</c:v>
                </c:pt>
                <c:pt idx="116">
                  <c:v>39584.58</c:v>
                </c:pt>
                <c:pt idx="117">
                  <c:v>40150.79</c:v>
                </c:pt>
                <c:pt idx="118">
                  <c:v>40487.39</c:v>
                </c:pt>
                <c:pt idx="119">
                  <c:v>39986.33</c:v>
                </c:pt>
                <c:pt idx="120">
                  <c:v>39762.480000000003</c:v>
                </c:pt>
                <c:pt idx="121">
                  <c:v>39785.9</c:v>
                </c:pt>
                <c:pt idx="122">
                  <c:v>39810.879999999997</c:v>
                </c:pt>
                <c:pt idx="123">
                  <c:v>39587.68</c:v>
                </c:pt>
                <c:pt idx="124">
                  <c:v>39688.81</c:v>
                </c:pt>
                <c:pt idx="125">
                  <c:v>39821.279999999999</c:v>
                </c:pt>
                <c:pt idx="126">
                  <c:v>39646.36</c:v>
                </c:pt>
                <c:pt idx="127">
                  <c:v>39569.68</c:v>
                </c:pt>
                <c:pt idx="128">
                  <c:v>39459.620000000003</c:v>
                </c:pt>
                <c:pt idx="129">
                  <c:v>39678.019999999997</c:v>
                </c:pt>
                <c:pt idx="130">
                  <c:v>39663.4</c:v>
                </c:pt>
                <c:pt idx="131">
                  <c:v>39901.19</c:v>
                </c:pt>
                <c:pt idx="132">
                  <c:v>39819.11</c:v>
                </c:pt>
                <c:pt idx="133">
                  <c:v>39774.92</c:v>
                </c:pt>
                <c:pt idx="134">
                  <c:v>41171.32</c:v>
                </c:pt>
                <c:pt idx="135">
                  <c:v>41826.339999999997</c:v>
                </c:pt>
                <c:pt idx="136">
                  <c:v>41456.230000000003</c:v>
                </c:pt>
                <c:pt idx="137">
                  <c:v>40998.269999999997</c:v>
                </c:pt>
                <c:pt idx="138">
                  <c:v>40674.550000000003</c:v>
                </c:pt>
                <c:pt idx="139">
                  <c:v>40654.699999999997</c:v>
                </c:pt>
                <c:pt idx="140">
                  <c:v>41069.82</c:v>
                </c:pt>
                <c:pt idx="141">
                  <c:v>40799.599999999999</c:v>
                </c:pt>
                <c:pt idx="142">
                  <c:v>40290.699999999997</c:v>
                </c:pt>
                <c:pt idx="143">
                  <c:v>40549.54</c:v>
                </c:pt>
                <c:pt idx="144">
                  <c:v>40794.86</c:v>
                </c:pt>
                <c:pt idx="145">
                  <c:v>41059.15</c:v>
                </c:pt>
                <c:pt idx="146">
                  <c:v>41820.480000000003</c:v>
                </c:pt>
                <c:pt idx="147">
                  <c:v>42718.17</c:v>
                </c:pt>
                <c:pt idx="148">
                  <c:v>43274.67</c:v>
                </c:pt>
                <c:pt idx="149">
                  <c:v>42649.26</c:v>
                </c:pt>
                <c:pt idx="150">
                  <c:v>43378.31</c:v>
                </c:pt>
                <c:pt idx="151">
                  <c:v>43714.31</c:v>
                </c:pt>
                <c:pt idx="152">
                  <c:v>43546.29</c:v>
                </c:pt>
                <c:pt idx="153">
                  <c:v>42888.55</c:v>
                </c:pt>
                <c:pt idx="154">
                  <c:v>42610.17</c:v>
                </c:pt>
                <c:pt idx="155">
                  <c:v>42633.29</c:v>
                </c:pt>
                <c:pt idx="156">
                  <c:v>42807.82</c:v>
                </c:pt>
                <c:pt idx="157">
                  <c:v>42394.400000000001</c:v>
                </c:pt>
                <c:pt idx="158">
                  <c:v>42520.27</c:v>
                </c:pt>
                <c:pt idx="159">
                  <c:v>42828.79</c:v>
                </c:pt>
                <c:pt idx="160">
                  <c:v>42718.47</c:v>
                </c:pt>
                <c:pt idx="161">
                  <c:v>42188.79</c:v>
                </c:pt>
                <c:pt idx="162">
                  <c:v>42310.49</c:v>
                </c:pt>
                <c:pt idx="163">
                  <c:v>41938.89</c:v>
                </c:pt>
                <c:pt idx="164">
                  <c:v>42580.27</c:v>
                </c:pt>
                <c:pt idx="165">
                  <c:v>43018.75</c:v>
                </c:pt>
                <c:pt idx="166">
                  <c:v>43643.81</c:v>
                </c:pt>
                <c:pt idx="167">
                  <c:v>43459.29</c:v>
                </c:pt>
                <c:pt idx="168">
                  <c:v>43837.67</c:v>
                </c:pt>
                <c:pt idx="169">
                  <c:v>44372.5</c:v>
                </c:pt>
                <c:pt idx="170">
                  <c:v>44768.12</c:v>
                </c:pt>
                <c:pt idx="171">
                  <c:v>44902.27</c:v>
                </c:pt>
                <c:pt idx="172">
                  <c:v>44790.38</c:v>
                </c:pt>
                <c:pt idx="173">
                  <c:v>45303.43</c:v>
                </c:pt>
                <c:pt idx="174">
                  <c:v>45045.81</c:v>
                </c:pt>
                <c:pt idx="175">
                  <c:v>45493.66</c:v>
                </c:pt>
                <c:pt idx="176">
                  <c:v>45630.31</c:v>
                </c:pt>
                <c:pt idx="177">
                  <c:v>45754.93</c:v>
                </c:pt>
                <c:pt idx="178">
                  <c:v>45354.99</c:v>
                </c:pt>
                <c:pt idx="179">
                  <c:v>45043.75</c:v>
                </c:pt>
                <c:pt idx="180">
                  <c:v>44932.63</c:v>
                </c:pt>
                <c:pt idx="181">
                  <c:v>44550.85</c:v>
                </c:pt>
                <c:pt idx="182">
                  <c:v>44936.73</c:v>
                </c:pt>
                <c:pt idx="183">
                  <c:v>45769.5</c:v>
                </c:pt>
                <c:pt idx="184">
                  <c:v>47944.76</c:v>
                </c:pt>
                <c:pt idx="185">
                  <c:v>47950.879999999997</c:v>
                </c:pt>
                <c:pt idx="186">
                  <c:v>47734.99</c:v>
                </c:pt>
                <c:pt idx="187">
                  <c:v>48580.44</c:v>
                </c:pt>
                <c:pt idx="188">
                  <c:v>48088.800000000003</c:v>
                </c:pt>
                <c:pt idx="189">
                  <c:v>46847.32</c:v>
                </c:pt>
                <c:pt idx="190">
                  <c:v>47672.67</c:v>
                </c:pt>
                <c:pt idx="191">
                  <c:v>48277.74</c:v>
                </c:pt>
                <c:pt idx="192">
                  <c:v>47582.15</c:v>
                </c:pt>
                <c:pt idx="193">
                  <c:v>49185.5</c:v>
                </c:pt>
                <c:pt idx="194">
                  <c:v>49316.06</c:v>
                </c:pt>
                <c:pt idx="195">
                  <c:v>49307.79</c:v>
                </c:pt>
                <c:pt idx="196">
                  <c:v>48641.61</c:v>
                </c:pt>
                <c:pt idx="197">
                  <c:v>49299.65</c:v>
                </c:pt>
                <c:pt idx="198">
                  <c:v>50512.32</c:v>
                </c:pt>
                <c:pt idx="199">
                  <c:v>50219.18</c:v>
                </c:pt>
                <c:pt idx="200">
                  <c:v>51307.65</c:v>
                </c:pt>
                <c:pt idx="201">
                  <c:v>51325.61</c:v>
                </c:pt>
                <c:pt idx="202">
                  <c:v>52411.34</c:v>
                </c:pt>
                <c:pt idx="203">
                  <c:v>51497.2</c:v>
                </c:pt>
                <c:pt idx="204">
                  <c:v>50212.27</c:v>
                </c:pt>
                <c:pt idx="205">
                  <c:v>50883.68</c:v>
                </c:pt>
                <c:pt idx="206">
                  <c:v>50276.37</c:v>
                </c:pt>
                <c:pt idx="207">
                  <c:v>50911.76</c:v>
                </c:pt>
                <c:pt idx="208">
                  <c:v>50842.93</c:v>
                </c:pt>
                <c:pt idx="209">
                  <c:v>51063.31</c:v>
                </c:pt>
                <c:pt idx="210">
                  <c:v>51281.83</c:v>
                </c:pt>
                <c:pt idx="211">
                  <c:v>50376.53</c:v>
                </c:pt>
                <c:pt idx="212">
                  <c:v>50323.91</c:v>
                </c:pt>
                <c:pt idx="213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E-F040-A79F-23C938FBC732}"/>
            </c:ext>
          </c:extLst>
        </c:ser>
        <c:ser>
          <c:idx val="1"/>
          <c:order val="1"/>
          <c:tx>
            <c:strRef>
              <c:f>株価!$C$1</c:f>
              <c:strCache>
                <c:ptCount val="1"/>
                <c:pt idx="0">
                  <c:v>移動平均値(3日）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株価!$C$2:$C$215</c:f>
              <c:numCache>
                <c:formatCode>General</c:formatCode>
                <c:ptCount val="214"/>
                <c:pt idx="2" formatCode="0.0">
                  <c:v>39790.47</c:v>
                </c:pt>
                <c:pt idx="3" formatCode="0.0">
                  <c:v>39889.816666666666</c:v>
                </c:pt>
                <c:pt idx="4" formatCode="0.0">
                  <c:v>39592.183333333327</c:v>
                </c:pt>
                <c:pt idx="5" formatCode="0.0">
                  <c:v>39089.93</c:v>
                </c:pt>
                <c:pt idx="6" formatCode="0.0">
                  <c:v>38703.093333333338</c:v>
                </c:pt>
                <c:pt idx="7" formatCode="0.0">
                  <c:v>38497.160000000003</c:v>
                </c:pt>
                <c:pt idx="8" formatCode="0.0">
                  <c:v>38489.546666666662</c:v>
                </c:pt>
                <c:pt idx="9" formatCode="0.0">
                  <c:v>38642.186666666668</c:v>
                </c:pt>
                <c:pt idx="10" formatCode="0.0">
                  <c:v>38793.980000000003</c:v>
                </c:pt>
                <c:pt idx="11" formatCode="0.0">
                  <c:v>39192.243333333339</c:v>
                </c:pt>
                <c:pt idx="12" formatCode="0.0">
                  <c:v>39544.366666666669</c:v>
                </c:pt>
                <c:pt idx="13" formatCode="0.0">
                  <c:v>39845.700000000004</c:v>
                </c:pt>
                <c:pt idx="14" formatCode="0.0">
                  <c:v>39818.883333333339</c:v>
                </c:pt>
                <c:pt idx="15" formatCode="0.0">
                  <c:v>39504.883333333331</c:v>
                </c:pt>
                <c:pt idx="16" formatCode="0.0">
                  <c:v>39332.483333333337</c:v>
                </c:pt>
                <c:pt idx="17" formatCode="0.0">
                  <c:v>39315.206666666665</c:v>
                </c:pt>
                <c:pt idx="18" formatCode="0.0">
                  <c:v>39500.41333333333</c:v>
                </c:pt>
                <c:pt idx="19" formatCode="0.0">
                  <c:v>39202.183333333327</c:v>
                </c:pt>
                <c:pt idx="20" formatCode="0.0">
                  <c:v>38963.649999999994</c:v>
                </c:pt>
                <c:pt idx="21" formatCode="0.0">
                  <c:v>38716.646666666667</c:v>
                </c:pt>
                <c:pt idx="22" formatCode="0.0">
                  <c:v>38898.793333333335</c:v>
                </c:pt>
                <c:pt idx="23" formatCode="0.0">
                  <c:v>38895.01</c:v>
                </c:pt>
                <c:pt idx="24" formatCode="0.0">
                  <c:v>38884.906666666662</c:v>
                </c:pt>
                <c:pt idx="25" formatCode="0.0">
                  <c:v>38850.629999999997</c:v>
                </c:pt>
                <c:pt idx="26" formatCode="0.0">
                  <c:v>39075.446666666663</c:v>
                </c:pt>
                <c:pt idx="27" formatCode="0.0">
                  <c:v>39191.533333333333</c:v>
                </c:pt>
                <c:pt idx="28" formatCode="0.0">
                  <c:v>39261.716666666667</c:v>
                </c:pt>
                <c:pt idx="29" formatCode="0.0">
                  <c:v>39198.026666666665</c:v>
                </c:pt>
                <c:pt idx="30" formatCode="0.0">
                  <c:v>39203.086666666662</c:v>
                </c:pt>
                <c:pt idx="31" formatCode="0.0">
                  <c:v>39037.683333333342</c:v>
                </c:pt>
                <c:pt idx="32" formatCode="0.0">
                  <c:v>38873.196666666663</c:v>
                </c:pt>
                <c:pt idx="33" formatCode="0.0">
                  <c:v>38564.256666666675</c:v>
                </c:pt>
                <c:pt idx="34" formatCode="0.0">
                  <c:v>38385.700000000004</c:v>
                </c:pt>
                <c:pt idx="35" formatCode="0.0">
                  <c:v>38212.11</c:v>
                </c:pt>
                <c:pt idx="36" formatCode="0.0">
                  <c:v>37851.346666666672</c:v>
                </c:pt>
                <c:pt idx="37" formatCode="0.0">
                  <c:v>37732.379999999997</c:v>
                </c:pt>
                <c:pt idx="38" formatCode="0.0">
                  <c:v>37424.049999999996</c:v>
                </c:pt>
                <c:pt idx="39" formatCode="0.0">
                  <c:v>37511.629999999997</c:v>
                </c:pt>
                <c:pt idx="40" formatCode="0.0">
                  <c:v>37484.783333333333</c:v>
                </c:pt>
                <c:pt idx="41" formatCode="0.0">
                  <c:v>37336.78</c:v>
                </c:pt>
                <c:pt idx="42" formatCode="0.0">
                  <c:v>37206.79</c:v>
                </c:pt>
                <c:pt idx="43" formatCode="0.0">
                  <c:v>36902.85</c:v>
                </c:pt>
                <c:pt idx="44" formatCode="0.0">
                  <c:v>36880.156666666669</c:v>
                </c:pt>
                <c:pt idx="45" formatCode="0.0">
                  <c:v>36800.743333333332</c:v>
                </c:pt>
                <c:pt idx="46" formatCode="0.0">
                  <c:v>36887.406666666669</c:v>
                </c:pt>
                <c:pt idx="47" formatCode="0.0">
                  <c:v>37079.883333333331</c:v>
                </c:pt>
                <c:pt idx="48" formatCode="0.0">
                  <c:v>37431.68</c:v>
                </c:pt>
                <c:pt idx="49" formatCode="0.0">
                  <c:v>37664.606666666667</c:v>
                </c:pt>
                <c:pt idx="50" formatCode="0.0">
                  <c:v>37758.119999999995</c:v>
                </c:pt>
                <c:pt idx="51" formatCode="0.0">
                  <c:v>37679.143333333333</c:v>
                </c:pt>
                <c:pt idx="52" formatCode="0.0">
                  <c:v>37688.696666666663</c:v>
                </c:pt>
                <c:pt idx="53" formatCode="0.0">
                  <c:v>37805.440000000002</c:v>
                </c:pt>
                <c:pt idx="54" formatCode="0.0">
                  <c:v>37869.26666666667</c:v>
                </c:pt>
                <c:pt idx="55" formatCode="0.0">
                  <c:v>37649.19666666667</c:v>
                </c:pt>
                <c:pt idx="56" formatCode="0.0">
                  <c:v>36845.953333333331</c:v>
                </c:pt>
                <c:pt idx="57" formatCode="0.0">
                  <c:v>36120.79</c:v>
                </c:pt>
                <c:pt idx="58" formatCode="0.0">
                  <c:v>35655.97</c:v>
                </c:pt>
                <c:pt idx="59" formatCode="0.0">
                  <c:v>35362.093333333331</c:v>
                </c:pt>
                <c:pt idx="60" formatCode="0.0">
                  <c:v>34747.46</c:v>
                </c:pt>
                <c:pt idx="61" formatCode="0.0">
                  <c:v>33217.69666666667</c:v>
                </c:pt>
                <c:pt idx="62" formatCode="0.0">
                  <c:v>32643.24666666667</c:v>
                </c:pt>
                <c:pt idx="63" formatCode="0.0">
                  <c:v>31954.396666666667</c:v>
                </c:pt>
                <c:pt idx="64" formatCode="0.0">
                  <c:v>33111.870000000003</c:v>
                </c:pt>
                <c:pt idx="65" formatCode="0.0">
                  <c:v>33302.870000000003</c:v>
                </c:pt>
                <c:pt idx="66" formatCode="0.0">
                  <c:v>34058.980000000003</c:v>
                </c:pt>
                <c:pt idx="67" formatCode="0.0">
                  <c:v>33945.160000000003</c:v>
                </c:pt>
                <c:pt idx="68" formatCode="0.0">
                  <c:v>34056.766666666663</c:v>
                </c:pt>
                <c:pt idx="69" formatCode="0.0">
                  <c:v>34188.513333333336</c:v>
                </c:pt>
                <c:pt idx="70" formatCode="0.0">
                  <c:v>34342.76</c:v>
                </c:pt>
                <c:pt idx="71" formatCode="0.0">
                  <c:v>34462.6</c:v>
                </c:pt>
                <c:pt idx="72" formatCode="0.0">
                  <c:v>34410.266666666663</c:v>
                </c:pt>
                <c:pt idx="73" formatCode="0.0">
                  <c:v>34456.383333333331</c:v>
                </c:pt>
                <c:pt idx="74" formatCode="0.0">
                  <c:v>34709.46</c:v>
                </c:pt>
                <c:pt idx="75" formatCode="0.0">
                  <c:v>35204.506666666661</c:v>
                </c:pt>
                <c:pt idx="76" formatCode="0.0">
                  <c:v>35528.293333333335</c:v>
                </c:pt>
                <c:pt idx="77" formatCode="0.0">
                  <c:v>35863.703333333331</c:v>
                </c:pt>
                <c:pt idx="78" formatCode="0.0">
                  <c:v>36112.556666666664</c:v>
                </c:pt>
                <c:pt idx="79" formatCode="0.0">
                  <c:v>36442.79</c:v>
                </c:pt>
                <c:pt idx="80" formatCode="0.0">
                  <c:v>36687.550000000003</c:v>
                </c:pt>
                <c:pt idx="81" formatCode="0.0">
                  <c:v>36846.326666666668</c:v>
                </c:pt>
                <c:pt idx="82" formatCode="0.0">
                  <c:v>37070.54</c:v>
                </c:pt>
                <c:pt idx="83" formatCode="0.0">
                  <c:v>37358.74</c:v>
                </c:pt>
                <c:pt idx="84" formatCode="0.0">
                  <c:v>37776.950000000004</c:v>
                </c:pt>
                <c:pt idx="85" formatCode="0.0">
                  <c:v>37985.216666666667</c:v>
                </c:pt>
                <c:pt idx="86" formatCode="0.0">
                  <c:v>38022.299999999996</c:v>
                </c:pt>
                <c:pt idx="87" formatCode="0.0">
                  <c:v>37879.120000000003</c:v>
                </c:pt>
                <c:pt idx="88" formatCode="0.0">
                  <c:v>37669.286666666674</c:v>
                </c:pt>
                <c:pt idx="89" formatCode="0.0">
                  <c:v>37593.946666666663</c:v>
                </c:pt>
                <c:pt idx="90" formatCode="0.0">
                  <c:v>37442.366666666669</c:v>
                </c:pt>
                <c:pt idx="91" formatCode="0.0">
                  <c:v>37271.446666666663</c:v>
                </c:pt>
                <c:pt idx="92" formatCode="0.0">
                  <c:v>37148.44</c:v>
                </c:pt>
                <c:pt idx="93" formatCode="0.0">
                  <c:v>37225.956666666665</c:v>
                </c:pt>
                <c:pt idx="94" formatCode="0.0">
                  <c:v>37472.036666666667</c:v>
                </c:pt>
                <c:pt idx="95" formatCode="0.0">
                  <c:v>37659.346666666672</c:v>
                </c:pt>
                <c:pt idx="96" formatCode="0.0">
                  <c:v>37959.830000000009</c:v>
                </c:pt>
                <c:pt idx="97" formatCode="0.0">
                  <c:v>38040.160000000003</c:v>
                </c:pt>
                <c:pt idx="98" formatCode="0.0">
                  <c:v>37956.25</c:v>
                </c:pt>
                <c:pt idx="99" formatCode="0.0">
                  <c:v>37627.526666666665</c:v>
                </c:pt>
                <c:pt idx="100" formatCode="0.0">
                  <c:v>37554.976666666662</c:v>
                </c:pt>
                <c:pt idx="101" formatCode="0.0">
                  <c:v>37582.916666666664</c:v>
                </c:pt>
                <c:pt idx="102" formatCode="0.0">
                  <c:v>37681.183333333334</c:v>
                </c:pt>
                <c:pt idx="103" formatCode="0.0">
                  <c:v>37794.890000000007</c:v>
                </c:pt>
                <c:pt idx="104" formatCode="0.0">
                  <c:v>38013.896666666667</c:v>
                </c:pt>
                <c:pt idx="105" formatCode="0.0">
                  <c:v>38240.423333333332</c:v>
                </c:pt>
                <c:pt idx="106" formatCode="0.0">
                  <c:v>38268.596666666672</c:v>
                </c:pt>
                <c:pt idx="107" formatCode="0.0">
                  <c:v>38142.843333333331</c:v>
                </c:pt>
                <c:pt idx="108" formatCode="0.0">
                  <c:v>38106.223333333335</c:v>
                </c:pt>
                <c:pt idx="109" formatCode="0.0">
                  <c:v>38227.440000000002</c:v>
                </c:pt>
                <c:pt idx="110" formatCode="0.0">
                  <c:v>38577.74</c:v>
                </c:pt>
                <c:pt idx="111" formatCode="0.0">
                  <c:v>38636.743333333332</c:v>
                </c:pt>
                <c:pt idx="112" formatCode="0.0">
                  <c:v>38592.239999999998</c:v>
                </c:pt>
                <c:pt idx="113" formatCode="0.0">
                  <c:v>38415.22</c:v>
                </c:pt>
                <c:pt idx="114" formatCode="0.0">
                  <c:v>38515.96</c:v>
                </c:pt>
                <c:pt idx="115" formatCode="0.0">
                  <c:v>38695.573333333334</c:v>
                </c:pt>
                <c:pt idx="116" formatCode="0.0">
                  <c:v>39105.736666666671</c:v>
                </c:pt>
                <c:pt idx="117" formatCode="0.0">
                  <c:v>39559.146666666667</c:v>
                </c:pt>
                <c:pt idx="118" formatCode="0.0">
                  <c:v>40074.253333333334</c:v>
                </c:pt>
                <c:pt idx="119" formatCode="0.0">
                  <c:v>40208.17</c:v>
                </c:pt>
                <c:pt idx="120" formatCode="0.0">
                  <c:v>40078.733333333337</c:v>
                </c:pt>
                <c:pt idx="121" formatCode="0.0">
                  <c:v>39844.903333333328</c:v>
                </c:pt>
                <c:pt idx="122" formatCode="0.0">
                  <c:v>39786.420000000006</c:v>
                </c:pt>
                <c:pt idx="123" formatCode="0.0">
                  <c:v>39728.153333333328</c:v>
                </c:pt>
                <c:pt idx="124" formatCode="0.0">
                  <c:v>39695.79</c:v>
                </c:pt>
                <c:pt idx="125" formatCode="0.0">
                  <c:v>39699.256666666661</c:v>
                </c:pt>
                <c:pt idx="126" formatCode="0.0">
                  <c:v>39718.816666666666</c:v>
                </c:pt>
                <c:pt idx="127" formatCode="0.0">
                  <c:v>39679.106666666667</c:v>
                </c:pt>
                <c:pt idx="128" formatCode="0.0">
                  <c:v>39558.553333333337</c:v>
                </c:pt>
                <c:pt idx="129" formatCode="0.0">
                  <c:v>39569.106666666667</c:v>
                </c:pt>
                <c:pt idx="130" formatCode="0.0">
                  <c:v>39600.346666666672</c:v>
                </c:pt>
                <c:pt idx="131" formatCode="0.0">
                  <c:v>39747.536666666667</c:v>
                </c:pt>
                <c:pt idx="132" formatCode="0.0">
                  <c:v>39794.566666666666</c:v>
                </c:pt>
                <c:pt idx="133" formatCode="0.0">
                  <c:v>39831.74</c:v>
                </c:pt>
                <c:pt idx="134" formatCode="0.0">
                  <c:v>40255.116666666669</c:v>
                </c:pt>
                <c:pt idx="135" formatCode="0.0">
                  <c:v>40924.193333333329</c:v>
                </c:pt>
                <c:pt idx="136" formatCode="0.0">
                  <c:v>41484.630000000005</c:v>
                </c:pt>
                <c:pt idx="137" formatCode="0.0">
                  <c:v>41426.946666666663</c:v>
                </c:pt>
                <c:pt idx="138" formatCode="0.0">
                  <c:v>41043.01666666667</c:v>
                </c:pt>
                <c:pt idx="139" formatCode="0.0">
                  <c:v>40775.840000000004</c:v>
                </c:pt>
                <c:pt idx="140" formatCode="0.0">
                  <c:v>40799.69</c:v>
                </c:pt>
                <c:pt idx="141" formatCode="0.0">
                  <c:v>40841.373333333329</c:v>
                </c:pt>
                <c:pt idx="142" formatCode="0.0">
                  <c:v>40720.04</c:v>
                </c:pt>
                <c:pt idx="143" formatCode="0.0">
                  <c:v>40546.613333333335</c:v>
                </c:pt>
                <c:pt idx="144" formatCode="0.0">
                  <c:v>40545.033333333333</c:v>
                </c:pt>
                <c:pt idx="145" formatCode="0.0">
                  <c:v>40801.183333333327</c:v>
                </c:pt>
                <c:pt idx="146" formatCode="0.0">
                  <c:v>41224.830000000009</c:v>
                </c:pt>
                <c:pt idx="147" formatCode="0.0">
                  <c:v>41865.933333333334</c:v>
                </c:pt>
                <c:pt idx="148" formatCode="0.0">
                  <c:v>42604.439999999995</c:v>
                </c:pt>
                <c:pt idx="149" formatCode="0.0">
                  <c:v>42880.700000000004</c:v>
                </c:pt>
                <c:pt idx="150" formatCode="0.0">
                  <c:v>43100.746666666666</c:v>
                </c:pt>
                <c:pt idx="151" formatCode="0.0">
                  <c:v>43247.293333333335</c:v>
                </c:pt>
                <c:pt idx="152" formatCode="0.0">
                  <c:v>43546.303333333337</c:v>
                </c:pt>
                <c:pt idx="153" formatCode="0.0">
                  <c:v>43383.05</c:v>
                </c:pt>
                <c:pt idx="154" formatCode="0.0">
                  <c:v>43015.003333333334</c:v>
                </c:pt>
                <c:pt idx="155" formatCode="0.0">
                  <c:v>42710.670000000006</c:v>
                </c:pt>
                <c:pt idx="156" formatCode="0.0">
                  <c:v>42683.76</c:v>
                </c:pt>
                <c:pt idx="157" formatCode="0.0">
                  <c:v>42611.83666666667</c:v>
                </c:pt>
                <c:pt idx="158" formatCode="0.0">
                  <c:v>42574.16333333333</c:v>
                </c:pt>
                <c:pt idx="159" formatCode="0.0">
                  <c:v>42581.153333333328</c:v>
                </c:pt>
                <c:pt idx="160" formatCode="0.0">
                  <c:v>42689.176666666666</c:v>
                </c:pt>
                <c:pt idx="161" formatCode="0.0">
                  <c:v>42578.683333333342</c:v>
                </c:pt>
                <c:pt idx="162" formatCode="0.0">
                  <c:v>42405.916666666664</c:v>
                </c:pt>
                <c:pt idx="163" formatCode="0.0">
                  <c:v>42146.056666666664</c:v>
                </c:pt>
                <c:pt idx="164" formatCode="0.0">
                  <c:v>42276.549999999996</c:v>
                </c:pt>
                <c:pt idx="165" formatCode="0.0">
                  <c:v>42512.636666666665</c:v>
                </c:pt>
                <c:pt idx="166" formatCode="0.0">
                  <c:v>43080.943333333329</c:v>
                </c:pt>
                <c:pt idx="167" formatCode="0.0">
                  <c:v>43373.950000000004</c:v>
                </c:pt>
                <c:pt idx="168" formatCode="0.0">
                  <c:v>43646.923333333332</c:v>
                </c:pt>
                <c:pt idx="169" formatCode="0.0">
                  <c:v>43889.82</c:v>
                </c:pt>
                <c:pt idx="170" formatCode="0.0">
                  <c:v>44326.096666666672</c:v>
                </c:pt>
                <c:pt idx="171" formatCode="0.0">
                  <c:v>44680.963333333326</c:v>
                </c:pt>
                <c:pt idx="172" formatCode="0.0">
                  <c:v>44820.256666666661</c:v>
                </c:pt>
                <c:pt idx="173" formatCode="0.0">
                  <c:v>44998.693333333329</c:v>
                </c:pt>
                <c:pt idx="174" formatCode="0.0">
                  <c:v>45046.54</c:v>
                </c:pt>
                <c:pt idx="175" formatCode="0.0">
                  <c:v>45280.966666666667</c:v>
                </c:pt>
                <c:pt idx="176" formatCode="0.0">
                  <c:v>45389.926666666666</c:v>
                </c:pt>
                <c:pt idx="177" formatCode="0.0">
                  <c:v>45626.299999999996</c:v>
                </c:pt>
                <c:pt idx="178" formatCode="0.0">
                  <c:v>45580.07666666666</c:v>
                </c:pt>
                <c:pt idx="179" formatCode="0.0">
                  <c:v>45384.556666666664</c:v>
                </c:pt>
                <c:pt idx="180" formatCode="0.0">
                  <c:v>45110.456666666665</c:v>
                </c:pt>
                <c:pt idx="181" formatCode="0.0">
                  <c:v>44842.41</c:v>
                </c:pt>
                <c:pt idx="182" formatCode="0.0">
                  <c:v>44806.736666666664</c:v>
                </c:pt>
                <c:pt idx="183" formatCode="0.0">
                  <c:v>45085.693333333336</c:v>
                </c:pt>
                <c:pt idx="184" formatCode="0.0">
                  <c:v>46216.996666666673</c:v>
                </c:pt>
                <c:pt idx="185" formatCode="0.0">
                  <c:v>47221.71333333334</c:v>
                </c:pt>
                <c:pt idx="186" formatCode="0.0">
                  <c:v>47876.876666666671</c:v>
                </c:pt>
                <c:pt idx="187" formatCode="0.0">
                  <c:v>48088.77</c:v>
                </c:pt>
                <c:pt idx="188" formatCode="0.0">
                  <c:v>48134.743333333325</c:v>
                </c:pt>
                <c:pt idx="189" formatCode="0.0">
                  <c:v>47838.853333333333</c:v>
                </c:pt>
                <c:pt idx="190" formatCode="0.0">
                  <c:v>47536.263333333329</c:v>
                </c:pt>
                <c:pt idx="191" formatCode="0.0">
                  <c:v>47599.243333333325</c:v>
                </c:pt>
                <c:pt idx="192" formatCode="0.0">
                  <c:v>47844.186666666668</c:v>
                </c:pt>
                <c:pt idx="193" formatCode="0.0">
                  <c:v>48348.46333333334</c:v>
                </c:pt>
                <c:pt idx="194" formatCode="0.0">
                  <c:v>48694.57</c:v>
                </c:pt>
                <c:pt idx="195" formatCode="0.0">
                  <c:v>49269.783333333333</c:v>
                </c:pt>
                <c:pt idx="196" formatCode="0.0">
                  <c:v>49088.486666666671</c:v>
                </c:pt>
                <c:pt idx="197" formatCode="0.0">
                  <c:v>49083.016666666663</c:v>
                </c:pt>
                <c:pt idx="198" formatCode="0.0">
                  <c:v>49484.526666666672</c:v>
                </c:pt>
                <c:pt idx="199" formatCode="0.0">
                  <c:v>50010.383333333331</c:v>
                </c:pt>
                <c:pt idx="200" formatCode="0.0">
                  <c:v>50679.716666666667</c:v>
                </c:pt>
                <c:pt idx="201" formatCode="0.0">
                  <c:v>50950.813333333332</c:v>
                </c:pt>
                <c:pt idx="202" formatCode="0.0">
                  <c:v>51681.533333333333</c:v>
                </c:pt>
                <c:pt idx="203" formatCode="0.0">
                  <c:v>51744.716666666667</c:v>
                </c:pt>
                <c:pt idx="204" formatCode="0.0">
                  <c:v>51373.603333333333</c:v>
                </c:pt>
                <c:pt idx="205" formatCode="0.0">
                  <c:v>50864.383333333331</c:v>
                </c:pt>
                <c:pt idx="206" formatCode="0.0">
                  <c:v>50457.440000000002</c:v>
                </c:pt>
                <c:pt idx="207" formatCode="0.0">
                  <c:v>50690.603333333333</c:v>
                </c:pt>
                <c:pt idx="208" formatCode="0.0">
                  <c:v>50677.02</c:v>
                </c:pt>
                <c:pt idx="209" formatCode="0.0">
                  <c:v>50939.333333333336</c:v>
                </c:pt>
                <c:pt idx="210" formatCode="0.0">
                  <c:v>51062.69</c:v>
                </c:pt>
                <c:pt idx="211" formatCode="0.0">
                  <c:v>50907.223333333328</c:v>
                </c:pt>
                <c:pt idx="212" formatCode="0.0">
                  <c:v>50660.756666666675</c:v>
                </c:pt>
                <c:pt idx="213" formatCode="0.0">
                  <c:v>49801.140000000007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E-F040-A79F-23C938FBC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953919"/>
        <c:axId val="1960649584"/>
      </c:lineChart>
      <c:dateAx>
        <c:axId val="143695391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960649584"/>
        <c:crosses val="autoZero"/>
        <c:auto val="1"/>
        <c:lblOffset val="100"/>
        <c:baseTimeUnit val="days"/>
      </c:dateAx>
      <c:valAx>
        <c:axId val="1960649584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_);[Red]\(&quot;¥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43695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9298837645295"/>
          <c:y val="3.1995733962649479E-2"/>
          <c:w val="0.85995813023372081"/>
          <c:h val="0.74389480133427122"/>
        </c:manualLayout>
      </c:layout>
      <c:lineChart>
        <c:grouping val="standard"/>
        <c:varyColors val="0"/>
        <c:ser>
          <c:idx val="0"/>
          <c:order val="0"/>
          <c:tx>
            <c:v>株価</c:v>
          </c:tx>
          <c:spPr>
            <a:ln w="12700"/>
          </c:spPr>
          <c:marker>
            <c:symbol val="none"/>
          </c:marker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株価!$B$2:$B$215</c:f>
              <c:numCache>
                <c:formatCode>0.0</c:formatCode>
                <c:ptCount val="214"/>
                <c:pt idx="0">
                  <c:v>39307.050000000003</c:v>
                </c:pt>
                <c:pt idx="1">
                  <c:v>40083.300000000003</c:v>
                </c:pt>
                <c:pt idx="2">
                  <c:v>39981.06</c:v>
                </c:pt>
                <c:pt idx="3">
                  <c:v>39605.089999999997</c:v>
                </c:pt>
                <c:pt idx="4">
                  <c:v>39190.400000000001</c:v>
                </c:pt>
                <c:pt idx="5">
                  <c:v>38474.300000000003</c:v>
                </c:pt>
                <c:pt idx="6">
                  <c:v>38444.58</c:v>
                </c:pt>
                <c:pt idx="7">
                  <c:v>38572.6</c:v>
                </c:pt>
                <c:pt idx="8">
                  <c:v>38451.46</c:v>
                </c:pt>
                <c:pt idx="9">
                  <c:v>38902.5</c:v>
                </c:pt>
                <c:pt idx="10">
                  <c:v>39027.980000000003</c:v>
                </c:pt>
                <c:pt idx="11">
                  <c:v>39646.25</c:v>
                </c:pt>
                <c:pt idx="12">
                  <c:v>39958.870000000003</c:v>
                </c:pt>
                <c:pt idx="13">
                  <c:v>39931.980000000003</c:v>
                </c:pt>
                <c:pt idx="14">
                  <c:v>39565.800000000003</c:v>
                </c:pt>
                <c:pt idx="15">
                  <c:v>39016.870000000003</c:v>
                </c:pt>
                <c:pt idx="16">
                  <c:v>39414.78</c:v>
                </c:pt>
                <c:pt idx="17">
                  <c:v>39513.97</c:v>
                </c:pt>
                <c:pt idx="18">
                  <c:v>39572.49</c:v>
                </c:pt>
                <c:pt idx="19">
                  <c:v>38520.089999999997</c:v>
                </c:pt>
                <c:pt idx="20">
                  <c:v>38798.370000000003</c:v>
                </c:pt>
                <c:pt idx="21">
                  <c:v>38831.480000000003</c:v>
                </c:pt>
                <c:pt idx="22">
                  <c:v>39066.53</c:v>
                </c:pt>
                <c:pt idx="23">
                  <c:v>38787.019999999997</c:v>
                </c:pt>
                <c:pt idx="24">
                  <c:v>38801.17</c:v>
                </c:pt>
                <c:pt idx="25">
                  <c:v>38963.699999999997</c:v>
                </c:pt>
                <c:pt idx="26">
                  <c:v>39461.47</c:v>
                </c:pt>
                <c:pt idx="27">
                  <c:v>39149.43</c:v>
                </c:pt>
                <c:pt idx="28">
                  <c:v>39174.25</c:v>
                </c:pt>
                <c:pt idx="29">
                  <c:v>39270.400000000001</c:v>
                </c:pt>
                <c:pt idx="30">
                  <c:v>39164.61</c:v>
                </c:pt>
                <c:pt idx="31">
                  <c:v>38678.04</c:v>
                </c:pt>
                <c:pt idx="32">
                  <c:v>38776.94</c:v>
                </c:pt>
                <c:pt idx="33">
                  <c:v>38237.79</c:v>
                </c:pt>
                <c:pt idx="34">
                  <c:v>38142.370000000003</c:v>
                </c:pt>
                <c:pt idx="35">
                  <c:v>38256.17</c:v>
                </c:pt>
                <c:pt idx="36">
                  <c:v>37155.5</c:v>
                </c:pt>
                <c:pt idx="37">
                  <c:v>37785.47</c:v>
                </c:pt>
                <c:pt idx="38">
                  <c:v>37331.18</c:v>
                </c:pt>
                <c:pt idx="39">
                  <c:v>37418.239999999998</c:v>
                </c:pt>
                <c:pt idx="40">
                  <c:v>37704.93</c:v>
                </c:pt>
                <c:pt idx="41">
                  <c:v>36887.17</c:v>
                </c:pt>
                <c:pt idx="42">
                  <c:v>37028.269999999997</c:v>
                </c:pt>
                <c:pt idx="43">
                  <c:v>36793.11</c:v>
                </c:pt>
                <c:pt idx="44">
                  <c:v>36819.089999999997</c:v>
                </c:pt>
                <c:pt idx="45">
                  <c:v>36790.03</c:v>
                </c:pt>
                <c:pt idx="46">
                  <c:v>37053.1</c:v>
                </c:pt>
                <c:pt idx="47">
                  <c:v>37396.519999999997</c:v>
                </c:pt>
                <c:pt idx="48">
                  <c:v>37845.42</c:v>
                </c:pt>
                <c:pt idx="49">
                  <c:v>37751.879999999997</c:v>
                </c:pt>
                <c:pt idx="50">
                  <c:v>37677.06</c:v>
                </c:pt>
                <c:pt idx="51">
                  <c:v>37608.49</c:v>
                </c:pt>
                <c:pt idx="52">
                  <c:v>37780.54</c:v>
                </c:pt>
                <c:pt idx="53">
                  <c:v>38027.29</c:v>
                </c:pt>
                <c:pt idx="54">
                  <c:v>37799.97</c:v>
                </c:pt>
                <c:pt idx="55">
                  <c:v>37120.33</c:v>
                </c:pt>
                <c:pt idx="56">
                  <c:v>35617.56</c:v>
                </c:pt>
                <c:pt idx="57">
                  <c:v>35624.480000000003</c:v>
                </c:pt>
                <c:pt idx="58">
                  <c:v>35725.870000000003</c:v>
                </c:pt>
                <c:pt idx="59">
                  <c:v>34735.93</c:v>
                </c:pt>
                <c:pt idx="60">
                  <c:v>33780.58</c:v>
                </c:pt>
                <c:pt idx="61">
                  <c:v>31136.58</c:v>
                </c:pt>
                <c:pt idx="62">
                  <c:v>33012.58</c:v>
                </c:pt>
                <c:pt idx="63">
                  <c:v>31714.03</c:v>
                </c:pt>
                <c:pt idx="64">
                  <c:v>34609</c:v>
                </c:pt>
                <c:pt idx="65">
                  <c:v>33585.58</c:v>
                </c:pt>
                <c:pt idx="66">
                  <c:v>33982.36</c:v>
                </c:pt>
                <c:pt idx="67">
                  <c:v>34267.54</c:v>
                </c:pt>
                <c:pt idx="68">
                  <c:v>33920.400000000001</c:v>
                </c:pt>
                <c:pt idx="69">
                  <c:v>34377.599999999999</c:v>
                </c:pt>
                <c:pt idx="70">
                  <c:v>34730.28</c:v>
                </c:pt>
                <c:pt idx="71">
                  <c:v>34279.919999999998</c:v>
                </c:pt>
                <c:pt idx="72">
                  <c:v>34220.6</c:v>
                </c:pt>
                <c:pt idx="73">
                  <c:v>34868.629999999997</c:v>
                </c:pt>
                <c:pt idx="74">
                  <c:v>35039.15</c:v>
                </c:pt>
                <c:pt idx="75">
                  <c:v>35705.74</c:v>
                </c:pt>
                <c:pt idx="76">
                  <c:v>35839.99</c:v>
                </c:pt>
                <c:pt idx="77">
                  <c:v>36045.379999999997</c:v>
                </c:pt>
                <c:pt idx="78">
                  <c:v>36452.300000000003</c:v>
                </c:pt>
                <c:pt idx="79">
                  <c:v>36830.69</c:v>
                </c:pt>
                <c:pt idx="80">
                  <c:v>36779.660000000003</c:v>
                </c:pt>
                <c:pt idx="81">
                  <c:v>36928.629999999997</c:v>
                </c:pt>
                <c:pt idx="82">
                  <c:v>37503.33</c:v>
                </c:pt>
                <c:pt idx="83">
                  <c:v>37644.26</c:v>
                </c:pt>
                <c:pt idx="84">
                  <c:v>38183.26</c:v>
                </c:pt>
                <c:pt idx="85">
                  <c:v>38128.129999999997</c:v>
                </c:pt>
                <c:pt idx="86">
                  <c:v>37755.51</c:v>
                </c:pt>
                <c:pt idx="87">
                  <c:v>37753.72</c:v>
                </c:pt>
                <c:pt idx="88">
                  <c:v>37498.629999999997</c:v>
                </c:pt>
                <c:pt idx="89">
                  <c:v>37529.49</c:v>
                </c:pt>
                <c:pt idx="90">
                  <c:v>37298.980000000003</c:v>
                </c:pt>
                <c:pt idx="91">
                  <c:v>36985.870000000003</c:v>
                </c:pt>
                <c:pt idx="92">
                  <c:v>37160.47</c:v>
                </c:pt>
                <c:pt idx="93">
                  <c:v>37531.53</c:v>
                </c:pt>
                <c:pt idx="94">
                  <c:v>37724.11</c:v>
                </c:pt>
                <c:pt idx="95">
                  <c:v>37722.400000000001</c:v>
                </c:pt>
                <c:pt idx="96">
                  <c:v>38432.980000000003</c:v>
                </c:pt>
                <c:pt idx="97">
                  <c:v>37965.1</c:v>
                </c:pt>
                <c:pt idx="98">
                  <c:v>37470.67</c:v>
                </c:pt>
                <c:pt idx="99">
                  <c:v>37446.81</c:v>
                </c:pt>
                <c:pt idx="100">
                  <c:v>37747.449999999997</c:v>
                </c:pt>
                <c:pt idx="101">
                  <c:v>37554.49</c:v>
                </c:pt>
                <c:pt idx="102">
                  <c:v>37741.61</c:v>
                </c:pt>
                <c:pt idx="103">
                  <c:v>38088.57</c:v>
                </c:pt>
                <c:pt idx="104">
                  <c:v>38211.51</c:v>
                </c:pt>
                <c:pt idx="105">
                  <c:v>38421.19</c:v>
                </c:pt>
                <c:pt idx="106">
                  <c:v>38173.089999999997</c:v>
                </c:pt>
                <c:pt idx="107">
                  <c:v>37834.25</c:v>
                </c:pt>
                <c:pt idx="108">
                  <c:v>38311.33</c:v>
                </c:pt>
                <c:pt idx="109">
                  <c:v>38536.74</c:v>
                </c:pt>
                <c:pt idx="110">
                  <c:v>38885.15</c:v>
                </c:pt>
                <c:pt idx="111">
                  <c:v>38488.339999999997</c:v>
                </c:pt>
                <c:pt idx="112">
                  <c:v>38403.230000000003</c:v>
                </c:pt>
                <c:pt idx="113">
                  <c:v>38354.089999999997</c:v>
                </c:pt>
                <c:pt idx="114">
                  <c:v>38790.559999999998</c:v>
                </c:pt>
                <c:pt idx="115">
                  <c:v>38942.07</c:v>
                </c:pt>
                <c:pt idx="116">
                  <c:v>39584.58</c:v>
                </c:pt>
                <c:pt idx="117">
                  <c:v>40150.79</c:v>
                </c:pt>
                <c:pt idx="118">
                  <c:v>40487.39</c:v>
                </c:pt>
                <c:pt idx="119">
                  <c:v>39986.33</c:v>
                </c:pt>
                <c:pt idx="120">
                  <c:v>39762.480000000003</c:v>
                </c:pt>
                <c:pt idx="121">
                  <c:v>39785.9</c:v>
                </c:pt>
                <c:pt idx="122">
                  <c:v>39810.879999999997</c:v>
                </c:pt>
                <c:pt idx="123">
                  <c:v>39587.68</c:v>
                </c:pt>
                <c:pt idx="124">
                  <c:v>39688.81</c:v>
                </c:pt>
                <c:pt idx="125">
                  <c:v>39821.279999999999</c:v>
                </c:pt>
                <c:pt idx="126">
                  <c:v>39646.36</c:v>
                </c:pt>
                <c:pt idx="127">
                  <c:v>39569.68</c:v>
                </c:pt>
                <c:pt idx="128">
                  <c:v>39459.620000000003</c:v>
                </c:pt>
                <c:pt idx="129">
                  <c:v>39678.019999999997</c:v>
                </c:pt>
                <c:pt idx="130">
                  <c:v>39663.4</c:v>
                </c:pt>
                <c:pt idx="131">
                  <c:v>39901.19</c:v>
                </c:pt>
                <c:pt idx="132">
                  <c:v>39819.11</c:v>
                </c:pt>
                <c:pt idx="133">
                  <c:v>39774.92</c:v>
                </c:pt>
                <c:pt idx="134">
                  <c:v>41171.32</c:v>
                </c:pt>
                <c:pt idx="135">
                  <c:v>41826.339999999997</c:v>
                </c:pt>
                <c:pt idx="136">
                  <c:v>41456.230000000003</c:v>
                </c:pt>
                <c:pt idx="137">
                  <c:v>40998.269999999997</c:v>
                </c:pt>
                <c:pt idx="138">
                  <c:v>40674.550000000003</c:v>
                </c:pt>
                <c:pt idx="139">
                  <c:v>40654.699999999997</c:v>
                </c:pt>
                <c:pt idx="140">
                  <c:v>41069.82</c:v>
                </c:pt>
                <c:pt idx="141">
                  <c:v>40799.599999999999</c:v>
                </c:pt>
                <c:pt idx="142">
                  <c:v>40290.699999999997</c:v>
                </c:pt>
                <c:pt idx="143">
                  <c:v>40549.54</c:v>
                </c:pt>
                <c:pt idx="144">
                  <c:v>40794.86</c:v>
                </c:pt>
                <c:pt idx="145">
                  <c:v>41059.15</c:v>
                </c:pt>
                <c:pt idx="146">
                  <c:v>41820.480000000003</c:v>
                </c:pt>
                <c:pt idx="147">
                  <c:v>42718.17</c:v>
                </c:pt>
                <c:pt idx="148">
                  <c:v>43274.67</c:v>
                </c:pt>
                <c:pt idx="149">
                  <c:v>42649.26</c:v>
                </c:pt>
                <c:pt idx="150">
                  <c:v>43378.31</c:v>
                </c:pt>
                <c:pt idx="151">
                  <c:v>43714.31</c:v>
                </c:pt>
                <c:pt idx="152">
                  <c:v>43546.29</c:v>
                </c:pt>
                <c:pt idx="153">
                  <c:v>42888.55</c:v>
                </c:pt>
                <c:pt idx="154">
                  <c:v>42610.17</c:v>
                </c:pt>
                <c:pt idx="155">
                  <c:v>42633.29</c:v>
                </c:pt>
                <c:pt idx="156">
                  <c:v>42807.82</c:v>
                </c:pt>
                <c:pt idx="157">
                  <c:v>42394.400000000001</c:v>
                </c:pt>
                <c:pt idx="158">
                  <c:v>42520.27</c:v>
                </c:pt>
                <c:pt idx="159">
                  <c:v>42828.79</c:v>
                </c:pt>
                <c:pt idx="160">
                  <c:v>42718.47</c:v>
                </c:pt>
                <c:pt idx="161">
                  <c:v>42188.79</c:v>
                </c:pt>
                <c:pt idx="162">
                  <c:v>42310.49</c:v>
                </c:pt>
                <c:pt idx="163">
                  <c:v>41938.89</c:v>
                </c:pt>
                <c:pt idx="164">
                  <c:v>42580.27</c:v>
                </c:pt>
                <c:pt idx="165">
                  <c:v>43018.75</c:v>
                </c:pt>
                <c:pt idx="166">
                  <c:v>43643.81</c:v>
                </c:pt>
                <c:pt idx="167">
                  <c:v>43459.29</c:v>
                </c:pt>
                <c:pt idx="168">
                  <c:v>43837.67</c:v>
                </c:pt>
                <c:pt idx="169">
                  <c:v>44372.5</c:v>
                </c:pt>
                <c:pt idx="170">
                  <c:v>44768.12</c:v>
                </c:pt>
                <c:pt idx="171">
                  <c:v>44902.27</c:v>
                </c:pt>
                <c:pt idx="172">
                  <c:v>44790.38</c:v>
                </c:pt>
                <c:pt idx="173">
                  <c:v>45303.43</c:v>
                </c:pt>
                <c:pt idx="174">
                  <c:v>45045.81</c:v>
                </c:pt>
                <c:pt idx="175">
                  <c:v>45493.66</c:v>
                </c:pt>
                <c:pt idx="176">
                  <c:v>45630.31</c:v>
                </c:pt>
                <c:pt idx="177">
                  <c:v>45754.93</c:v>
                </c:pt>
                <c:pt idx="178">
                  <c:v>45354.99</c:v>
                </c:pt>
                <c:pt idx="179">
                  <c:v>45043.75</c:v>
                </c:pt>
                <c:pt idx="180">
                  <c:v>44932.63</c:v>
                </c:pt>
                <c:pt idx="181">
                  <c:v>44550.85</c:v>
                </c:pt>
                <c:pt idx="182">
                  <c:v>44936.73</c:v>
                </c:pt>
                <c:pt idx="183">
                  <c:v>45769.5</c:v>
                </c:pt>
                <c:pt idx="184">
                  <c:v>47944.76</c:v>
                </c:pt>
                <c:pt idx="185">
                  <c:v>47950.879999999997</c:v>
                </c:pt>
                <c:pt idx="186">
                  <c:v>47734.99</c:v>
                </c:pt>
                <c:pt idx="187">
                  <c:v>48580.44</c:v>
                </c:pt>
                <c:pt idx="188">
                  <c:v>48088.800000000003</c:v>
                </c:pt>
                <c:pt idx="189">
                  <c:v>46847.32</c:v>
                </c:pt>
                <c:pt idx="190">
                  <c:v>47672.67</c:v>
                </c:pt>
                <c:pt idx="191">
                  <c:v>48277.74</c:v>
                </c:pt>
                <c:pt idx="192">
                  <c:v>47582.15</c:v>
                </c:pt>
                <c:pt idx="193">
                  <c:v>49185.5</c:v>
                </c:pt>
                <c:pt idx="194">
                  <c:v>49316.06</c:v>
                </c:pt>
                <c:pt idx="195">
                  <c:v>49307.79</c:v>
                </c:pt>
                <c:pt idx="196">
                  <c:v>48641.61</c:v>
                </c:pt>
                <c:pt idx="197">
                  <c:v>49299.65</c:v>
                </c:pt>
                <c:pt idx="198">
                  <c:v>50512.32</c:v>
                </c:pt>
                <c:pt idx="199">
                  <c:v>50219.18</c:v>
                </c:pt>
                <c:pt idx="200">
                  <c:v>51307.65</c:v>
                </c:pt>
                <c:pt idx="201">
                  <c:v>51325.61</c:v>
                </c:pt>
                <c:pt idx="202">
                  <c:v>52411.34</c:v>
                </c:pt>
                <c:pt idx="203">
                  <c:v>51497.2</c:v>
                </c:pt>
                <c:pt idx="204">
                  <c:v>50212.27</c:v>
                </c:pt>
                <c:pt idx="205">
                  <c:v>50883.68</c:v>
                </c:pt>
                <c:pt idx="206">
                  <c:v>50276.37</c:v>
                </c:pt>
                <c:pt idx="207">
                  <c:v>50911.76</c:v>
                </c:pt>
                <c:pt idx="208">
                  <c:v>50842.93</c:v>
                </c:pt>
                <c:pt idx="209">
                  <c:v>51063.31</c:v>
                </c:pt>
                <c:pt idx="210">
                  <c:v>51281.83</c:v>
                </c:pt>
                <c:pt idx="211">
                  <c:v>50376.53</c:v>
                </c:pt>
                <c:pt idx="212">
                  <c:v>50323.91</c:v>
                </c:pt>
                <c:pt idx="213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5-CF4C-B857-7C3093BDC321}"/>
            </c:ext>
          </c:extLst>
        </c:ser>
        <c:ser>
          <c:idx val="1"/>
          <c:order val="1"/>
          <c:tx>
            <c:v>移動平均値</c:v>
          </c:tx>
          <c:spPr>
            <a:ln w="127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株価!$D$2:$D$215</c:f>
              <c:numCache>
                <c:formatCode>General</c:formatCode>
                <c:ptCount val="214"/>
                <c:pt idx="0">
                  <c:v>#N/A</c:v>
                </c:pt>
                <c:pt idx="1">
                  <c:v>#N/A</c:v>
                </c:pt>
                <c:pt idx="2" formatCode="0.0">
                  <c:v>39790.47</c:v>
                </c:pt>
                <c:pt idx="3" formatCode="0.0">
                  <c:v>39889.816666666666</c:v>
                </c:pt>
                <c:pt idx="4" formatCode="0.0">
                  <c:v>39592.183333333327</c:v>
                </c:pt>
                <c:pt idx="5" formatCode="0.0">
                  <c:v>39089.93</c:v>
                </c:pt>
                <c:pt idx="6" formatCode="0.0">
                  <c:v>38703.093333333338</c:v>
                </c:pt>
                <c:pt idx="7" formatCode="0.0">
                  <c:v>38497.160000000003</c:v>
                </c:pt>
                <c:pt idx="8" formatCode="0.0">
                  <c:v>38489.546666666662</c:v>
                </c:pt>
                <c:pt idx="9" formatCode="0.0">
                  <c:v>38642.186666666668</c:v>
                </c:pt>
                <c:pt idx="10" formatCode="0.0">
                  <c:v>38793.980000000003</c:v>
                </c:pt>
                <c:pt idx="11" formatCode="0.0">
                  <c:v>39192.243333333339</c:v>
                </c:pt>
                <c:pt idx="12" formatCode="0.0">
                  <c:v>39544.366666666669</c:v>
                </c:pt>
                <c:pt idx="13" formatCode="0.0">
                  <c:v>39845.700000000004</c:v>
                </c:pt>
                <c:pt idx="14" formatCode="0.0">
                  <c:v>39818.883333333339</c:v>
                </c:pt>
                <c:pt idx="15" formatCode="0.0">
                  <c:v>39504.883333333331</c:v>
                </c:pt>
                <c:pt idx="16" formatCode="0.0">
                  <c:v>39332.483333333337</c:v>
                </c:pt>
                <c:pt idx="17" formatCode="0.0">
                  <c:v>39315.206666666665</c:v>
                </c:pt>
                <c:pt idx="18" formatCode="0.0">
                  <c:v>39500.41333333333</c:v>
                </c:pt>
                <c:pt idx="19" formatCode="0.0">
                  <c:v>39202.183333333327</c:v>
                </c:pt>
                <c:pt idx="20" formatCode="0.0">
                  <c:v>38963.649999999994</c:v>
                </c:pt>
                <c:pt idx="21" formatCode="0.0">
                  <c:v>38716.646666666667</c:v>
                </c:pt>
                <c:pt idx="22" formatCode="0.0">
                  <c:v>38898.793333333335</c:v>
                </c:pt>
                <c:pt idx="23" formatCode="0.0">
                  <c:v>38895.01</c:v>
                </c:pt>
                <c:pt idx="24" formatCode="0.0">
                  <c:v>38884.906666666662</c:v>
                </c:pt>
                <c:pt idx="25" formatCode="0.0">
                  <c:v>38850.629999999997</c:v>
                </c:pt>
                <c:pt idx="26" formatCode="0.0">
                  <c:v>39075.446666666663</c:v>
                </c:pt>
                <c:pt idx="27" formatCode="0.0">
                  <c:v>39191.533333333333</c:v>
                </c:pt>
                <c:pt idx="28" formatCode="0.0">
                  <c:v>39261.716666666667</c:v>
                </c:pt>
                <c:pt idx="29" formatCode="0.0">
                  <c:v>39198.026666666665</c:v>
                </c:pt>
                <c:pt idx="30" formatCode="0.0">
                  <c:v>39203.086666666662</c:v>
                </c:pt>
                <c:pt idx="31" formatCode="0.0">
                  <c:v>39037.683333333342</c:v>
                </c:pt>
                <c:pt idx="32" formatCode="0.0">
                  <c:v>38873.196666666663</c:v>
                </c:pt>
                <c:pt idx="33" formatCode="0.0">
                  <c:v>38564.256666666675</c:v>
                </c:pt>
                <c:pt idx="34" formatCode="0.0">
                  <c:v>38385.700000000004</c:v>
                </c:pt>
                <c:pt idx="35" formatCode="0.0">
                  <c:v>38212.11</c:v>
                </c:pt>
                <c:pt idx="36" formatCode="0.0">
                  <c:v>37851.346666666672</c:v>
                </c:pt>
                <c:pt idx="37" formatCode="0.0">
                  <c:v>37732.379999999997</c:v>
                </c:pt>
                <c:pt idx="38" formatCode="0.0">
                  <c:v>37424.049999999996</c:v>
                </c:pt>
                <c:pt idx="39" formatCode="0.0">
                  <c:v>37511.629999999997</c:v>
                </c:pt>
                <c:pt idx="40" formatCode="0.0">
                  <c:v>37484.783333333333</c:v>
                </c:pt>
                <c:pt idx="41" formatCode="0.0">
                  <c:v>37336.78</c:v>
                </c:pt>
                <c:pt idx="42" formatCode="0.0">
                  <c:v>37206.79</c:v>
                </c:pt>
                <c:pt idx="43" formatCode="0.0">
                  <c:v>36902.85</c:v>
                </c:pt>
                <c:pt idx="44" formatCode="0.0">
                  <c:v>36880.156666666669</c:v>
                </c:pt>
                <c:pt idx="45" formatCode="0.0">
                  <c:v>36800.743333333332</c:v>
                </c:pt>
                <c:pt idx="46" formatCode="0.0">
                  <c:v>36887.406666666669</c:v>
                </c:pt>
                <c:pt idx="47" formatCode="0.0">
                  <c:v>37079.883333333331</c:v>
                </c:pt>
                <c:pt idx="48" formatCode="0.0">
                  <c:v>37431.68</c:v>
                </c:pt>
                <c:pt idx="49" formatCode="0.0">
                  <c:v>37664.606666666667</c:v>
                </c:pt>
                <c:pt idx="50" formatCode="0.0">
                  <c:v>37758.119999999995</c:v>
                </c:pt>
                <c:pt idx="51" formatCode="0.0">
                  <c:v>37679.143333333333</c:v>
                </c:pt>
                <c:pt idx="52" formatCode="0.0">
                  <c:v>37688.696666666663</c:v>
                </c:pt>
                <c:pt idx="53" formatCode="0.0">
                  <c:v>37805.440000000002</c:v>
                </c:pt>
                <c:pt idx="54" formatCode="0.0">
                  <c:v>37869.26666666667</c:v>
                </c:pt>
                <c:pt idx="55" formatCode="0.0">
                  <c:v>37649.19666666667</c:v>
                </c:pt>
                <c:pt idx="56" formatCode="0.0">
                  <c:v>36845.953333333331</c:v>
                </c:pt>
                <c:pt idx="57" formatCode="0.0">
                  <c:v>36120.79</c:v>
                </c:pt>
                <c:pt idx="58" formatCode="0.0">
                  <c:v>35655.97</c:v>
                </c:pt>
                <c:pt idx="59" formatCode="0.0">
                  <c:v>35362.093333333331</c:v>
                </c:pt>
                <c:pt idx="60" formatCode="0.0">
                  <c:v>34747.46</c:v>
                </c:pt>
                <c:pt idx="61" formatCode="0.0">
                  <c:v>33217.69666666667</c:v>
                </c:pt>
                <c:pt idx="62" formatCode="0.0">
                  <c:v>32643.24666666667</c:v>
                </c:pt>
                <c:pt idx="63" formatCode="0.0">
                  <c:v>31954.396666666667</c:v>
                </c:pt>
                <c:pt idx="64" formatCode="0.0">
                  <c:v>33111.870000000003</c:v>
                </c:pt>
                <c:pt idx="65" formatCode="0.0">
                  <c:v>33302.870000000003</c:v>
                </c:pt>
                <c:pt idx="66" formatCode="0.0">
                  <c:v>34058.980000000003</c:v>
                </c:pt>
                <c:pt idx="67" formatCode="0.0">
                  <c:v>33945.160000000003</c:v>
                </c:pt>
                <c:pt idx="68" formatCode="0.0">
                  <c:v>34056.766666666663</c:v>
                </c:pt>
                <c:pt idx="69" formatCode="0.0">
                  <c:v>34188.513333333336</c:v>
                </c:pt>
                <c:pt idx="70" formatCode="0.0">
                  <c:v>34342.76</c:v>
                </c:pt>
                <c:pt idx="71" formatCode="0.0">
                  <c:v>34462.6</c:v>
                </c:pt>
                <c:pt idx="72" formatCode="0.0">
                  <c:v>34410.266666666663</c:v>
                </c:pt>
                <c:pt idx="73" formatCode="0.0">
                  <c:v>34456.383333333331</c:v>
                </c:pt>
                <c:pt idx="74" formatCode="0.0">
                  <c:v>34709.46</c:v>
                </c:pt>
                <c:pt idx="75" formatCode="0.0">
                  <c:v>35204.506666666661</c:v>
                </c:pt>
                <c:pt idx="76" formatCode="0.0">
                  <c:v>35528.293333333335</c:v>
                </c:pt>
                <c:pt idx="77" formatCode="0.0">
                  <c:v>35863.703333333331</c:v>
                </c:pt>
                <c:pt idx="78" formatCode="0.0">
                  <c:v>36112.556666666664</c:v>
                </c:pt>
                <c:pt idx="79" formatCode="0.0">
                  <c:v>36442.79</c:v>
                </c:pt>
                <c:pt idx="80" formatCode="0.0">
                  <c:v>36687.550000000003</c:v>
                </c:pt>
                <c:pt idx="81" formatCode="0.0">
                  <c:v>36846.326666666668</c:v>
                </c:pt>
                <c:pt idx="82" formatCode="0.0">
                  <c:v>37070.54</c:v>
                </c:pt>
                <c:pt idx="83" formatCode="0.0">
                  <c:v>37358.74</c:v>
                </c:pt>
                <c:pt idx="84" formatCode="0.0">
                  <c:v>37776.950000000004</c:v>
                </c:pt>
                <c:pt idx="85" formatCode="0.0">
                  <c:v>37985.216666666667</c:v>
                </c:pt>
                <c:pt idx="86" formatCode="0.0">
                  <c:v>38022.299999999996</c:v>
                </c:pt>
                <c:pt idx="87" formatCode="0.0">
                  <c:v>37879.120000000003</c:v>
                </c:pt>
                <c:pt idx="88" formatCode="0.0">
                  <c:v>37669.286666666674</c:v>
                </c:pt>
                <c:pt idx="89" formatCode="0.0">
                  <c:v>37593.946666666663</c:v>
                </c:pt>
                <c:pt idx="90" formatCode="0.0">
                  <c:v>37442.366666666669</c:v>
                </c:pt>
                <c:pt idx="91" formatCode="0.0">
                  <c:v>37271.446666666663</c:v>
                </c:pt>
                <c:pt idx="92" formatCode="0.0">
                  <c:v>37148.44</c:v>
                </c:pt>
                <c:pt idx="93" formatCode="0.0">
                  <c:v>37225.956666666665</c:v>
                </c:pt>
                <c:pt idx="94" formatCode="0.0">
                  <c:v>37472.036666666667</c:v>
                </c:pt>
                <c:pt idx="95" formatCode="0.0">
                  <c:v>37659.346666666672</c:v>
                </c:pt>
                <c:pt idx="96" formatCode="0.0">
                  <c:v>37959.830000000009</c:v>
                </c:pt>
                <c:pt idx="97" formatCode="0.0">
                  <c:v>38040.160000000003</c:v>
                </c:pt>
                <c:pt idx="98" formatCode="0.0">
                  <c:v>37956.25</c:v>
                </c:pt>
                <c:pt idx="99" formatCode="0.0">
                  <c:v>37627.526666666665</c:v>
                </c:pt>
                <c:pt idx="100" formatCode="0.0">
                  <c:v>37554.976666666662</c:v>
                </c:pt>
                <c:pt idx="101" formatCode="0.0">
                  <c:v>37582.916666666664</c:v>
                </c:pt>
                <c:pt idx="102" formatCode="0.0">
                  <c:v>37681.183333333334</c:v>
                </c:pt>
                <c:pt idx="103" formatCode="0.0">
                  <c:v>37794.890000000007</c:v>
                </c:pt>
                <c:pt idx="104" formatCode="0.0">
                  <c:v>38013.896666666667</c:v>
                </c:pt>
                <c:pt idx="105" formatCode="0.0">
                  <c:v>38240.423333333332</c:v>
                </c:pt>
                <c:pt idx="106" formatCode="0.0">
                  <c:v>38268.596666666672</c:v>
                </c:pt>
                <c:pt idx="107" formatCode="0.0">
                  <c:v>38142.843333333331</c:v>
                </c:pt>
                <c:pt idx="108" formatCode="0.0">
                  <c:v>38106.223333333335</c:v>
                </c:pt>
                <c:pt idx="109" formatCode="0.0">
                  <c:v>38227.440000000002</c:v>
                </c:pt>
                <c:pt idx="110" formatCode="0.0">
                  <c:v>38577.74</c:v>
                </c:pt>
                <c:pt idx="111" formatCode="0.0">
                  <c:v>38636.743333333332</c:v>
                </c:pt>
                <c:pt idx="112" formatCode="0.0">
                  <c:v>38592.239999999998</c:v>
                </c:pt>
                <c:pt idx="113" formatCode="0.0">
                  <c:v>38415.22</c:v>
                </c:pt>
                <c:pt idx="114" formatCode="0.0">
                  <c:v>38515.96</c:v>
                </c:pt>
                <c:pt idx="115" formatCode="0.0">
                  <c:v>38695.573333333334</c:v>
                </c:pt>
                <c:pt idx="116" formatCode="0.0">
                  <c:v>39105.736666666671</c:v>
                </c:pt>
                <c:pt idx="117" formatCode="0.0">
                  <c:v>39559.146666666667</c:v>
                </c:pt>
                <c:pt idx="118" formatCode="0.0">
                  <c:v>40074.253333333334</c:v>
                </c:pt>
                <c:pt idx="119" formatCode="0.0">
                  <c:v>40208.17</c:v>
                </c:pt>
                <c:pt idx="120" formatCode="0.0">
                  <c:v>40078.733333333337</c:v>
                </c:pt>
                <c:pt idx="121" formatCode="0.0">
                  <c:v>39844.903333333328</c:v>
                </c:pt>
                <c:pt idx="122" formatCode="0.0">
                  <c:v>39786.420000000006</c:v>
                </c:pt>
                <c:pt idx="123" formatCode="0.0">
                  <c:v>39728.153333333328</c:v>
                </c:pt>
                <c:pt idx="124" formatCode="0.0">
                  <c:v>39695.79</c:v>
                </c:pt>
                <c:pt idx="125" formatCode="0.0">
                  <c:v>39699.256666666661</c:v>
                </c:pt>
                <c:pt idx="126" formatCode="0.0">
                  <c:v>39718.816666666666</c:v>
                </c:pt>
                <c:pt idx="127" formatCode="0.0">
                  <c:v>39679.106666666667</c:v>
                </c:pt>
                <c:pt idx="128" formatCode="0.0">
                  <c:v>39558.553333333337</c:v>
                </c:pt>
                <c:pt idx="129" formatCode="0.0">
                  <c:v>39569.106666666667</c:v>
                </c:pt>
                <c:pt idx="130" formatCode="0.0">
                  <c:v>39600.346666666672</c:v>
                </c:pt>
                <c:pt idx="131" formatCode="0.0">
                  <c:v>39747.536666666667</c:v>
                </c:pt>
                <c:pt idx="132" formatCode="0.0">
                  <c:v>39794.566666666666</c:v>
                </c:pt>
                <c:pt idx="133" formatCode="0.0">
                  <c:v>39831.74</c:v>
                </c:pt>
                <c:pt idx="134" formatCode="0.0">
                  <c:v>40255.116666666669</c:v>
                </c:pt>
                <c:pt idx="135" formatCode="0.0">
                  <c:v>40924.193333333329</c:v>
                </c:pt>
                <c:pt idx="136" formatCode="0.0">
                  <c:v>41484.630000000005</c:v>
                </c:pt>
                <c:pt idx="137" formatCode="0.0">
                  <c:v>41426.946666666663</c:v>
                </c:pt>
                <c:pt idx="138" formatCode="0.0">
                  <c:v>41043.01666666667</c:v>
                </c:pt>
                <c:pt idx="139" formatCode="0.0">
                  <c:v>40775.840000000004</c:v>
                </c:pt>
                <c:pt idx="140" formatCode="0.0">
                  <c:v>40799.69</c:v>
                </c:pt>
                <c:pt idx="141" formatCode="0.0">
                  <c:v>40841.373333333329</c:v>
                </c:pt>
                <c:pt idx="142" formatCode="0.0">
                  <c:v>40720.04</c:v>
                </c:pt>
                <c:pt idx="143" formatCode="0.0">
                  <c:v>40546.613333333335</c:v>
                </c:pt>
                <c:pt idx="144" formatCode="0.0">
                  <c:v>40545.033333333333</c:v>
                </c:pt>
                <c:pt idx="145" formatCode="0.0">
                  <c:v>40801.183333333327</c:v>
                </c:pt>
                <c:pt idx="146" formatCode="0.0">
                  <c:v>41224.830000000009</c:v>
                </c:pt>
                <c:pt idx="147" formatCode="0.0">
                  <c:v>41865.933333333334</c:v>
                </c:pt>
                <c:pt idx="148" formatCode="0.0">
                  <c:v>42604.439999999995</c:v>
                </c:pt>
                <c:pt idx="149" formatCode="0.0">
                  <c:v>42880.700000000004</c:v>
                </c:pt>
                <c:pt idx="150" formatCode="0.0">
                  <c:v>43100.746666666666</c:v>
                </c:pt>
                <c:pt idx="151" formatCode="0.0">
                  <c:v>43247.293333333335</c:v>
                </c:pt>
                <c:pt idx="152" formatCode="0.0">
                  <c:v>43546.303333333337</c:v>
                </c:pt>
                <c:pt idx="153" formatCode="0.0">
                  <c:v>43383.05</c:v>
                </c:pt>
                <c:pt idx="154" formatCode="0.0">
                  <c:v>43015.003333333334</c:v>
                </c:pt>
                <c:pt idx="155" formatCode="0.0">
                  <c:v>42710.670000000006</c:v>
                </c:pt>
                <c:pt idx="156" formatCode="0.0">
                  <c:v>42683.76</c:v>
                </c:pt>
                <c:pt idx="157" formatCode="0.0">
                  <c:v>42611.83666666667</c:v>
                </c:pt>
                <c:pt idx="158" formatCode="0.0">
                  <c:v>42574.16333333333</c:v>
                </c:pt>
                <c:pt idx="159" formatCode="0.0">
                  <c:v>42581.153333333328</c:v>
                </c:pt>
                <c:pt idx="160" formatCode="0.0">
                  <c:v>42689.176666666666</c:v>
                </c:pt>
                <c:pt idx="161" formatCode="0.0">
                  <c:v>42578.683333333342</c:v>
                </c:pt>
                <c:pt idx="162" formatCode="0.0">
                  <c:v>42405.916666666664</c:v>
                </c:pt>
                <c:pt idx="163" formatCode="0.0">
                  <c:v>42146.056666666664</c:v>
                </c:pt>
                <c:pt idx="164" formatCode="0.0">
                  <c:v>42276.549999999996</c:v>
                </c:pt>
                <c:pt idx="165" formatCode="0.0">
                  <c:v>42512.636666666665</c:v>
                </c:pt>
                <c:pt idx="166" formatCode="0.0">
                  <c:v>43080.943333333329</c:v>
                </c:pt>
                <c:pt idx="167" formatCode="0.0">
                  <c:v>43373.950000000004</c:v>
                </c:pt>
                <c:pt idx="168" formatCode="0.0">
                  <c:v>43646.923333333332</c:v>
                </c:pt>
                <c:pt idx="169" formatCode="0.0">
                  <c:v>43889.82</c:v>
                </c:pt>
                <c:pt idx="170" formatCode="0.0">
                  <c:v>44326.096666666672</c:v>
                </c:pt>
                <c:pt idx="171" formatCode="0.0">
                  <c:v>44680.963333333326</c:v>
                </c:pt>
                <c:pt idx="172" formatCode="0.0">
                  <c:v>44820.256666666661</c:v>
                </c:pt>
                <c:pt idx="173" formatCode="0.0">
                  <c:v>44998.693333333329</c:v>
                </c:pt>
                <c:pt idx="174" formatCode="0.0">
                  <c:v>45046.54</c:v>
                </c:pt>
                <c:pt idx="175" formatCode="0.0">
                  <c:v>45280.966666666667</c:v>
                </c:pt>
                <c:pt idx="176" formatCode="0.0">
                  <c:v>45389.926666666666</c:v>
                </c:pt>
                <c:pt idx="177" formatCode="0.0">
                  <c:v>45626.299999999996</c:v>
                </c:pt>
                <c:pt idx="178" formatCode="0.0">
                  <c:v>45580.07666666666</c:v>
                </c:pt>
                <c:pt idx="179" formatCode="0.0">
                  <c:v>45384.556666666664</c:v>
                </c:pt>
                <c:pt idx="180" formatCode="0.0">
                  <c:v>45110.456666666665</c:v>
                </c:pt>
                <c:pt idx="181" formatCode="0.0">
                  <c:v>44842.41</c:v>
                </c:pt>
                <c:pt idx="182" formatCode="0.0">
                  <c:v>44806.736666666664</c:v>
                </c:pt>
                <c:pt idx="183" formatCode="0.0">
                  <c:v>45085.693333333336</c:v>
                </c:pt>
                <c:pt idx="184" formatCode="0.0">
                  <c:v>46216.996666666673</c:v>
                </c:pt>
                <c:pt idx="185" formatCode="0.0">
                  <c:v>47221.71333333334</c:v>
                </c:pt>
                <c:pt idx="186" formatCode="0.0">
                  <c:v>47876.876666666671</c:v>
                </c:pt>
                <c:pt idx="187" formatCode="0.0">
                  <c:v>48088.77</c:v>
                </c:pt>
                <c:pt idx="188" formatCode="0.0">
                  <c:v>48134.743333333325</c:v>
                </c:pt>
                <c:pt idx="189" formatCode="0.0">
                  <c:v>47838.853333333333</c:v>
                </c:pt>
                <c:pt idx="190" formatCode="0.0">
                  <c:v>47536.263333333329</c:v>
                </c:pt>
                <c:pt idx="191" formatCode="0.0">
                  <c:v>47599.243333333325</c:v>
                </c:pt>
                <c:pt idx="192" formatCode="0.0">
                  <c:v>47844.186666666668</c:v>
                </c:pt>
                <c:pt idx="193" formatCode="0.0">
                  <c:v>48348.46333333334</c:v>
                </c:pt>
                <c:pt idx="194" formatCode="0.0">
                  <c:v>48694.57</c:v>
                </c:pt>
                <c:pt idx="195" formatCode="0.0">
                  <c:v>49269.783333333333</c:v>
                </c:pt>
                <c:pt idx="196" formatCode="0.0">
                  <c:v>49088.486666666671</c:v>
                </c:pt>
                <c:pt idx="197" formatCode="0.0">
                  <c:v>49083.016666666663</c:v>
                </c:pt>
                <c:pt idx="198" formatCode="0.0">
                  <c:v>49484.526666666672</c:v>
                </c:pt>
                <c:pt idx="199" formatCode="0.0">
                  <c:v>50010.383333333331</c:v>
                </c:pt>
                <c:pt idx="200" formatCode="0.0">
                  <c:v>50679.716666666667</c:v>
                </c:pt>
                <c:pt idx="201" formatCode="0.0">
                  <c:v>50950.813333333332</c:v>
                </c:pt>
                <c:pt idx="202" formatCode="0.0">
                  <c:v>51681.533333333333</c:v>
                </c:pt>
                <c:pt idx="203" formatCode="0.0">
                  <c:v>51744.716666666667</c:v>
                </c:pt>
                <c:pt idx="204" formatCode="0.0">
                  <c:v>51373.603333333333</c:v>
                </c:pt>
                <c:pt idx="205" formatCode="0.0">
                  <c:v>50864.383333333331</c:v>
                </c:pt>
                <c:pt idx="206" formatCode="0.0">
                  <c:v>50457.440000000002</c:v>
                </c:pt>
                <c:pt idx="207" formatCode="0.0">
                  <c:v>50690.603333333333</c:v>
                </c:pt>
                <c:pt idx="208" formatCode="0.0">
                  <c:v>50677.02</c:v>
                </c:pt>
                <c:pt idx="209" formatCode="0.0">
                  <c:v>50939.333333333336</c:v>
                </c:pt>
                <c:pt idx="210" formatCode="0.0">
                  <c:v>51062.69</c:v>
                </c:pt>
                <c:pt idx="211" formatCode="0.0">
                  <c:v>50907.223333333328</c:v>
                </c:pt>
                <c:pt idx="212" formatCode="0.0">
                  <c:v>50660.756666666675</c:v>
                </c:pt>
                <c:pt idx="213" formatCode="0.0">
                  <c:v>49801.140000000007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5-CF4C-B857-7C3093BDC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291072"/>
        <c:axId val="988292800"/>
      </c:lineChart>
      <c:dateAx>
        <c:axId val="98829107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988292800"/>
        <c:crosses val="autoZero"/>
        <c:auto val="1"/>
        <c:lblOffset val="100"/>
        <c:baseTimeUnit val="days"/>
      </c:dateAx>
      <c:valAx>
        <c:axId val="988292800"/>
        <c:scaling>
          <c:orientation val="minMax"/>
          <c:min val="30000"/>
        </c:scaling>
        <c:delete val="0"/>
        <c:axPos val="l"/>
        <c:numFmt formatCode="&quot;¥&quot;#,##0_);[Red]\(&quot;¥&quot;#,##0\)" sourceLinked="0"/>
        <c:majorTickMark val="out"/>
        <c:minorTickMark val="none"/>
        <c:tickLblPos val="nextTo"/>
        <c:crossAx val="9882910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4603174603174602"/>
          <c:y val="2.4256733758424291E-2"/>
          <c:w val="0.47222222222222221"/>
          <c:h val="0.1042242846445347"/>
        </c:manualLayout>
      </c:layout>
      <c:overlay val="0"/>
      <c:txPr>
        <a:bodyPr/>
        <a:lstStyle/>
        <a:p>
          <a:pPr>
            <a:defRPr sz="1400">
              <a:latin typeface="MS PGothic" panose="020B0600070205080204" pitchFamily="34" charset="-128"/>
              <a:ea typeface="MS PGothic" panose="020B0600070205080204" pitchFamily="34" charset="-128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株価!$B$1</c:f>
              <c:strCache>
                <c:ptCount val="1"/>
                <c:pt idx="0">
                  <c:v>株価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株価!$B$2:$B$215</c:f>
              <c:numCache>
                <c:formatCode>0.0</c:formatCode>
                <c:ptCount val="214"/>
                <c:pt idx="0">
                  <c:v>39307.050000000003</c:v>
                </c:pt>
                <c:pt idx="1">
                  <c:v>40083.300000000003</c:v>
                </c:pt>
                <c:pt idx="2">
                  <c:v>39981.06</c:v>
                </c:pt>
                <c:pt idx="3">
                  <c:v>39605.089999999997</c:v>
                </c:pt>
                <c:pt idx="4">
                  <c:v>39190.400000000001</c:v>
                </c:pt>
                <c:pt idx="5">
                  <c:v>38474.300000000003</c:v>
                </c:pt>
                <c:pt idx="6">
                  <c:v>38444.58</c:v>
                </c:pt>
                <c:pt idx="7">
                  <c:v>38572.6</c:v>
                </c:pt>
                <c:pt idx="8">
                  <c:v>38451.46</c:v>
                </c:pt>
                <c:pt idx="9">
                  <c:v>38902.5</c:v>
                </c:pt>
                <c:pt idx="10">
                  <c:v>39027.980000000003</c:v>
                </c:pt>
                <c:pt idx="11">
                  <c:v>39646.25</c:v>
                </c:pt>
                <c:pt idx="12">
                  <c:v>39958.870000000003</c:v>
                </c:pt>
                <c:pt idx="13">
                  <c:v>39931.980000000003</c:v>
                </c:pt>
                <c:pt idx="14">
                  <c:v>39565.800000000003</c:v>
                </c:pt>
                <c:pt idx="15">
                  <c:v>39016.870000000003</c:v>
                </c:pt>
                <c:pt idx="16">
                  <c:v>39414.78</c:v>
                </c:pt>
                <c:pt idx="17">
                  <c:v>39513.97</c:v>
                </c:pt>
                <c:pt idx="18">
                  <c:v>39572.49</c:v>
                </c:pt>
                <c:pt idx="19">
                  <c:v>38520.089999999997</c:v>
                </c:pt>
                <c:pt idx="20">
                  <c:v>38798.370000000003</c:v>
                </c:pt>
                <c:pt idx="21">
                  <c:v>38831.480000000003</c:v>
                </c:pt>
                <c:pt idx="22">
                  <c:v>39066.53</c:v>
                </c:pt>
                <c:pt idx="23">
                  <c:v>38787.019999999997</c:v>
                </c:pt>
                <c:pt idx="24">
                  <c:v>38801.17</c:v>
                </c:pt>
                <c:pt idx="25">
                  <c:v>38963.699999999997</c:v>
                </c:pt>
                <c:pt idx="26">
                  <c:v>39461.47</c:v>
                </c:pt>
                <c:pt idx="27">
                  <c:v>39149.43</c:v>
                </c:pt>
                <c:pt idx="28">
                  <c:v>39174.25</c:v>
                </c:pt>
                <c:pt idx="29">
                  <c:v>39270.400000000001</c:v>
                </c:pt>
                <c:pt idx="30">
                  <c:v>39164.61</c:v>
                </c:pt>
                <c:pt idx="31">
                  <c:v>38678.04</c:v>
                </c:pt>
                <c:pt idx="32">
                  <c:v>38776.94</c:v>
                </c:pt>
                <c:pt idx="33">
                  <c:v>38237.79</c:v>
                </c:pt>
                <c:pt idx="34">
                  <c:v>38142.370000000003</c:v>
                </c:pt>
                <c:pt idx="35">
                  <c:v>38256.17</c:v>
                </c:pt>
                <c:pt idx="36">
                  <c:v>37155.5</c:v>
                </c:pt>
                <c:pt idx="37">
                  <c:v>37785.47</c:v>
                </c:pt>
                <c:pt idx="38">
                  <c:v>37331.18</c:v>
                </c:pt>
                <c:pt idx="39">
                  <c:v>37418.239999999998</c:v>
                </c:pt>
                <c:pt idx="40">
                  <c:v>37704.93</c:v>
                </c:pt>
                <c:pt idx="41">
                  <c:v>36887.17</c:v>
                </c:pt>
                <c:pt idx="42">
                  <c:v>37028.269999999997</c:v>
                </c:pt>
                <c:pt idx="43">
                  <c:v>36793.11</c:v>
                </c:pt>
                <c:pt idx="44">
                  <c:v>36819.089999999997</c:v>
                </c:pt>
                <c:pt idx="45">
                  <c:v>36790.03</c:v>
                </c:pt>
                <c:pt idx="46">
                  <c:v>37053.1</c:v>
                </c:pt>
                <c:pt idx="47">
                  <c:v>37396.519999999997</c:v>
                </c:pt>
                <c:pt idx="48">
                  <c:v>37845.42</c:v>
                </c:pt>
                <c:pt idx="49">
                  <c:v>37751.879999999997</c:v>
                </c:pt>
                <c:pt idx="50">
                  <c:v>37677.06</c:v>
                </c:pt>
                <c:pt idx="51">
                  <c:v>37608.49</c:v>
                </c:pt>
                <c:pt idx="52">
                  <c:v>37780.54</c:v>
                </c:pt>
                <c:pt idx="53">
                  <c:v>38027.29</c:v>
                </c:pt>
                <c:pt idx="54">
                  <c:v>37799.97</c:v>
                </c:pt>
                <c:pt idx="55">
                  <c:v>37120.33</c:v>
                </c:pt>
                <c:pt idx="56">
                  <c:v>35617.56</c:v>
                </c:pt>
                <c:pt idx="57">
                  <c:v>35624.480000000003</c:v>
                </c:pt>
                <c:pt idx="58">
                  <c:v>35725.870000000003</c:v>
                </c:pt>
                <c:pt idx="59">
                  <c:v>34735.93</c:v>
                </c:pt>
                <c:pt idx="60">
                  <c:v>33780.58</c:v>
                </c:pt>
                <c:pt idx="61">
                  <c:v>31136.58</c:v>
                </c:pt>
                <c:pt idx="62">
                  <c:v>33012.58</c:v>
                </c:pt>
                <c:pt idx="63">
                  <c:v>31714.03</c:v>
                </c:pt>
                <c:pt idx="64">
                  <c:v>34609</c:v>
                </c:pt>
                <c:pt idx="65">
                  <c:v>33585.58</c:v>
                </c:pt>
                <c:pt idx="66">
                  <c:v>33982.36</c:v>
                </c:pt>
                <c:pt idx="67">
                  <c:v>34267.54</c:v>
                </c:pt>
                <c:pt idx="68">
                  <c:v>33920.400000000001</c:v>
                </c:pt>
                <c:pt idx="69">
                  <c:v>34377.599999999999</c:v>
                </c:pt>
                <c:pt idx="70">
                  <c:v>34730.28</c:v>
                </c:pt>
                <c:pt idx="71">
                  <c:v>34279.919999999998</c:v>
                </c:pt>
                <c:pt idx="72">
                  <c:v>34220.6</c:v>
                </c:pt>
                <c:pt idx="73">
                  <c:v>34868.629999999997</c:v>
                </c:pt>
                <c:pt idx="74">
                  <c:v>35039.15</c:v>
                </c:pt>
                <c:pt idx="75">
                  <c:v>35705.74</c:v>
                </c:pt>
                <c:pt idx="76">
                  <c:v>35839.99</c:v>
                </c:pt>
                <c:pt idx="77">
                  <c:v>36045.379999999997</c:v>
                </c:pt>
                <c:pt idx="78">
                  <c:v>36452.300000000003</c:v>
                </c:pt>
                <c:pt idx="79">
                  <c:v>36830.69</c:v>
                </c:pt>
                <c:pt idx="80">
                  <c:v>36779.660000000003</c:v>
                </c:pt>
                <c:pt idx="81">
                  <c:v>36928.629999999997</c:v>
                </c:pt>
                <c:pt idx="82">
                  <c:v>37503.33</c:v>
                </c:pt>
                <c:pt idx="83">
                  <c:v>37644.26</c:v>
                </c:pt>
                <c:pt idx="84">
                  <c:v>38183.26</c:v>
                </c:pt>
                <c:pt idx="85">
                  <c:v>38128.129999999997</c:v>
                </c:pt>
                <c:pt idx="86">
                  <c:v>37755.51</c:v>
                </c:pt>
                <c:pt idx="87">
                  <c:v>37753.72</c:v>
                </c:pt>
                <c:pt idx="88">
                  <c:v>37498.629999999997</c:v>
                </c:pt>
                <c:pt idx="89">
                  <c:v>37529.49</c:v>
                </c:pt>
                <c:pt idx="90">
                  <c:v>37298.980000000003</c:v>
                </c:pt>
                <c:pt idx="91">
                  <c:v>36985.870000000003</c:v>
                </c:pt>
                <c:pt idx="92">
                  <c:v>37160.47</c:v>
                </c:pt>
                <c:pt idx="93">
                  <c:v>37531.53</c:v>
                </c:pt>
                <c:pt idx="94">
                  <c:v>37724.11</c:v>
                </c:pt>
                <c:pt idx="95">
                  <c:v>37722.400000000001</c:v>
                </c:pt>
                <c:pt idx="96">
                  <c:v>38432.980000000003</c:v>
                </c:pt>
                <c:pt idx="97">
                  <c:v>37965.1</c:v>
                </c:pt>
                <c:pt idx="98">
                  <c:v>37470.67</c:v>
                </c:pt>
                <c:pt idx="99">
                  <c:v>37446.81</c:v>
                </c:pt>
                <c:pt idx="100">
                  <c:v>37747.449999999997</c:v>
                </c:pt>
                <c:pt idx="101">
                  <c:v>37554.49</c:v>
                </c:pt>
                <c:pt idx="102">
                  <c:v>37741.61</c:v>
                </c:pt>
                <c:pt idx="103">
                  <c:v>38088.57</c:v>
                </c:pt>
                <c:pt idx="104">
                  <c:v>38211.51</c:v>
                </c:pt>
                <c:pt idx="105">
                  <c:v>38421.19</c:v>
                </c:pt>
                <c:pt idx="106">
                  <c:v>38173.089999999997</c:v>
                </c:pt>
                <c:pt idx="107">
                  <c:v>37834.25</c:v>
                </c:pt>
                <c:pt idx="108">
                  <c:v>38311.33</c:v>
                </c:pt>
                <c:pt idx="109">
                  <c:v>38536.74</c:v>
                </c:pt>
                <c:pt idx="110">
                  <c:v>38885.15</c:v>
                </c:pt>
                <c:pt idx="111">
                  <c:v>38488.339999999997</c:v>
                </c:pt>
                <c:pt idx="112">
                  <c:v>38403.230000000003</c:v>
                </c:pt>
                <c:pt idx="113">
                  <c:v>38354.089999999997</c:v>
                </c:pt>
                <c:pt idx="114">
                  <c:v>38790.559999999998</c:v>
                </c:pt>
                <c:pt idx="115">
                  <c:v>38942.07</c:v>
                </c:pt>
                <c:pt idx="116">
                  <c:v>39584.58</c:v>
                </c:pt>
                <c:pt idx="117">
                  <c:v>40150.79</c:v>
                </c:pt>
                <c:pt idx="118">
                  <c:v>40487.39</c:v>
                </c:pt>
                <c:pt idx="119">
                  <c:v>39986.33</c:v>
                </c:pt>
                <c:pt idx="120">
                  <c:v>39762.480000000003</c:v>
                </c:pt>
                <c:pt idx="121">
                  <c:v>39785.9</c:v>
                </c:pt>
                <c:pt idx="122">
                  <c:v>39810.879999999997</c:v>
                </c:pt>
                <c:pt idx="123">
                  <c:v>39587.68</c:v>
                </c:pt>
                <c:pt idx="124">
                  <c:v>39688.81</c:v>
                </c:pt>
                <c:pt idx="125">
                  <c:v>39821.279999999999</c:v>
                </c:pt>
                <c:pt idx="126">
                  <c:v>39646.36</c:v>
                </c:pt>
                <c:pt idx="127">
                  <c:v>39569.68</c:v>
                </c:pt>
                <c:pt idx="128">
                  <c:v>39459.620000000003</c:v>
                </c:pt>
                <c:pt idx="129">
                  <c:v>39678.019999999997</c:v>
                </c:pt>
                <c:pt idx="130">
                  <c:v>39663.4</c:v>
                </c:pt>
                <c:pt idx="131">
                  <c:v>39901.19</c:v>
                </c:pt>
                <c:pt idx="132">
                  <c:v>39819.11</c:v>
                </c:pt>
                <c:pt idx="133">
                  <c:v>39774.92</c:v>
                </c:pt>
                <c:pt idx="134">
                  <c:v>41171.32</c:v>
                </c:pt>
                <c:pt idx="135">
                  <c:v>41826.339999999997</c:v>
                </c:pt>
                <c:pt idx="136">
                  <c:v>41456.230000000003</c:v>
                </c:pt>
                <c:pt idx="137">
                  <c:v>40998.269999999997</c:v>
                </c:pt>
                <c:pt idx="138">
                  <c:v>40674.550000000003</c:v>
                </c:pt>
                <c:pt idx="139">
                  <c:v>40654.699999999997</c:v>
                </c:pt>
                <c:pt idx="140">
                  <c:v>41069.82</c:v>
                </c:pt>
                <c:pt idx="141">
                  <c:v>40799.599999999999</c:v>
                </c:pt>
                <c:pt idx="142">
                  <c:v>40290.699999999997</c:v>
                </c:pt>
                <c:pt idx="143">
                  <c:v>40549.54</c:v>
                </c:pt>
                <c:pt idx="144">
                  <c:v>40794.86</c:v>
                </c:pt>
                <c:pt idx="145">
                  <c:v>41059.15</c:v>
                </c:pt>
                <c:pt idx="146">
                  <c:v>41820.480000000003</c:v>
                </c:pt>
                <c:pt idx="147">
                  <c:v>42718.17</c:v>
                </c:pt>
                <c:pt idx="148">
                  <c:v>43274.67</c:v>
                </c:pt>
                <c:pt idx="149">
                  <c:v>42649.26</c:v>
                </c:pt>
                <c:pt idx="150">
                  <c:v>43378.31</c:v>
                </c:pt>
                <c:pt idx="151">
                  <c:v>43714.31</c:v>
                </c:pt>
                <c:pt idx="152">
                  <c:v>43546.29</c:v>
                </c:pt>
                <c:pt idx="153">
                  <c:v>42888.55</c:v>
                </c:pt>
                <c:pt idx="154">
                  <c:v>42610.17</c:v>
                </c:pt>
                <c:pt idx="155">
                  <c:v>42633.29</c:v>
                </c:pt>
                <c:pt idx="156">
                  <c:v>42807.82</c:v>
                </c:pt>
                <c:pt idx="157">
                  <c:v>42394.400000000001</c:v>
                </c:pt>
                <c:pt idx="158">
                  <c:v>42520.27</c:v>
                </c:pt>
                <c:pt idx="159">
                  <c:v>42828.79</c:v>
                </c:pt>
                <c:pt idx="160">
                  <c:v>42718.47</c:v>
                </c:pt>
                <c:pt idx="161">
                  <c:v>42188.79</c:v>
                </c:pt>
                <c:pt idx="162">
                  <c:v>42310.49</c:v>
                </c:pt>
                <c:pt idx="163">
                  <c:v>41938.89</c:v>
                </c:pt>
                <c:pt idx="164">
                  <c:v>42580.27</c:v>
                </c:pt>
                <c:pt idx="165">
                  <c:v>43018.75</c:v>
                </c:pt>
                <c:pt idx="166">
                  <c:v>43643.81</c:v>
                </c:pt>
                <c:pt idx="167">
                  <c:v>43459.29</c:v>
                </c:pt>
                <c:pt idx="168">
                  <c:v>43837.67</c:v>
                </c:pt>
                <c:pt idx="169">
                  <c:v>44372.5</c:v>
                </c:pt>
                <c:pt idx="170">
                  <c:v>44768.12</c:v>
                </c:pt>
                <c:pt idx="171">
                  <c:v>44902.27</c:v>
                </c:pt>
                <c:pt idx="172">
                  <c:v>44790.38</c:v>
                </c:pt>
                <c:pt idx="173">
                  <c:v>45303.43</c:v>
                </c:pt>
                <c:pt idx="174">
                  <c:v>45045.81</c:v>
                </c:pt>
                <c:pt idx="175">
                  <c:v>45493.66</c:v>
                </c:pt>
                <c:pt idx="176">
                  <c:v>45630.31</c:v>
                </c:pt>
                <c:pt idx="177">
                  <c:v>45754.93</c:v>
                </c:pt>
                <c:pt idx="178">
                  <c:v>45354.99</c:v>
                </c:pt>
                <c:pt idx="179">
                  <c:v>45043.75</c:v>
                </c:pt>
                <c:pt idx="180">
                  <c:v>44932.63</c:v>
                </c:pt>
                <c:pt idx="181">
                  <c:v>44550.85</c:v>
                </c:pt>
                <c:pt idx="182">
                  <c:v>44936.73</c:v>
                </c:pt>
                <c:pt idx="183">
                  <c:v>45769.5</c:v>
                </c:pt>
                <c:pt idx="184">
                  <c:v>47944.76</c:v>
                </c:pt>
                <c:pt idx="185">
                  <c:v>47950.879999999997</c:v>
                </c:pt>
                <c:pt idx="186">
                  <c:v>47734.99</c:v>
                </c:pt>
                <c:pt idx="187">
                  <c:v>48580.44</c:v>
                </c:pt>
                <c:pt idx="188">
                  <c:v>48088.800000000003</c:v>
                </c:pt>
                <c:pt idx="189">
                  <c:v>46847.32</c:v>
                </c:pt>
                <c:pt idx="190">
                  <c:v>47672.67</c:v>
                </c:pt>
                <c:pt idx="191">
                  <c:v>48277.74</c:v>
                </c:pt>
                <c:pt idx="192">
                  <c:v>47582.15</c:v>
                </c:pt>
                <c:pt idx="193">
                  <c:v>49185.5</c:v>
                </c:pt>
                <c:pt idx="194">
                  <c:v>49316.06</c:v>
                </c:pt>
                <c:pt idx="195">
                  <c:v>49307.79</c:v>
                </c:pt>
                <c:pt idx="196">
                  <c:v>48641.61</c:v>
                </c:pt>
                <c:pt idx="197">
                  <c:v>49299.65</c:v>
                </c:pt>
                <c:pt idx="198">
                  <c:v>50512.32</c:v>
                </c:pt>
                <c:pt idx="199">
                  <c:v>50219.18</c:v>
                </c:pt>
                <c:pt idx="200">
                  <c:v>51307.65</c:v>
                </c:pt>
                <c:pt idx="201">
                  <c:v>51325.61</c:v>
                </c:pt>
                <c:pt idx="202">
                  <c:v>52411.34</c:v>
                </c:pt>
                <c:pt idx="203">
                  <c:v>51497.2</c:v>
                </c:pt>
                <c:pt idx="204">
                  <c:v>50212.27</c:v>
                </c:pt>
                <c:pt idx="205">
                  <c:v>50883.68</c:v>
                </c:pt>
                <c:pt idx="206">
                  <c:v>50276.37</c:v>
                </c:pt>
                <c:pt idx="207">
                  <c:v>50911.76</c:v>
                </c:pt>
                <c:pt idx="208">
                  <c:v>50842.93</c:v>
                </c:pt>
                <c:pt idx="209">
                  <c:v>51063.31</c:v>
                </c:pt>
                <c:pt idx="210">
                  <c:v>51281.83</c:v>
                </c:pt>
                <c:pt idx="211">
                  <c:v>50376.53</c:v>
                </c:pt>
                <c:pt idx="212">
                  <c:v>50323.91</c:v>
                </c:pt>
                <c:pt idx="213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5D48-9A58-E65AC2F09A98}"/>
            </c:ext>
          </c:extLst>
        </c:ser>
        <c:ser>
          <c:idx val="1"/>
          <c:order val="1"/>
          <c:tx>
            <c:strRef>
              <c:f>株価!$E$1</c:f>
              <c:strCache>
                <c:ptCount val="1"/>
                <c:pt idx="0">
                  <c:v>移動平均値(25日）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株価!$E$2:$E$215</c:f>
              <c:numCache>
                <c:formatCode>General</c:formatCode>
                <c:ptCount val="214"/>
                <c:pt idx="2" formatCode="0.0">
                  <c:v>39790.47</c:v>
                </c:pt>
                <c:pt idx="24" formatCode="0.0">
                  <c:v>39178.639600000002</c:v>
                </c:pt>
                <c:pt idx="25" formatCode="0.0">
                  <c:v>39164.905599999998</c:v>
                </c:pt>
                <c:pt idx="26" formatCode="0.0">
                  <c:v>39140.032399999996</c:v>
                </c:pt>
                <c:pt idx="27" formatCode="0.0">
                  <c:v>39106.767199999995</c:v>
                </c:pt>
                <c:pt idx="28" formatCode="0.0">
                  <c:v>39089.533599999995</c:v>
                </c:pt>
                <c:pt idx="29" formatCode="0.0">
                  <c:v>39092.7336</c:v>
                </c:pt>
                <c:pt idx="30" formatCode="0.0">
                  <c:v>39120.345999999998</c:v>
                </c:pt>
                <c:pt idx="31" formatCode="0.0">
                  <c:v>39129.684399999998</c:v>
                </c:pt>
                <c:pt idx="32" formatCode="0.0">
                  <c:v>39137.858</c:v>
                </c:pt>
                <c:pt idx="33" formatCode="0.0">
                  <c:v>39129.311200000004</c:v>
                </c:pt>
                <c:pt idx="34" formatCode="0.0">
                  <c:v>39098.906000000003</c:v>
                </c:pt>
                <c:pt idx="35" formatCode="0.0">
                  <c:v>39068.033600000002</c:v>
                </c:pt>
                <c:pt idx="36" formatCode="0.0">
                  <c:v>38968.403600000005</c:v>
                </c:pt>
                <c:pt idx="37" formatCode="0.0">
                  <c:v>38881.467600000004</c:v>
                </c:pt>
                <c:pt idx="38" formatCode="0.0">
                  <c:v>38777.435600000012</c:v>
                </c:pt>
                <c:pt idx="39" formatCode="0.0">
                  <c:v>38691.533199999998</c:v>
                </c:pt>
                <c:pt idx="40" formatCode="0.0">
                  <c:v>38639.055600000007</c:v>
                </c:pt>
                <c:pt idx="41" formatCode="0.0">
                  <c:v>38537.951200000018</c:v>
                </c:pt>
                <c:pt idx="42" formatCode="0.0">
                  <c:v>38438.523200000011</c:v>
                </c:pt>
                <c:pt idx="43" formatCode="0.0">
                  <c:v>38327.348000000005</c:v>
                </c:pt>
                <c:pt idx="44" formatCode="0.0">
                  <c:v>38259.308000000005</c:v>
                </c:pt>
                <c:pt idx="45" formatCode="0.0">
                  <c:v>38178.974400000006</c:v>
                </c:pt>
                <c:pt idx="46" formatCode="0.0">
                  <c:v>38107.839200000002</c:v>
                </c:pt>
                <c:pt idx="47" formatCode="0.0">
                  <c:v>38041.038800000002</c:v>
                </c:pt>
                <c:pt idx="48" formatCode="0.0">
                  <c:v>38003.374800000005</c:v>
                </c:pt>
                <c:pt idx="49" formatCode="0.0">
                  <c:v>37961.403200000001</c:v>
                </c:pt>
                <c:pt idx="50" formatCode="0.0">
                  <c:v>37909.937600000005</c:v>
                </c:pt>
                <c:pt idx="51" formatCode="0.0">
                  <c:v>37835.818399999996</c:v>
                </c:pt>
                <c:pt idx="52" formatCode="0.0">
                  <c:v>37781.0628</c:v>
                </c:pt>
                <c:pt idx="53" formatCode="0.0">
                  <c:v>37735.184400000006</c:v>
                </c:pt>
                <c:pt idx="54" formatCode="0.0">
                  <c:v>37676.367200000008</c:v>
                </c:pt>
                <c:pt idx="55" formatCode="0.0">
                  <c:v>37594.595999999998</c:v>
                </c:pt>
                <c:pt idx="56" formatCode="0.0">
                  <c:v>37472.176799999994</c:v>
                </c:pt>
                <c:pt idx="57" formatCode="0.0">
                  <c:v>37346.078399999999</c:v>
                </c:pt>
                <c:pt idx="58" formatCode="0.0">
                  <c:v>37245.601599999995</c:v>
                </c:pt>
                <c:pt idx="59" formatCode="0.0">
                  <c:v>37109.343999999997</c:v>
                </c:pt>
                <c:pt idx="60" formatCode="0.0">
                  <c:v>36930.320399999997</c:v>
                </c:pt>
                <c:pt idx="61" formatCode="0.0">
                  <c:v>36689.563599999994</c:v>
                </c:pt>
                <c:pt idx="62" formatCode="0.0">
                  <c:v>36498.647999999994</c:v>
                </c:pt>
                <c:pt idx="63" formatCode="0.0">
                  <c:v>36273.961999999985</c:v>
                </c:pt>
                <c:pt idx="64" formatCode="0.0">
                  <c:v>36161.592399999987</c:v>
                </c:pt>
                <c:pt idx="65" formatCode="0.0">
                  <c:v>35996.818399999989</c:v>
                </c:pt>
                <c:pt idx="66" formatCode="0.0">
                  <c:v>35880.625999999989</c:v>
                </c:pt>
                <c:pt idx="67" formatCode="0.0">
                  <c:v>35770.196799999991</c:v>
                </c:pt>
                <c:pt idx="68" formatCode="0.0">
                  <c:v>35655.28839999999</c:v>
                </c:pt>
                <c:pt idx="69" formatCode="0.0">
                  <c:v>35557.628799999991</c:v>
                </c:pt>
                <c:pt idx="70" formatCode="0.0">
                  <c:v>35475.238799999992</c:v>
                </c:pt>
                <c:pt idx="71" formatCode="0.0">
                  <c:v>35364.311600000001</c:v>
                </c:pt>
                <c:pt idx="72" formatCode="0.0">
                  <c:v>35237.274800000007</c:v>
                </c:pt>
                <c:pt idx="73" formatCode="0.0">
                  <c:v>35118.203200000004</c:v>
                </c:pt>
                <c:pt idx="74" formatCode="0.0">
                  <c:v>35009.694000000003</c:v>
                </c:pt>
                <c:pt idx="75" formatCode="0.0">
                  <c:v>34930.841200000003</c:v>
                </c:pt>
                <c:pt idx="76" formatCode="0.0">
                  <c:v>34860.101200000005</c:v>
                </c:pt>
                <c:pt idx="77" formatCode="0.0">
                  <c:v>34790.694800000005</c:v>
                </c:pt>
                <c:pt idx="78" formatCode="0.0">
                  <c:v>34727.695200000002</c:v>
                </c:pt>
                <c:pt idx="79" formatCode="0.0">
                  <c:v>34688.924000000006</c:v>
                </c:pt>
                <c:pt idx="80" formatCode="0.0">
                  <c:v>34675.297200000001</c:v>
                </c:pt>
                <c:pt idx="81" formatCode="0.0">
                  <c:v>34727.740000000013</c:v>
                </c:pt>
                <c:pt idx="82" formatCode="0.0">
                  <c:v>34802.894</c:v>
                </c:pt>
                <c:pt idx="83" formatCode="0.0">
                  <c:v>34879.629599999993</c:v>
                </c:pt>
                <c:pt idx="84" formatCode="0.0">
                  <c:v>35017.522800000006</c:v>
                </c:pt>
                <c:pt idx="85" formatCode="0.0">
                  <c:v>35191.424800000008</c:v>
                </c:pt>
                <c:pt idx="86" formatCode="0.0">
                  <c:v>35456.182000000001</c:v>
                </c:pt>
                <c:pt idx="87" formatCode="0.0">
                  <c:v>35645.827599999997</c:v>
                </c:pt>
                <c:pt idx="88" formatCode="0.0">
                  <c:v>35877.211599999995</c:v>
                </c:pt>
                <c:pt idx="89" formatCode="0.0">
                  <c:v>35994.031199999998</c:v>
                </c:pt>
                <c:pt idx="90" formatCode="0.0">
                  <c:v>36142.567199999998</c:v>
                </c:pt>
                <c:pt idx="91" formatCode="0.0">
                  <c:v>36262.707599999994</c:v>
                </c:pt>
                <c:pt idx="92" formatCode="0.0">
                  <c:v>36378.424799999993</c:v>
                </c:pt>
                <c:pt idx="93" formatCode="0.0">
                  <c:v>36522.869999999995</c:v>
                </c:pt>
                <c:pt idx="94" formatCode="0.0">
                  <c:v>36656.730399999993</c:v>
                </c:pt>
                <c:pt idx="95" formatCode="0.0">
                  <c:v>36776.415199999996</c:v>
                </c:pt>
                <c:pt idx="96" formatCode="0.0">
                  <c:v>36942.537599999996</c:v>
                </c:pt>
                <c:pt idx="97" formatCode="0.0">
                  <c:v>37092.317600000002</c:v>
                </c:pt>
                <c:pt idx="98" formatCode="0.0">
                  <c:v>37196.3992</c:v>
                </c:pt>
                <c:pt idx="99" formatCode="0.0">
                  <c:v>37292.705599999994</c:v>
                </c:pt>
                <c:pt idx="100" formatCode="0.0">
                  <c:v>37374.373999999996</c:v>
                </c:pt>
                <c:pt idx="101" formatCode="0.0">
                  <c:v>37442.953999999998</c:v>
                </c:pt>
                <c:pt idx="102" formatCode="0.0">
                  <c:v>37510.803199999995</c:v>
                </c:pt>
                <c:pt idx="103" formatCode="0.0">
                  <c:v>37576.253999999994</c:v>
                </c:pt>
                <c:pt idx="104" formatCode="0.0">
                  <c:v>37631.486799999999</c:v>
                </c:pt>
                <c:pt idx="105" formatCode="0.0">
                  <c:v>37697.148000000001</c:v>
                </c:pt>
                <c:pt idx="106" formatCode="0.0">
                  <c:v>37746.926399999989</c:v>
                </c:pt>
                <c:pt idx="107" formatCode="0.0">
                  <c:v>37760.163199999988</c:v>
                </c:pt>
                <c:pt idx="108" formatCode="0.0">
                  <c:v>37786.84599999999</c:v>
                </c:pt>
                <c:pt idx="109" formatCode="0.0">
                  <c:v>37800.985199999996</c:v>
                </c:pt>
                <c:pt idx="110" formatCode="0.0">
                  <c:v>37831.265999999989</c:v>
                </c:pt>
                <c:pt idx="111" formatCode="0.0">
                  <c:v>37860.579199999993</c:v>
                </c:pt>
                <c:pt idx="112" formatCode="0.0">
                  <c:v>37886.559599999993</c:v>
                </c:pt>
                <c:pt idx="113" formatCode="0.0">
                  <c:v>37920.777999999991</c:v>
                </c:pt>
                <c:pt idx="114" formatCode="0.0">
                  <c:v>37971.220799999988</c:v>
                </c:pt>
                <c:pt idx="115" formatCode="0.0">
                  <c:v>38036.944399999993</c:v>
                </c:pt>
                <c:pt idx="116" formatCode="0.0">
                  <c:v>38140.892799999994</c:v>
                </c:pt>
                <c:pt idx="117" formatCode="0.0">
                  <c:v>38260.505599999997</c:v>
                </c:pt>
                <c:pt idx="118" formatCode="0.0">
                  <c:v>38378.74</c:v>
                </c:pt>
                <c:pt idx="119" formatCode="0.0">
                  <c:v>38469.22879999999</c:v>
                </c:pt>
                <c:pt idx="120" formatCode="0.0">
                  <c:v>38550.831999999995</c:v>
                </c:pt>
                <c:pt idx="121" formatCode="0.0">
                  <c:v>38604.948799999991</c:v>
                </c:pt>
                <c:pt idx="122" formatCode="0.0">
                  <c:v>38678.78</c:v>
                </c:pt>
                <c:pt idx="123" formatCode="0.0">
                  <c:v>38763.460399999996</c:v>
                </c:pt>
                <c:pt idx="124" formatCode="0.0">
                  <c:v>38853.140400000004</c:v>
                </c:pt>
                <c:pt idx="125" formatCode="0.0">
                  <c:v>38936.093599999993</c:v>
                </c:pt>
                <c:pt idx="126" formatCode="0.0">
                  <c:v>39019.768400000001</c:v>
                </c:pt>
                <c:pt idx="127" formatCode="0.0">
                  <c:v>39092.891199999998</c:v>
                </c:pt>
                <c:pt idx="128" formatCode="0.0">
                  <c:v>39147.733199999995</c:v>
                </c:pt>
                <c:pt idx="129" formatCode="0.0">
                  <c:v>39206.393599999996</c:v>
                </c:pt>
                <c:pt idx="130" formatCode="0.0">
                  <c:v>39256.082000000002</c:v>
                </c:pt>
                <c:pt idx="131" formatCode="0.0">
                  <c:v>39325.206000000006</c:v>
                </c:pt>
                <c:pt idx="132" formatCode="0.0">
                  <c:v>39404.600400000003</c:v>
                </c:pt>
                <c:pt idx="133" formatCode="0.0">
                  <c:v>39463.144</c:v>
                </c:pt>
                <c:pt idx="134" formatCode="0.0">
                  <c:v>39568.527200000004</c:v>
                </c:pt>
                <c:pt idx="135" formatCode="0.0">
                  <c:v>39686.174800000008</c:v>
                </c:pt>
                <c:pt idx="136" formatCode="0.0">
                  <c:v>39804.890400000004</c:v>
                </c:pt>
                <c:pt idx="137" formatCode="0.0">
                  <c:v>39908.692000000003</c:v>
                </c:pt>
                <c:pt idx="138" formatCode="0.0">
                  <c:v>40001.510399999999</c:v>
                </c:pt>
                <c:pt idx="139" formatCode="0.0">
                  <c:v>40076.076000000008</c:v>
                </c:pt>
                <c:pt idx="140" formatCode="0.0">
                  <c:v>40161.185999999994</c:v>
                </c:pt>
                <c:pt idx="141" formatCode="0.0">
                  <c:v>40209.786799999994</c:v>
                </c:pt>
                <c:pt idx="142" formatCode="0.0">
                  <c:v>40215.383199999997</c:v>
                </c:pt>
                <c:pt idx="143" formatCode="0.0">
                  <c:v>40217.869199999994</c:v>
                </c:pt>
                <c:pt idx="144" formatCode="0.0">
                  <c:v>40250.210399999996</c:v>
                </c:pt>
                <c:pt idx="145" formatCode="0.0">
                  <c:v>40302.077199999992</c:v>
                </c:pt>
                <c:pt idx="146" formatCode="0.0">
                  <c:v>40383.460399999996</c:v>
                </c:pt>
                <c:pt idx="147" formatCode="0.0">
                  <c:v>40499.752</c:v>
                </c:pt>
                <c:pt idx="148" formatCode="0.0">
                  <c:v>40647.231599999999</c:v>
                </c:pt>
                <c:pt idx="149" formatCode="0.0">
                  <c:v>40765.649599999997</c:v>
                </c:pt>
                <c:pt idx="150" formatCode="0.0">
                  <c:v>40907.930800000002</c:v>
                </c:pt>
                <c:pt idx="151" formatCode="0.0">
                  <c:v>41070.648799999995</c:v>
                </c:pt>
                <c:pt idx="152" formatCode="0.0">
                  <c:v>41229.713200000006</c:v>
                </c:pt>
                <c:pt idx="153" formatCode="0.0">
                  <c:v>41366.870400000007</c:v>
                </c:pt>
                <c:pt idx="154" formatCode="0.0">
                  <c:v>41484.156400000007</c:v>
                </c:pt>
                <c:pt idx="155" formatCode="0.0">
                  <c:v>41602.952000000019</c:v>
                </c:pt>
                <c:pt idx="156" formatCode="0.0">
                  <c:v>41719.217200000006</c:v>
                </c:pt>
                <c:pt idx="157" formatCode="0.0">
                  <c:v>41822.228800000012</c:v>
                </c:pt>
                <c:pt idx="158" formatCode="0.0">
                  <c:v>41932.042800000017</c:v>
                </c:pt>
                <c:pt idx="159" formatCode="0.0">
                  <c:v>41998.341600000014</c:v>
                </c:pt>
                <c:pt idx="160" formatCode="0.0">
                  <c:v>42034.026800000014</c:v>
                </c:pt>
                <c:pt idx="161" formatCode="0.0">
                  <c:v>42063.3292</c:v>
                </c:pt>
                <c:pt idx="162" formatCode="0.0">
                  <c:v>42115.818000000014</c:v>
                </c:pt>
                <c:pt idx="163" formatCode="0.0">
                  <c:v>42166.39160000001</c:v>
                </c:pt>
                <c:pt idx="164" formatCode="0.0">
                  <c:v>42243.414400000001</c:v>
                </c:pt>
                <c:pt idx="165" formatCode="0.0">
                  <c:v>42321.371599999999</c:v>
                </c:pt>
                <c:pt idx="166" formatCode="0.0">
                  <c:v>42435.14</c:v>
                </c:pt>
                <c:pt idx="167" formatCode="0.0">
                  <c:v>42561.883600000001</c:v>
                </c:pt>
                <c:pt idx="168" formatCode="0.0">
                  <c:v>42693.408799999997</c:v>
                </c:pt>
                <c:pt idx="169" formatCode="0.0">
                  <c:v>42836.514399999993</c:v>
                </c:pt>
                <c:pt idx="170" formatCode="0.0">
                  <c:v>42984.873200000002</c:v>
                </c:pt>
                <c:pt idx="171" formatCode="0.0">
                  <c:v>43108.144800000002</c:v>
                </c:pt>
                <c:pt idx="172" formatCode="0.0">
                  <c:v>43191.033200000005</c:v>
                </c:pt>
                <c:pt idx="173" formatCode="0.0">
                  <c:v>43272.183600000011</c:v>
                </c:pt>
                <c:pt idx="174" formatCode="0.0">
                  <c:v>43368.045600000012</c:v>
                </c:pt>
                <c:pt idx="175" formatCode="0.0">
                  <c:v>43452.659599999999</c:v>
                </c:pt>
                <c:pt idx="176" formatCode="0.0">
                  <c:v>43529.299599999998</c:v>
                </c:pt>
                <c:pt idx="177" formatCode="0.0">
                  <c:v>43617.645200000006</c:v>
                </c:pt>
                <c:pt idx="178" formatCode="0.0">
                  <c:v>43716.302800000012</c:v>
                </c:pt>
                <c:pt idx="179" formatCode="0.0">
                  <c:v>43813.646000000015</c:v>
                </c:pt>
                <c:pt idx="180" formatCode="0.0">
                  <c:v>43905.619600000005</c:v>
                </c:pt>
                <c:pt idx="181" formatCode="0.0">
                  <c:v>43975.340799999998</c:v>
                </c:pt>
                <c:pt idx="182" formatCode="0.0">
                  <c:v>44077.034000000007</c:v>
                </c:pt>
                <c:pt idx="183" formatCode="0.0">
                  <c:v>44207.003200000006</c:v>
                </c:pt>
                <c:pt idx="184" formatCode="0.0">
                  <c:v>44411.642</c:v>
                </c:pt>
                <c:pt idx="185" formatCode="0.0">
                  <c:v>44620.938399999992</c:v>
                </c:pt>
                <c:pt idx="186" formatCode="0.0">
                  <c:v>44842.786399999997</c:v>
                </c:pt>
                <c:pt idx="187" formatCode="0.0">
                  <c:v>45093.584399999992</c:v>
                </c:pt>
                <c:pt idx="188" formatCode="0.0">
                  <c:v>45339.580800000003</c:v>
                </c:pt>
                <c:pt idx="189" formatCode="0.0">
                  <c:v>45510.262800000004</c:v>
                </c:pt>
                <c:pt idx="190" formatCode="0.0">
                  <c:v>45696.419600000001</c:v>
                </c:pt>
                <c:pt idx="191" formatCode="0.0">
                  <c:v>45881.7768</c:v>
                </c:pt>
                <c:pt idx="192" formatCode="0.0">
                  <c:v>46046.691199999994</c:v>
                </c:pt>
                <c:pt idx="193" formatCode="0.0">
                  <c:v>46260.604399999997</c:v>
                </c:pt>
                <c:pt idx="194" formatCode="0.0">
                  <c:v>46458.346799999999</c:v>
                </c:pt>
                <c:pt idx="195" formatCode="0.0">
                  <c:v>46639.933600000011</c:v>
                </c:pt>
                <c:pt idx="196" formatCode="0.0">
                  <c:v>46789.507200000007</c:v>
                </c:pt>
                <c:pt idx="197" formatCode="0.0">
                  <c:v>46969.877999999997</c:v>
                </c:pt>
                <c:pt idx="198" formatCode="0.0">
                  <c:v>47178.233600000007</c:v>
                </c:pt>
                <c:pt idx="199" formatCode="0.0">
                  <c:v>47385.168399999995</c:v>
                </c:pt>
                <c:pt idx="200" formatCode="0.0">
                  <c:v>47617.727999999996</c:v>
                </c:pt>
                <c:pt idx="201" formatCode="0.0">
                  <c:v>47845.54</c:v>
                </c:pt>
                <c:pt idx="202" formatCode="0.0">
                  <c:v>48111.796400000007</c:v>
                </c:pt>
                <c:pt idx="203" formatCode="0.0">
                  <c:v>48357.484800000006</c:v>
                </c:pt>
                <c:pt idx="204" formatCode="0.0">
                  <c:v>48564.225600000005</c:v>
                </c:pt>
                <c:pt idx="205" formatCode="0.0">
                  <c:v>48802.267599999999</c:v>
                </c:pt>
                <c:pt idx="206" formatCode="0.0">
                  <c:v>49031.288400000005</c:v>
                </c:pt>
                <c:pt idx="207" formatCode="0.0">
                  <c:v>49270.289599999996</c:v>
                </c:pt>
                <c:pt idx="208" formatCode="0.0">
                  <c:v>49473.226800000004</c:v>
                </c:pt>
                <c:pt idx="209" formatCode="0.0">
                  <c:v>49597.968800000002</c:v>
                </c:pt>
                <c:pt idx="210" formatCode="0.0">
                  <c:v>49731.2068</c:v>
                </c:pt>
                <c:pt idx="211" formatCode="0.0">
                  <c:v>49836.868400000007</c:v>
                </c:pt>
                <c:pt idx="212" formatCode="0.0">
                  <c:v>49906.607199999999</c:v>
                </c:pt>
                <c:pt idx="213" formatCode="0.0">
                  <c:v>49931.174400000004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E-5D48-9A58-E65AC2F0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953919"/>
        <c:axId val="1960649584"/>
      </c:lineChart>
      <c:lineChart>
        <c:grouping val="standard"/>
        <c:varyColors val="0"/>
        <c:ser>
          <c:idx val="2"/>
          <c:order val="2"/>
          <c:tx>
            <c:strRef>
              <c:f>株価!$F$1</c:f>
              <c:strCache>
                <c:ptCount val="1"/>
                <c:pt idx="0">
                  <c:v>乖離率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株価!$A$2:$A$215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株価!$F$2:$F$215</c:f>
              <c:numCache>
                <c:formatCode>General</c:formatCode>
                <c:ptCount val="214"/>
                <c:pt idx="2" formatCode="0.000">
                  <c:v>0.47898403813776641</c:v>
                </c:pt>
                <c:pt idx="24" formatCode="0.000">
                  <c:v>-0.96345764899913466</c:v>
                </c:pt>
                <c:pt idx="25" formatCode="0.000">
                  <c:v>-0.51373952500986275</c:v>
                </c:pt>
                <c:pt idx="26" formatCode="0.000">
                  <c:v>0.82125021439687096</c:v>
                </c:pt>
                <c:pt idx="27" formatCode="0.000">
                  <c:v>0.1090931392559739</c:v>
                </c:pt>
                <c:pt idx="28" formatCode="0.000">
                  <c:v>0.21672399795531153</c:v>
                </c:pt>
                <c:pt idx="29" formatCode="0.000">
                  <c:v>0.45447422996278236</c:v>
                </c:pt>
                <c:pt idx="30" formatCode="0.000">
                  <c:v>0.11314828350445279</c:v>
                </c:pt>
                <c:pt idx="31" formatCode="0.000">
                  <c:v>-1.1542244894773479</c:v>
                </c:pt>
                <c:pt idx="32" formatCode="0.000">
                  <c:v>-0.92217106005136473</c:v>
                </c:pt>
                <c:pt idx="33" formatCode="0.000">
                  <c:v>-2.278397376951534</c:v>
                </c:pt>
                <c:pt idx="34" formatCode="0.000">
                  <c:v>-2.4464520823165743</c:v>
                </c:pt>
                <c:pt idx="35" formatCode="0.000">
                  <c:v>-2.0780764353596854</c:v>
                </c:pt>
                <c:pt idx="36" formatCode="0.000">
                  <c:v>-4.6522398469513</c:v>
                </c:pt>
                <c:pt idx="37" formatCode="0.000">
                  <c:v>-2.8188174666534511</c:v>
                </c:pt>
                <c:pt idx="38" formatCode="0.000">
                  <c:v>-3.7296318790095828</c:v>
                </c:pt>
                <c:pt idx="39" formatCode="0.000">
                  <c:v>-3.2908832881298178</c:v>
                </c:pt>
                <c:pt idx="40" formatCode="0.000">
                  <c:v>-2.4175684045445629</c:v>
                </c:pt>
                <c:pt idx="41" formatCode="0.000">
                  <c:v>-4.2835209153516667</c:v>
                </c:pt>
                <c:pt idx="42" formatCode="0.000">
                  <c:v>-3.6688537503439087</c:v>
                </c:pt>
                <c:pt idx="43" formatCode="0.000">
                  <c:v>-4.0029850226005843</c:v>
                </c:pt>
                <c:pt idx="44" formatCode="0.000">
                  <c:v>-3.7643597735745975</c:v>
                </c:pt>
                <c:pt idx="45" formatCode="0.000">
                  <c:v>-3.637982480744709</c:v>
                </c:pt>
                <c:pt idx="46" formatCode="0.000">
                  <c:v>-2.7677748781935754</c:v>
                </c:pt>
                <c:pt idx="47" formatCode="0.000">
                  <c:v>-1.6942723446343038</c:v>
                </c:pt>
                <c:pt idx="48" formatCode="0.000">
                  <c:v>-0.41563361367582224</c:v>
                </c:pt>
                <c:pt idx="49" formatCode="0.000">
                  <c:v>-0.5519374478760134</c:v>
                </c:pt>
                <c:pt idx="50" formatCode="0.000">
                  <c:v>-0.61429169959912322</c:v>
                </c:pt>
                <c:pt idx="51" formatCode="0.000">
                  <c:v>-0.60082855244912192</c:v>
                </c:pt>
                <c:pt idx="52" formatCode="0.000">
                  <c:v>-1.3837620258761599E-3</c:v>
                </c:pt>
                <c:pt idx="53" formatCode="0.000">
                  <c:v>0.77409347441798981</c:v>
                </c:pt>
                <c:pt idx="54" formatCode="0.000">
                  <c:v>0.32806453802688618</c:v>
                </c:pt>
                <c:pt idx="55" formatCode="0.000">
                  <c:v>-1.2615270556438378</c:v>
                </c:pt>
                <c:pt idx="56" formatCode="0.000">
                  <c:v>-4.9493169556138419</c:v>
                </c:pt>
                <c:pt idx="57" formatCode="0.000">
                  <c:v>-4.6098505485919921</c:v>
                </c:pt>
                <c:pt idx="58" formatCode="0.000">
                  <c:v>-4.0802981686836066</c:v>
                </c:pt>
                <c:pt idx="59" formatCode="0.000">
                  <c:v>-6.3957314901605296</c:v>
                </c:pt>
                <c:pt idx="60" formatCode="0.000">
                  <c:v>-8.5288737435378312</c:v>
                </c:pt>
                <c:pt idx="61" formatCode="0.000">
                  <c:v>-15.13504946676442</c:v>
                </c:pt>
                <c:pt idx="62" formatCode="0.000">
                  <c:v>-9.5512250207185563</c:v>
                </c:pt>
                <c:pt idx="63" formatCode="0.000">
                  <c:v>-12.570813191015604</c:v>
                </c:pt>
                <c:pt idx="64" formatCode="0.000">
                  <c:v>-4.2934845977634195</c:v>
                </c:pt>
                <c:pt idx="65" formatCode="0.000">
                  <c:v>-6.6984764409067559</c:v>
                </c:pt>
                <c:pt idx="66" formatCode="0.000">
                  <c:v>-5.2905041288855701</c:v>
                </c:pt>
                <c:pt idx="67" formatCode="0.000">
                  <c:v>-4.2008625459952462</c:v>
                </c:pt>
                <c:pt idx="68" formatCode="0.000">
                  <c:v>-4.8657253323464618</c:v>
                </c:pt>
                <c:pt idx="69" formatCode="0.000">
                  <c:v>-3.3186374902479243</c:v>
                </c:pt>
                <c:pt idx="70" formatCode="0.000">
                  <c:v>-2.0999401982883712</c:v>
                </c:pt>
                <c:pt idx="71" formatCode="0.000">
                  <c:v>-3.0663444329565364</c:v>
                </c:pt>
                <c:pt idx="72" formatCode="0.000">
                  <c:v>-2.885225392061272</c:v>
                </c:pt>
                <c:pt idx="73" formatCode="0.000">
                  <c:v>-0.71066619945978948</c:v>
                </c:pt>
                <c:pt idx="74" formatCode="0.000">
                  <c:v>8.4136696538959499E-2</c:v>
                </c:pt>
                <c:pt idx="75" formatCode="0.000">
                  <c:v>2.2183800142780283</c:v>
                </c:pt>
                <c:pt idx="76" formatCode="0.000">
                  <c:v>2.8109178294639983</c:v>
                </c:pt>
                <c:pt idx="77" formatCode="0.000">
                  <c:v>3.6063815546448716</c:v>
                </c:pt>
                <c:pt idx="78" formatCode="0.000">
                  <c:v>4.96607906187797</c:v>
                </c:pt>
                <c:pt idx="79" formatCode="0.000">
                  <c:v>6.1742070754342091</c:v>
                </c:pt>
                <c:pt idx="80" formatCode="0.000">
                  <c:v>6.0687664416038594</c:v>
                </c:pt>
                <c:pt idx="81" formatCode="0.000">
                  <c:v>6.3375560862871705</c:v>
                </c:pt>
                <c:pt idx="82" formatCode="0.000">
                  <c:v>7.7592282986581562</c:v>
                </c:pt>
                <c:pt idx="83" formatCode="0.000">
                  <c:v>7.9262034365181719</c:v>
                </c:pt>
                <c:pt idx="84" formatCode="0.000">
                  <c:v>9.0404373207118915</c:v>
                </c:pt>
                <c:pt idx="85" formatCode="0.000">
                  <c:v>8.3449454425044731</c:v>
                </c:pt>
                <c:pt idx="86" formatCode="0.000">
                  <c:v>6.484984762318744</c:v>
                </c:pt>
                <c:pt idx="87" formatCode="0.000">
                  <c:v>5.9134337506586734</c:v>
                </c:pt>
                <c:pt idx="88" formatCode="0.000">
                  <c:v>4.5193545643329829</c:v>
                </c:pt>
                <c:pt idx="89" formatCode="0.000">
                  <c:v>4.2658706146812486</c:v>
                </c:pt>
                <c:pt idx="90" formatCode="0.000">
                  <c:v>3.1995867742344699</c:v>
                </c:pt>
                <c:pt idx="91" formatCode="0.000">
                  <c:v>1.9942316717685153</c:v>
                </c:pt>
                <c:pt idx="92" formatCode="0.000">
                  <c:v>2.149750035356143</c:v>
                </c:pt>
                <c:pt idx="93" formatCode="0.000">
                  <c:v>2.7617216281195964</c:v>
                </c:pt>
                <c:pt idx="94" formatCode="0.000">
                  <c:v>2.9118243453595296</c:v>
                </c:pt>
                <c:pt idx="95" formatCode="0.000">
                  <c:v>2.572259408252509</c:v>
                </c:pt>
                <c:pt idx="96" formatCode="0.000">
                  <c:v>4.0344884158688856</c:v>
                </c:pt>
                <c:pt idx="97" formatCode="0.000">
                  <c:v>2.3530004498829062</c:v>
                </c:pt>
                <c:pt idx="98" formatCode="0.000">
                  <c:v>0.73735846990264164</c:v>
                </c:pt>
                <c:pt idx="99" formatCode="0.000">
                  <c:v>0.41322933673121276</c:v>
                </c:pt>
                <c:pt idx="100" formatCode="0.000">
                  <c:v>0.99821337475779792</c:v>
                </c:pt>
                <c:pt idx="101" formatCode="0.000">
                  <c:v>0.29788248010560298</c:v>
                </c:pt>
                <c:pt idx="102" formatCode="0.000">
                  <c:v>0.6153075389225624</c:v>
                </c:pt>
                <c:pt idx="103" formatCode="0.000">
                  <c:v>1.3634036005824484</c:v>
                </c:pt>
                <c:pt idx="104" formatCode="0.000">
                  <c:v>1.5413241658046934</c:v>
                </c:pt>
                <c:pt idx="105" formatCode="0.000">
                  <c:v>1.9206811082896809</c:v>
                </c:pt>
                <c:pt idx="106" formatCode="0.000">
                  <c:v>1.1290021218787425</c:v>
                </c:pt>
                <c:pt idx="107" formatCode="0.000">
                  <c:v>0.19620360115395868</c:v>
                </c:pt>
                <c:pt idx="108" formatCode="0.000">
                  <c:v>1.3880068212097179</c:v>
                </c:pt>
                <c:pt idx="109" formatCode="0.000">
                  <c:v>1.946390540106882</c:v>
                </c:pt>
                <c:pt idx="110" formatCode="0.000">
                  <c:v>2.7857486979156687</c:v>
                </c:pt>
                <c:pt idx="111" formatCode="0.000">
                  <c:v>1.6580855688546987</c:v>
                </c:pt>
                <c:pt idx="112" formatCode="0.000">
                  <c:v>1.3637300548134492</c:v>
                </c:pt>
                <c:pt idx="113" formatCode="0.000">
                  <c:v>1.1426769777772108</c:v>
                </c:pt>
                <c:pt idx="114" formatCode="0.000">
                  <c:v>2.1577899860412435</c:v>
                </c:pt>
                <c:pt idx="115" formatCode="0.000">
                  <c:v>2.3795959803753499</c:v>
                </c:pt>
                <c:pt idx="116" formatCode="0.000">
                  <c:v>3.7851426487845816</c:v>
                </c:pt>
                <c:pt idx="117" formatCode="0.000">
                  <c:v>4.9405630436833645</c:v>
                </c:pt>
                <c:pt idx="118" formatCode="0.000">
                  <c:v>5.4943179479055368</c:v>
                </c:pt>
                <c:pt idx="119" formatCode="0.000">
                  <c:v>3.943674586998771</c:v>
                </c:pt>
                <c:pt idx="120" formatCode="0.000">
                  <c:v>3.1429879386260935</c:v>
                </c:pt>
                <c:pt idx="121" formatCode="0.000">
                  <c:v>3.0590668727943262</c:v>
                </c:pt>
                <c:pt idx="122" formatCode="0.000">
                  <c:v>2.9269278917277086</c:v>
                </c:pt>
                <c:pt idx="123" formatCode="0.000">
                  <c:v>2.12627972708031</c:v>
                </c:pt>
                <c:pt idx="124" formatCode="0.000">
                  <c:v>2.1508418403161915</c:v>
                </c:pt>
                <c:pt idx="125" formatCode="0.000">
                  <c:v>2.2734340252356651</c:v>
                </c:pt>
                <c:pt idx="126" formatCode="0.000">
                  <c:v>1.6058311612121197</c:v>
                </c:pt>
                <c:pt idx="127" formatCode="0.000">
                  <c:v>1.2196304375666185</c:v>
                </c:pt>
                <c:pt idx="128" formatCode="0.000">
                  <c:v>0.79669185034705292</c:v>
                </c:pt>
                <c:pt idx="129" formatCode="0.000">
                  <c:v>1.2029323707039483</c:v>
                </c:pt>
                <c:pt idx="130" formatCode="0.000">
                  <c:v>1.0375920857308156</c:v>
                </c:pt>
                <c:pt idx="131" formatCode="0.000">
                  <c:v>1.4646687419768294</c:v>
                </c:pt>
                <c:pt idx="132" formatCode="0.000">
                  <c:v>1.0519319972598873</c:v>
                </c:pt>
                <c:pt idx="133" formatCode="0.000">
                  <c:v>0.79004348969255467</c:v>
                </c:pt>
                <c:pt idx="134" formatCode="0.000">
                  <c:v>4.0506759119404263</c:v>
                </c:pt>
                <c:pt idx="135" formatCode="0.000">
                  <c:v>5.3927223038890313</c:v>
                </c:pt>
                <c:pt idx="136" formatCode="0.000">
                  <c:v>4.1485847176205244</c:v>
                </c:pt>
                <c:pt idx="137" formatCode="0.000">
                  <c:v>2.7301771754383579</c:v>
                </c:pt>
                <c:pt idx="138" formatCode="0.000">
                  <c:v>1.682535467460758</c:v>
                </c:pt>
                <c:pt idx="139" formatCode="0.000">
                  <c:v>1.4438140101340979</c:v>
                </c:pt>
                <c:pt idx="140" formatCode="0.000">
                  <c:v>2.2624680456399013</c:v>
                </c:pt>
                <c:pt idx="141" formatCode="0.000">
                  <c:v>1.4668399087358608</c:v>
                </c:pt>
                <c:pt idx="142" formatCode="0.000">
                  <c:v>0.18728355670623206</c:v>
                </c:pt>
                <c:pt idx="143" formatCode="0.000">
                  <c:v>0.8246851625844146</c:v>
                </c:pt>
                <c:pt idx="144" formatCode="0.000">
                  <c:v>1.3531596346636845</c:v>
                </c:pt>
                <c:pt idx="145" formatCode="0.000">
                  <c:v>1.878495731728709</c:v>
                </c:pt>
                <c:pt idx="146" formatCode="0.000">
                  <c:v>3.5584360175335719</c:v>
                </c:pt>
                <c:pt idx="147" formatCode="0.000">
                  <c:v>5.4776088505430796</c:v>
                </c:pt>
                <c:pt idx="148" formatCode="0.000">
                  <c:v>6.4640033197242373</c:v>
                </c:pt>
                <c:pt idx="149" formatCode="0.000">
                  <c:v>4.6205823247816102</c:v>
                </c:pt>
                <c:pt idx="150" formatCode="0.000">
                  <c:v>6.0388759628976292</c:v>
                </c:pt>
                <c:pt idx="151" formatCode="0.000">
                  <c:v>6.4368625216361384</c:v>
                </c:pt>
                <c:pt idx="152" formatCode="0.000">
                  <c:v>5.6187070445107894</c:v>
                </c:pt>
                <c:pt idx="153" formatCode="0.000">
                  <c:v>3.6784982409498292</c:v>
                </c:pt>
                <c:pt idx="154" formatCode="0.000">
                  <c:v>2.7143220393412433</c:v>
                </c:pt>
                <c:pt idx="155" formatCode="0.000">
                  <c:v>2.4765982952363119</c:v>
                </c:pt>
                <c:pt idx="156" formatCode="0.000">
                  <c:v>2.6093557671067544</c:v>
                </c:pt>
                <c:pt idx="157" formatCode="0.000">
                  <c:v>1.3681030791931146</c:v>
                </c:pt>
                <c:pt idx="158" formatCode="0.000">
                  <c:v>1.4028107402389161</c:v>
                </c:pt>
                <c:pt idx="159" formatCode="0.000">
                  <c:v>1.977336171769188</c:v>
                </c:pt>
                <c:pt idx="160" formatCode="0.000">
                  <c:v>1.6283074739819758</c:v>
                </c:pt>
                <c:pt idx="161" formatCode="0.000">
                  <c:v>0.29826645295589382</c:v>
                </c:pt>
                <c:pt idx="162" formatCode="0.000">
                  <c:v>0.4622301293067228</c:v>
                </c:pt>
                <c:pt idx="163" formatCode="0.000">
                  <c:v>-0.53953300571256479</c:v>
                </c:pt>
                <c:pt idx="164" formatCode="0.000">
                  <c:v>0.79741565587083629</c:v>
                </c:pt>
                <c:pt idx="165" formatCode="0.000">
                  <c:v>1.6478161591530305</c:v>
                </c:pt>
                <c:pt idx="166" formatCode="0.000">
                  <c:v>2.8482762163621902</c:v>
                </c:pt>
                <c:pt idx="167" formatCode="0.000">
                  <c:v>2.1084743533296066</c:v>
                </c:pt>
                <c:pt idx="168" formatCode="0.000">
                  <c:v>2.680182332969395</c:v>
                </c:pt>
                <c:pt idx="169" formatCode="0.000">
                  <c:v>3.585692303667003</c:v>
                </c:pt>
                <c:pt idx="170" formatCode="0.000">
                  <c:v>4.1485449816332149</c:v>
                </c:pt>
                <c:pt idx="171" formatCode="0.000">
                  <c:v>4.161916984189018</c:v>
                </c:pt>
                <c:pt idx="172" formatCode="0.000">
                  <c:v>3.7029602709295499</c:v>
                </c:pt>
                <c:pt idx="173" formatCode="0.000">
                  <c:v>4.6941157829622178</c:v>
                </c:pt>
                <c:pt idx="174" formatCode="0.000">
                  <c:v>3.8686649969764488</c:v>
                </c:pt>
                <c:pt idx="175" formatCode="0.000">
                  <c:v>4.6970666900214422</c:v>
                </c:pt>
                <c:pt idx="176" formatCode="0.000">
                  <c:v>4.8266579506369984</c:v>
                </c:pt>
                <c:pt idx="177" formatCode="0.000">
                  <c:v>4.900046277601418</c:v>
                </c:pt>
                <c:pt idx="178" formatCode="0.000">
                  <c:v>3.7484578865163898</c:v>
                </c:pt>
                <c:pt idx="179" formatCode="0.000">
                  <c:v>2.8075819118089016</c:v>
                </c:pt>
                <c:pt idx="180" formatCode="0.000">
                  <c:v>2.3391320048698088</c:v>
                </c:pt>
                <c:pt idx="181" formatCode="0.000">
                  <c:v>1.3087089026038894</c:v>
                </c:pt>
                <c:pt idx="182" formatCode="0.000">
                  <c:v>1.9504397687013062</c:v>
                </c:pt>
                <c:pt idx="183" formatCode="0.000">
                  <c:v>3.5345006150518552</c:v>
                </c:pt>
                <c:pt idx="184" formatCode="0.000">
                  <c:v>7.9553870131620039</c:v>
                </c:pt>
                <c:pt idx="185" formatCode="0.000">
                  <c:v>7.4627332355699769</c:v>
                </c:pt>
                <c:pt idx="186" formatCode="0.000">
                  <c:v>6.4496518441146673</c:v>
                </c:pt>
                <c:pt idx="187" formatCode="0.000">
                  <c:v>7.7324871074121369</c:v>
                </c:pt>
                <c:pt idx="188" formatCode="0.000">
                  <c:v>6.0636184796838686</c:v>
                </c:pt>
                <c:pt idx="189" formatCode="0.000">
                  <c:v>2.9379245861001611</c:v>
                </c:pt>
                <c:pt idx="190" formatCode="0.000">
                  <c:v>4.3247379494913361</c:v>
                </c:pt>
                <c:pt idx="191" formatCode="0.000">
                  <c:v>5.2220366496355872</c:v>
                </c:pt>
                <c:pt idx="192" formatCode="0.000">
                  <c:v>3.3345692382778807</c:v>
                </c:pt>
                <c:pt idx="193" formatCode="0.000">
                  <c:v>6.322648910311262</c:v>
                </c:pt>
                <c:pt idx="194" formatCode="0.000">
                  <c:v>6.1511297685693762</c:v>
                </c:pt>
                <c:pt idx="195" formatCode="0.000">
                  <c:v>5.720111917140442</c:v>
                </c:pt>
                <c:pt idx="196" formatCode="0.000">
                  <c:v>3.9583721027093719</c:v>
                </c:pt>
                <c:pt idx="197" formatCode="0.000">
                  <c:v>4.9601406245934996</c:v>
                </c:pt>
                <c:pt idx="198" formatCode="0.000">
                  <c:v>7.0670013385155492</c:v>
                </c:pt>
                <c:pt idx="199" formatCode="0.000">
                  <c:v>5.9807988357808712</c:v>
                </c:pt>
                <c:pt idx="200" formatCode="0.000">
                  <c:v>7.7490509416997098</c:v>
                </c:pt>
                <c:pt idx="201" formatCode="0.000">
                  <c:v>7.2735515159824722</c:v>
                </c:pt>
                <c:pt idx="202" formatCode="0.000">
                  <c:v>8.9365684129807086</c:v>
                </c:pt>
                <c:pt idx="203" formatCode="0.000">
                  <c:v>6.49271816552376</c:v>
                </c:pt>
                <c:pt idx="204" formatCode="0.000">
                  <c:v>3.3935358376228106</c:v>
                </c:pt>
                <c:pt idx="205" formatCode="0.000">
                  <c:v>4.2649911620090402</c:v>
                </c:pt>
                <c:pt idx="206" formatCode="0.000">
                  <c:v>2.5393613764389631</c:v>
                </c:pt>
                <c:pt idx="207" formatCode="0.000">
                  <c:v>3.3315623133662395</c:v>
                </c:pt>
                <c:pt idx="208" formatCode="0.000">
                  <c:v>2.7685746182215794</c:v>
                </c:pt>
                <c:pt idx="209" formatCode="0.000">
                  <c:v>2.9544379244820913</c:v>
                </c:pt>
                <c:pt idx="210" formatCode="0.000">
                  <c:v>3.1180083890503978</c:v>
                </c:pt>
                <c:pt idx="211" formatCode="0.000">
                  <c:v>1.0828561611627912</c:v>
                </c:pt>
                <c:pt idx="212" formatCode="0.000">
                  <c:v>0.83616744037051061</c:v>
                </c:pt>
                <c:pt idx="213" formatCode="0.000">
                  <c:v>-2.4597747094047926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1E-5D48-9A58-E65AC2F0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963152"/>
        <c:axId val="798945328"/>
      </c:lineChart>
      <c:dateAx>
        <c:axId val="143695391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960649584"/>
        <c:crosses val="autoZero"/>
        <c:auto val="1"/>
        <c:lblOffset val="100"/>
        <c:baseTimeUnit val="days"/>
      </c:dateAx>
      <c:valAx>
        <c:axId val="1960649584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_);[Red]\(&quot;¥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436953919"/>
        <c:crosses val="autoZero"/>
        <c:crossBetween val="between"/>
      </c:valAx>
      <c:valAx>
        <c:axId val="798945328"/>
        <c:scaling>
          <c:orientation val="minMax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>
                    <a:latin typeface="MS PGothic" panose="020B0600070205080204" pitchFamily="34" charset="-128"/>
                    <a:ea typeface="MS PGothic" panose="020B0600070205080204" pitchFamily="34" charset="-128"/>
                  </a:rPr>
                  <a:t>乖離率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98963152"/>
        <c:crosses val="max"/>
        <c:crossBetween val="between"/>
      </c:valAx>
      <c:dateAx>
        <c:axId val="798963152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798945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8002986695628"/>
          <c:y val="3.3950617283950615E-2"/>
          <c:w val="0.81399640238935655"/>
          <c:h val="0.76494920773792163"/>
        </c:manualLayout>
      </c:layout>
      <c:lineChart>
        <c:grouping val="standard"/>
        <c:varyColors val="0"/>
        <c:ser>
          <c:idx val="0"/>
          <c:order val="0"/>
          <c:tx>
            <c:strRef>
              <c:f>ボリンジャー!$B$1</c:f>
              <c:strCache>
                <c:ptCount val="1"/>
                <c:pt idx="0">
                  <c:v>株価</c:v>
                </c:pt>
              </c:strCache>
            </c:strRef>
          </c:tx>
          <c:spPr>
            <a:ln w="158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cat>
            <c:numRef>
              <c:f>ボリンジャー!$A$6:$A$215</c:f>
              <c:numCache>
                <c:formatCode>m/d/yy</c:formatCode>
                <c:ptCount val="210"/>
                <c:pt idx="0">
                  <c:v>45667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45677</c:v>
                </c:pt>
                <c:pt idx="6">
                  <c:v>45678</c:v>
                </c:pt>
                <c:pt idx="7">
                  <c:v>45679</c:v>
                </c:pt>
                <c:pt idx="8">
                  <c:v>45680</c:v>
                </c:pt>
                <c:pt idx="9">
                  <c:v>45681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45691</c:v>
                </c:pt>
                <c:pt idx="16">
                  <c:v>45692</c:v>
                </c:pt>
                <c:pt idx="17">
                  <c:v>45693</c:v>
                </c:pt>
                <c:pt idx="18">
                  <c:v>45694</c:v>
                </c:pt>
                <c:pt idx="19">
                  <c:v>45695</c:v>
                </c:pt>
                <c:pt idx="20">
                  <c:v>45698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45713</c:v>
                </c:pt>
                <c:pt idx="30">
                  <c:v>45714</c:v>
                </c:pt>
                <c:pt idx="31">
                  <c:v>45715</c:v>
                </c:pt>
                <c:pt idx="32">
                  <c:v>45716</c:v>
                </c:pt>
                <c:pt idx="33">
                  <c:v>45719</c:v>
                </c:pt>
                <c:pt idx="34">
                  <c:v>45720</c:v>
                </c:pt>
                <c:pt idx="35">
                  <c:v>45721</c:v>
                </c:pt>
                <c:pt idx="36">
                  <c:v>45722</c:v>
                </c:pt>
                <c:pt idx="37">
                  <c:v>45723</c:v>
                </c:pt>
                <c:pt idx="38">
                  <c:v>45726</c:v>
                </c:pt>
                <c:pt idx="39">
                  <c:v>45727</c:v>
                </c:pt>
                <c:pt idx="40">
                  <c:v>45728</c:v>
                </c:pt>
                <c:pt idx="41">
                  <c:v>45729</c:v>
                </c:pt>
                <c:pt idx="42">
                  <c:v>45730</c:v>
                </c:pt>
                <c:pt idx="43">
                  <c:v>45733</c:v>
                </c:pt>
                <c:pt idx="44">
                  <c:v>45734</c:v>
                </c:pt>
                <c:pt idx="45">
                  <c:v>45735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45765</c:v>
                </c:pt>
                <c:pt idx="67">
                  <c:v>45768</c:v>
                </c:pt>
                <c:pt idx="68">
                  <c:v>45769</c:v>
                </c:pt>
                <c:pt idx="69">
                  <c:v>45770</c:v>
                </c:pt>
                <c:pt idx="70">
                  <c:v>45771</c:v>
                </c:pt>
                <c:pt idx="71">
                  <c:v>45772</c:v>
                </c:pt>
                <c:pt idx="72">
                  <c:v>45775</c:v>
                </c:pt>
                <c:pt idx="73">
                  <c:v>45777</c:v>
                </c:pt>
                <c:pt idx="74">
                  <c:v>45778</c:v>
                </c:pt>
                <c:pt idx="75">
                  <c:v>45779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45827</c:v>
                </c:pt>
                <c:pt idx="108">
                  <c:v>45828</c:v>
                </c:pt>
                <c:pt idx="109">
                  <c:v>45831</c:v>
                </c:pt>
                <c:pt idx="110">
                  <c:v>45832</c:v>
                </c:pt>
                <c:pt idx="111">
                  <c:v>45833</c:v>
                </c:pt>
                <c:pt idx="112">
                  <c:v>45834</c:v>
                </c:pt>
                <c:pt idx="113">
                  <c:v>45835</c:v>
                </c:pt>
                <c:pt idx="114">
                  <c:v>45838</c:v>
                </c:pt>
                <c:pt idx="115">
                  <c:v>45839</c:v>
                </c:pt>
                <c:pt idx="116">
                  <c:v>45840</c:v>
                </c:pt>
                <c:pt idx="117">
                  <c:v>45841</c:v>
                </c:pt>
                <c:pt idx="118">
                  <c:v>45842</c:v>
                </c:pt>
                <c:pt idx="119">
                  <c:v>45845</c:v>
                </c:pt>
                <c:pt idx="120">
                  <c:v>45846</c:v>
                </c:pt>
                <c:pt idx="121">
                  <c:v>45847</c:v>
                </c:pt>
                <c:pt idx="122">
                  <c:v>45848</c:v>
                </c:pt>
                <c:pt idx="123">
                  <c:v>45849</c:v>
                </c:pt>
                <c:pt idx="124">
                  <c:v>45852</c:v>
                </c:pt>
                <c:pt idx="125">
                  <c:v>45853</c:v>
                </c:pt>
                <c:pt idx="126">
                  <c:v>45854</c:v>
                </c:pt>
                <c:pt idx="127">
                  <c:v>45855</c:v>
                </c:pt>
                <c:pt idx="128">
                  <c:v>45856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45881</c:v>
                </c:pt>
                <c:pt idx="144">
                  <c:v>45882</c:v>
                </c:pt>
                <c:pt idx="145">
                  <c:v>45883</c:v>
                </c:pt>
                <c:pt idx="146">
                  <c:v>45884</c:v>
                </c:pt>
                <c:pt idx="147">
                  <c:v>45887</c:v>
                </c:pt>
                <c:pt idx="148">
                  <c:v>45888</c:v>
                </c:pt>
                <c:pt idx="149">
                  <c:v>45889</c:v>
                </c:pt>
                <c:pt idx="150">
                  <c:v>45890</c:v>
                </c:pt>
                <c:pt idx="151">
                  <c:v>45891</c:v>
                </c:pt>
                <c:pt idx="152">
                  <c:v>45894</c:v>
                </c:pt>
                <c:pt idx="153">
                  <c:v>45895</c:v>
                </c:pt>
                <c:pt idx="154">
                  <c:v>45896</c:v>
                </c:pt>
                <c:pt idx="155">
                  <c:v>45897</c:v>
                </c:pt>
                <c:pt idx="156">
                  <c:v>45898</c:v>
                </c:pt>
                <c:pt idx="157">
                  <c:v>45901</c:v>
                </c:pt>
                <c:pt idx="158">
                  <c:v>45902</c:v>
                </c:pt>
                <c:pt idx="159">
                  <c:v>45903</c:v>
                </c:pt>
                <c:pt idx="160">
                  <c:v>45904</c:v>
                </c:pt>
                <c:pt idx="161">
                  <c:v>45905</c:v>
                </c:pt>
                <c:pt idx="162">
                  <c:v>45908</c:v>
                </c:pt>
                <c:pt idx="163">
                  <c:v>45909</c:v>
                </c:pt>
                <c:pt idx="164">
                  <c:v>45910</c:v>
                </c:pt>
                <c:pt idx="165">
                  <c:v>45911</c:v>
                </c:pt>
                <c:pt idx="166">
                  <c:v>45912</c:v>
                </c:pt>
                <c:pt idx="167">
                  <c:v>45916</c:v>
                </c:pt>
                <c:pt idx="168">
                  <c:v>45917</c:v>
                </c:pt>
                <c:pt idx="169">
                  <c:v>45918</c:v>
                </c:pt>
                <c:pt idx="170">
                  <c:v>45919</c:v>
                </c:pt>
                <c:pt idx="171">
                  <c:v>45922</c:v>
                </c:pt>
                <c:pt idx="172">
                  <c:v>45924</c:v>
                </c:pt>
                <c:pt idx="173">
                  <c:v>45925</c:v>
                </c:pt>
                <c:pt idx="174">
                  <c:v>45926</c:v>
                </c:pt>
                <c:pt idx="175">
                  <c:v>45929</c:v>
                </c:pt>
                <c:pt idx="176">
                  <c:v>45930</c:v>
                </c:pt>
                <c:pt idx="177">
                  <c:v>45931</c:v>
                </c:pt>
                <c:pt idx="178">
                  <c:v>45932</c:v>
                </c:pt>
                <c:pt idx="179">
                  <c:v>45933</c:v>
                </c:pt>
                <c:pt idx="180">
                  <c:v>45936</c:v>
                </c:pt>
                <c:pt idx="181">
                  <c:v>45937</c:v>
                </c:pt>
                <c:pt idx="182">
                  <c:v>45938</c:v>
                </c:pt>
                <c:pt idx="183">
                  <c:v>45939</c:v>
                </c:pt>
                <c:pt idx="184">
                  <c:v>45940</c:v>
                </c:pt>
                <c:pt idx="185">
                  <c:v>45944</c:v>
                </c:pt>
                <c:pt idx="186">
                  <c:v>45945</c:v>
                </c:pt>
                <c:pt idx="187">
                  <c:v>45946</c:v>
                </c:pt>
                <c:pt idx="188">
                  <c:v>45947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45957</c:v>
                </c:pt>
                <c:pt idx="195">
                  <c:v>45958</c:v>
                </c:pt>
                <c:pt idx="196">
                  <c:v>45959</c:v>
                </c:pt>
                <c:pt idx="197">
                  <c:v>45960</c:v>
                </c:pt>
                <c:pt idx="198">
                  <c:v>45961</c:v>
                </c:pt>
                <c:pt idx="199">
                  <c:v>45965</c:v>
                </c:pt>
                <c:pt idx="200">
                  <c:v>45966</c:v>
                </c:pt>
                <c:pt idx="201">
                  <c:v>45967</c:v>
                </c:pt>
                <c:pt idx="202">
                  <c:v>45968</c:v>
                </c:pt>
                <c:pt idx="203">
                  <c:v>45971</c:v>
                </c:pt>
                <c:pt idx="204">
                  <c:v>45972</c:v>
                </c:pt>
                <c:pt idx="205">
                  <c:v>45973</c:v>
                </c:pt>
                <c:pt idx="206">
                  <c:v>45974</c:v>
                </c:pt>
                <c:pt idx="207">
                  <c:v>45975</c:v>
                </c:pt>
                <c:pt idx="208">
                  <c:v>45978</c:v>
                </c:pt>
                <c:pt idx="209">
                  <c:v>45979</c:v>
                </c:pt>
              </c:numCache>
            </c:numRef>
          </c:cat>
          <c:val>
            <c:numRef>
              <c:f>ボリンジャー!$B$6:$B$215</c:f>
              <c:numCache>
                <c:formatCode>0.0</c:formatCode>
                <c:ptCount val="210"/>
                <c:pt idx="0">
                  <c:v>39190.400000000001</c:v>
                </c:pt>
                <c:pt idx="1">
                  <c:v>38474.300000000003</c:v>
                </c:pt>
                <c:pt idx="2">
                  <c:v>38444.58</c:v>
                </c:pt>
                <c:pt idx="3">
                  <c:v>38572.6</c:v>
                </c:pt>
                <c:pt idx="4">
                  <c:v>38451.46</c:v>
                </c:pt>
                <c:pt idx="5">
                  <c:v>38902.5</c:v>
                </c:pt>
                <c:pt idx="6">
                  <c:v>39027.980000000003</c:v>
                </c:pt>
                <c:pt idx="7">
                  <c:v>39646.25</c:v>
                </c:pt>
                <c:pt idx="8">
                  <c:v>39958.870000000003</c:v>
                </c:pt>
                <c:pt idx="9">
                  <c:v>39931.980000000003</c:v>
                </c:pt>
                <c:pt idx="10">
                  <c:v>39565.800000000003</c:v>
                </c:pt>
                <c:pt idx="11">
                  <c:v>39016.870000000003</c:v>
                </c:pt>
                <c:pt idx="12">
                  <c:v>39414.78</c:v>
                </c:pt>
                <c:pt idx="13">
                  <c:v>39513.97</c:v>
                </c:pt>
                <c:pt idx="14">
                  <c:v>39572.49</c:v>
                </c:pt>
                <c:pt idx="15">
                  <c:v>38520.089999999997</c:v>
                </c:pt>
                <c:pt idx="16">
                  <c:v>38798.370000000003</c:v>
                </c:pt>
                <c:pt idx="17">
                  <c:v>38831.480000000003</c:v>
                </c:pt>
                <c:pt idx="18">
                  <c:v>39066.53</c:v>
                </c:pt>
                <c:pt idx="19">
                  <c:v>38787.019999999997</c:v>
                </c:pt>
                <c:pt idx="20">
                  <c:v>38801.17</c:v>
                </c:pt>
                <c:pt idx="21">
                  <c:v>38963.699999999997</c:v>
                </c:pt>
                <c:pt idx="22">
                  <c:v>39461.47</c:v>
                </c:pt>
                <c:pt idx="23">
                  <c:v>39149.43</c:v>
                </c:pt>
                <c:pt idx="24">
                  <c:v>39174.25</c:v>
                </c:pt>
                <c:pt idx="25">
                  <c:v>39270.400000000001</c:v>
                </c:pt>
                <c:pt idx="26">
                  <c:v>39164.61</c:v>
                </c:pt>
                <c:pt idx="27">
                  <c:v>38678.04</c:v>
                </c:pt>
                <c:pt idx="28">
                  <c:v>38776.94</c:v>
                </c:pt>
                <c:pt idx="29">
                  <c:v>38237.79</c:v>
                </c:pt>
                <c:pt idx="30">
                  <c:v>38142.370000000003</c:v>
                </c:pt>
                <c:pt idx="31">
                  <c:v>38256.17</c:v>
                </c:pt>
                <c:pt idx="32">
                  <c:v>37155.5</c:v>
                </c:pt>
                <c:pt idx="33">
                  <c:v>37785.47</c:v>
                </c:pt>
                <c:pt idx="34">
                  <c:v>37331.18</c:v>
                </c:pt>
                <c:pt idx="35">
                  <c:v>37418.239999999998</c:v>
                </c:pt>
                <c:pt idx="36">
                  <c:v>37704.93</c:v>
                </c:pt>
                <c:pt idx="37">
                  <c:v>36887.17</c:v>
                </c:pt>
                <c:pt idx="38">
                  <c:v>37028.269999999997</c:v>
                </c:pt>
                <c:pt idx="39">
                  <c:v>36793.11</c:v>
                </c:pt>
                <c:pt idx="40">
                  <c:v>36819.089999999997</c:v>
                </c:pt>
                <c:pt idx="41">
                  <c:v>36790.03</c:v>
                </c:pt>
                <c:pt idx="42">
                  <c:v>37053.1</c:v>
                </c:pt>
                <c:pt idx="43">
                  <c:v>37396.519999999997</c:v>
                </c:pt>
                <c:pt idx="44">
                  <c:v>37845.42</c:v>
                </c:pt>
                <c:pt idx="45">
                  <c:v>37751.879999999997</c:v>
                </c:pt>
                <c:pt idx="46">
                  <c:v>37677.06</c:v>
                </c:pt>
                <c:pt idx="47">
                  <c:v>37608.49</c:v>
                </c:pt>
                <c:pt idx="48">
                  <c:v>37780.54</c:v>
                </c:pt>
                <c:pt idx="49">
                  <c:v>38027.29</c:v>
                </c:pt>
                <c:pt idx="50">
                  <c:v>37799.97</c:v>
                </c:pt>
                <c:pt idx="51">
                  <c:v>37120.33</c:v>
                </c:pt>
                <c:pt idx="52">
                  <c:v>35617.56</c:v>
                </c:pt>
                <c:pt idx="53">
                  <c:v>35624.480000000003</c:v>
                </c:pt>
                <c:pt idx="54">
                  <c:v>35725.870000000003</c:v>
                </c:pt>
                <c:pt idx="55">
                  <c:v>34735.93</c:v>
                </c:pt>
                <c:pt idx="56">
                  <c:v>33780.58</c:v>
                </c:pt>
                <c:pt idx="57">
                  <c:v>31136.58</c:v>
                </c:pt>
                <c:pt idx="58">
                  <c:v>33012.58</c:v>
                </c:pt>
                <c:pt idx="59">
                  <c:v>31714.03</c:v>
                </c:pt>
                <c:pt idx="60">
                  <c:v>34609</c:v>
                </c:pt>
                <c:pt idx="61">
                  <c:v>33585.58</c:v>
                </c:pt>
                <c:pt idx="62">
                  <c:v>33982.36</c:v>
                </c:pt>
                <c:pt idx="63">
                  <c:v>34267.54</c:v>
                </c:pt>
                <c:pt idx="64">
                  <c:v>33920.400000000001</c:v>
                </c:pt>
                <c:pt idx="65">
                  <c:v>34377.599999999999</c:v>
                </c:pt>
                <c:pt idx="66">
                  <c:v>34730.28</c:v>
                </c:pt>
                <c:pt idx="67">
                  <c:v>34279.919999999998</c:v>
                </c:pt>
                <c:pt idx="68">
                  <c:v>34220.6</c:v>
                </c:pt>
                <c:pt idx="69">
                  <c:v>34868.629999999997</c:v>
                </c:pt>
                <c:pt idx="70">
                  <c:v>35039.15</c:v>
                </c:pt>
                <c:pt idx="71">
                  <c:v>35705.74</c:v>
                </c:pt>
                <c:pt idx="72">
                  <c:v>35839.99</c:v>
                </c:pt>
                <c:pt idx="73">
                  <c:v>36045.379999999997</c:v>
                </c:pt>
                <c:pt idx="74">
                  <c:v>36452.300000000003</c:v>
                </c:pt>
                <c:pt idx="75">
                  <c:v>36830.69</c:v>
                </c:pt>
                <c:pt idx="76">
                  <c:v>36779.660000000003</c:v>
                </c:pt>
                <c:pt idx="77">
                  <c:v>36928.629999999997</c:v>
                </c:pt>
                <c:pt idx="78">
                  <c:v>37503.33</c:v>
                </c:pt>
                <c:pt idx="79">
                  <c:v>37644.26</c:v>
                </c:pt>
                <c:pt idx="80">
                  <c:v>38183.26</c:v>
                </c:pt>
                <c:pt idx="81">
                  <c:v>38128.129999999997</c:v>
                </c:pt>
                <c:pt idx="82">
                  <c:v>37755.51</c:v>
                </c:pt>
                <c:pt idx="83">
                  <c:v>37753.72</c:v>
                </c:pt>
                <c:pt idx="84">
                  <c:v>37498.629999999997</c:v>
                </c:pt>
                <c:pt idx="85">
                  <c:v>37529.49</c:v>
                </c:pt>
                <c:pt idx="86">
                  <c:v>37298.980000000003</c:v>
                </c:pt>
                <c:pt idx="87">
                  <c:v>36985.870000000003</c:v>
                </c:pt>
                <c:pt idx="88">
                  <c:v>37160.47</c:v>
                </c:pt>
                <c:pt idx="89">
                  <c:v>37531.53</c:v>
                </c:pt>
                <c:pt idx="90">
                  <c:v>37724.11</c:v>
                </c:pt>
                <c:pt idx="91">
                  <c:v>37722.400000000001</c:v>
                </c:pt>
                <c:pt idx="92">
                  <c:v>38432.980000000003</c:v>
                </c:pt>
                <c:pt idx="93">
                  <c:v>37965.1</c:v>
                </c:pt>
                <c:pt idx="94">
                  <c:v>37470.67</c:v>
                </c:pt>
                <c:pt idx="95">
                  <c:v>37446.81</c:v>
                </c:pt>
                <c:pt idx="96">
                  <c:v>37747.449999999997</c:v>
                </c:pt>
                <c:pt idx="97">
                  <c:v>37554.49</c:v>
                </c:pt>
                <c:pt idx="98">
                  <c:v>37741.61</c:v>
                </c:pt>
                <c:pt idx="99">
                  <c:v>38088.57</c:v>
                </c:pt>
                <c:pt idx="100">
                  <c:v>38211.51</c:v>
                </c:pt>
                <c:pt idx="101">
                  <c:v>38421.19</c:v>
                </c:pt>
                <c:pt idx="102">
                  <c:v>38173.089999999997</c:v>
                </c:pt>
                <c:pt idx="103">
                  <c:v>37834.25</c:v>
                </c:pt>
                <c:pt idx="104">
                  <c:v>38311.33</c:v>
                </c:pt>
                <c:pt idx="105">
                  <c:v>38536.74</c:v>
                </c:pt>
                <c:pt idx="106">
                  <c:v>38885.15</c:v>
                </c:pt>
                <c:pt idx="107">
                  <c:v>38488.339999999997</c:v>
                </c:pt>
                <c:pt idx="108">
                  <c:v>38403.230000000003</c:v>
                </c:pt>
                <c:pt idx="109">
                  <c:v>38354.089999999997</c:v>
                </c:pt>
                <c:pt idx="110">
                  <c:v>38790.559999999998</c:v>
                </c:pt>
                <c:pt idx="111">
                  <c:v>38942.07</c:v>
                </c:pt>
                <c:pt idx="112">
                  <c:v>39584.58</c:v>
                </c:pt>
                <c:pt idx="113">
                  <c:v>40150.79</c:v>
                </c:pt>
                <c:pt idx="114">
                  <c:v>40487.39</c:v>
                </c:pt>
                <c:pt idx="115">
                  <c:v>39986.33</c:v>
                </c:pt>
                <c:pt idx="116">
                  <c:v>39762.480000000003</c:v>
                </c:pt>
                <c:pt idx="117">
                  <c:v>39785.9</c:v>
                </c:pt>
                <c:pt idx="118">
                  <c:v>39810.879999999997</c:v>
                </c:pt>
                <c:pt idx="119">
                  <c:v>39587.68</c:v>
                </c:pt>
                <c:pt idx="120">
                  <c:v>39688.81</c:v>
                </c:pt>
                <c:pt idx="121">
                  <c:v>39821.279999999999</c:v>
                </c:pt>
                <c:pt idx="122">
                  <c:v>39646.36</c:v>
                </c:pt>
                <c:pt idx="123">
                  <c:v>39569.68</c:v>
                </c:pt>
                <c:pt idx="124">
                  <c:v>39459.620000000003</c:v>
                </c:pt>
                <c:pt idx="125">
                  <c:v>39678.019999999997</c:v>
                </c:pt>
                <c:pt idx="126">
                  <c:v>39663.4</c:v>
                </c:pt>
                <c:pt idx="127">
                  <c:v>39901.19</c:v>
                </c:pt>
                <c:pt idx="128">
                  <c:v>39819.11</c:v>
                </c:pt>
                <c:pt idx="129">
                  <c:v>39774.92</c:v>
                </c:pt>
                <c:pt idx="130">
                  <c:v>41171.32</c:v>
                </c:pt>
                <c:pt idx="131">
                  <c:v>41826.339999999997</c:v>
                </c:pt>
                <c:pt idx="132">
                  <c:v>41456.230000000003</c:v>
                </c:pt>
                <c:pt idx="133">
                  <c:v>40998.269999999997</c:v>
                </c:pt>
                <c:pt idx="134">
                  <c:v>40674.550000000003</c:v>
                </c:pt>
                <c:pt idx="135">
                  <c:v>40654.699999999997</c:v>
                </c:pt>
                <c:pt idx="136">
                  <c:v>41069.82</c:v>
                </c:pt>
                <c:pt idx="137">
                  <c:v>40799.599999999999</c:v>
                </c:pt>
                <c:pt idx="138">
                  <c:v>40290.699999999997</c:v>
                </c:pt>
                <c:pt idx="139">
                  <c:v>40549.54</c:v>
                </c:pt>
                <c:pt idx="140">
                  <c:v>40794.86</c:v>
                </c:pt>
                <c:pt idx="141">
                  <c:v>41059.15</c:v>
                </c:pt>
                <c:pt idx="142">
                  <c:v>41820.480000000003</c:v>
                </c:pt>
                <c:pt idx="143">
                  <c:v>42718.17</c:v>
                </c:pt>
                <c:pt idx="144">
                  <c:v>43274.67</c:v>
                </c:pt>
                <c:pt idx="145">
                  <c:v>42649.26</c:v>
                </c:pt>
                <c:pt idx="146">
                  <c:v>43378.31</c:v>
                </c:pt>
                <c:pt idx="147">
                  <c:v>43714.31</c:v>
                </c:pt>
                <c:pt idx="148">
                  <c:v>43546.29</c:v>
                </c:pt>
                <c:pt idx="149">
                  <c:v>42888.55</c:v>
                </c:pt>
                <c:pt idx="150">
                  <c:v>42610.17</c:v>
                </c:pt>
                <c:pt idx="151">
                  <c:v>42633.29</c:v>
                </c:pt>
                <c:pt idx="152">
                  <c:v>42807.82</c:v>
                </c:pt>
                <c:pt idx="153">
                  <c:v>42394.400000000001</c:v>
                </c:pt>
                <c:pt idx="154">
                  <c:v>42520.27</c:v>
                </c:pt>
                <c:pt idx="155">
                  <c:v>42828.79</c:v>
                </c:pt>
                <c:pt idx="156">
                  <c:v>42718.47</c:v>
                </c:pt>
                <c:pt idx="157">
                  <c:v>42188.79</c:v>
                </c:pt>
                <c:pt idx="158">
                  <c:v>42310.49</c:v>
                </c:pt>
                <c:pt idx="159">
                  <c:v>41938.89</c:v>
                </c:pt>
                <c:pt idx="160">
                  <c:v>42580.27</c:v>
                </c:pt>
                <c:pt idx="161">
                  <c:v>43018.75</c:v>
                </c:pt>
                <c:pt idx="162">
                  <c:v>43643.81</c:v>
                </c:pt>
                <c:pt idx="163">
                  <c:v>43459.29</c:v>
                </c:pt>
                <c:pt idx="164">
                  <c:v>43837.67</c:v>
                </c:pt>
                <c:pt idx="165">
                  <c:v>44372.5</c:v>
                </c:pt>
                <c:pt idx="166">
                  <c:v>44768.12</c:v>
                </c:pt>
                <c:pt idx="167">
                  <c:v>44902.27</c:v>
                </c:pt>
                <c:pt idx="168">
                  <c:v>44790.38</c:v>
                </c:pt>
                <c:pt idx="169">
                  <c:v>45303.43</c:v>
                </c:pt>
                <c:pt idx="170">
                  <c:v>45045.81</c:v>
                </c:pt>
                <c:pt idx="171">
                  <c:v>45493.66</c:v>
                </c:pt>
                <c:pt idx="172">
                  <c:v>45630.31</c:v>
                </c:pt>
                <c:pt idx="173">
                  <c:v>45754.93</c:v>
                </c:pt>
                <c:pt idx="174">
                  <c:v>45354.99</c:v>
                </c:pt>
                <c:pt idx="175">
                  <c:v>45043.75</c:v>
                </c:pt>
                <c:pt idx="176">
                  <c:v>44932.63</c:v>
                </c:pt>
                <c:pt idx="177">
                  <c:v>44550.85</c:v>
                </c:pt>
                <c:pt idx="178">
                  <c:v>44936.73</c:v>
                </c:pt>
                <c:pt idx="179">
                  <c:v>45769.5</c:v>
                </c:pt>
                <c:pt idx="180">
                  <c:v>47944.76</c:v>
                </c:pt>
                <c:pt idx="181">
                  <c:v>47950.879999999997</c:v>
                </c:pt>
                <c:pt idx="182">
                  <c:v>47734.99</c:v>
                </c:pt>
                <c:pt idx="183">
                  <c:v>48580.44</c:v>
                </c:pt>
                <c:pt idx="184">
                  <c:v>48088.800000000003</c:v>
                </c:pt>
                <c:pt idx="185">
                  <c:v>46847.32</c:v>
                </c:pt>
                <c:pt idx="186">
                  <c:v>47672.67</c:v>
                </c:pt>
                <c:pt idx="187">
                  <c:v>48277.74</c:v>
                </c:pt>
                <c:pt idx="188">
                  <c:v>47582.15</c:v>
                </c:pt>
                <c:pt idx="189">
                  <c:v>49185.5</c:v>
                </c:pt>
                <c:pt idx="190">
                  <c:v>49316.06</c:v>
                </c:pt>
                <c:pt idx="191">
                  <c:v>49307.79</c:v>
                </c:pt>
                <c:pt idx="192">
                  <c:v>48641.61</c:v>
                </c:pt>
                <c:pt idx="193">
                  <c:v>49299.65</c:v>
                </c:pt>
                <c:pt idx="194">
                  <c:v>50512.32</c:v>
                </c:pt>
                <c:pt idx="195">
                  <c:v>50219.18</c:v>
                </c:pt>
                <c:pt idx="196">
                  <c:v>51307.65</c:v>
                </c:pt>
                <c:pt idx="197">
                  <c:v>51325.61</c:v>
                </c:pt>
                <c:pt idx="198">
                  <c:v>52411.34</c:v>
                </c:pt>
                <c:pt idx="199">
                  <c:v>51497.2</c:v>
                </c:pt>
                <c:pt idx="200">
                  <c:v>50212.27</c:v>
                </c:pt>
                <c:pt idx="201">
                  <c:v>50883.68</c:v>
                </c:pt>
                <c:pt idx="202">
                  <c:v>50276.37</c:v>
                </c:pt>
                <c:pt idx="203">
                  <c:v>50911.76</c:v>
                </c:pt>
                <c:pt idx="204">
                  <c:v>50842.93</c:v>
                </c:pt>
                <c:pt idx="205">
                  <c:v>51063.31</c:v>
                </c:pt>
                <c:pt idx="206">
                  <c:v>51281.83</c:v>
                </c:pt>
                <c:pt idx="207">
                  <c:v>50376.53</c:v>
                </c:pt>
                <c:pt idx="208">
                  <c:v>50323.91</c:v>
                </c:pt>
                <c:pt idx="209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B-904B-B221-12F59679BCEB}"/>
            </c:ext>
          </c:extLst>
        </c:ser>
        <c:ser>
          <c:idx val="1"/>
          <c:order val="1"/>
          <c:tx>
            <c:strRef>
              <c:f>ボリンジャー!$C$1</c:f>
              <c:strCache>
                <c:ptCount val="1"/>
                <c:pt idx="0">
                  <c:v>移動平均値5日）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ボリンジャー!$A$6:$A$215</c:f>
              <c:numCache>
                <c:formatCode>m/d/yy</c:formatCode>
                <c:ptCount val="210"/>
                <c:pt idx="0">
                  <c:v>45667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45677</c:v>
                </c:pt>
                <c:pt idx="6">
                  <c:v>45678</c:v>
                </c:pt>
                <c:pt idx="7">
                  <c:v>45679</c:v>
                </c:pt>
                <c:pt idx="8">
                  <c:v>45680</c:v>
                </c:pt>
                <c:pt idx="9">
                  <c:v>45681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45691</c:v>
                </c:pt>
                <c:pt idx="16">
                  <c:v>45692</c:v>
                </c:pt>
                <c:pt idx="17">
                  <c:v>45693</c:v>
                </c:pt>
                <c:pt idx="18">
                  <c:v>45694</c:v>
                </c:pt>
                <c:pt idx="19">
                  <c:v>45695</c:v>
                </c:pt>
                <c:pt idx="20">
                  <c:v>45698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45713</c:v>
                </c:pt>
                <c:pt idx="30">
                  <c:v>45714</c:v>
                </c:pt>
                <c:pt idx="31">
                  <c:v>45715</c:v>
                </c:pt>
                <c:pt idx="32">
                  <c:v>45716</c:v>
                </c:pt>
                <c:pt idx="33">
                  <c:v>45719</c:v>
                </c:pt>
                <c:pt idx="34">
                  <c:v>45720</c:v>
                </c:pt>
                <c:pt idx="35">
                  <c:v>45721</c:v>
                </c:pt>
                <c:pt idx="36">
                  <c:v>45722</c:v>
                </c:pt>
                <c:pt idx="37">
                  <c:v>45723</c:v>
                </c:pt>
                <c:pt idx="38">
                  <c:v>45726</c:v>
                </c:pt>
                <c:pt idx="39">
                  <c:v>45727</c:v>
                </c:pt>
                <c:pt idx="40">
                  <c:v>45728</c:v>
                </c:pt>
                <c:pt idx="41">
                  <c:v>45729</c:v>
                </c:pt>
                <c:pt idx="42">
                  <c:v>45730</c:v>
                </c:pt>
                <c:pt idx="43">
                  <c:v>45733</c:v>
                </c:pt>
                <c:pt idx="44">
                  <c:v>45734</c:v>
                </c:pt>
                <c:pt idx="45">
                  <c:v>45735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45765</c:v>
                </c:pt>
                <c:pt idx="67">
                  <c:v>45768</c:v>
                </c:pt>
                <c:pt idx="68">
                  <c:v>45769</c:v>
                </c:pt>
                <c:pt idx="69">
                  <c:v>45770</c:v>
                </c:pt>
                <c:pt idx="70">
                  <c:v>45771</c:v>
                </c:pt>
                <c:pt idx="71">
                  <c:v>45772</c:v>
                </c:pt>
                <c:pt idx="72">
                  <c:v>45775</c:v>
                </c:pt>
                <c:pt idx="73">
                  <c:v>45777</c:v>
                </c:pt>
                <c:pt idx="74">
                  <c:v>45778</c:v>
                </c:pt>
                <c:pt idx="75">
                  <c:v>45779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45827</c:v>
                </c:pt>
                <c:pt idx="108">
                  <c:v>45828</c:v>
                </c:pt>
                <c:pt idx="109">
                  <c:v>45831</c:v>
                </c:pt>
                <c:pt idx="110">
                  <c:v>45832</c:v>
                </c:pt>
                <c:pt idx="111">
                  <c:v>45833</c:v>
                </c:pt>
                <c:pt idx="112">
                  <c:v>45834</c:v>
                </c:pt>
                <c:pt idx="113">
                  <c:v>45835</c:v>
                </c:pt>
                <c:pt idx="114">
                  <c:v>45838</c:v>
                </c:pt>
                <c:pt idx="115">
                  <c:v>45839</c:v>
                </c:pt>
                <c:pt idx="116">
                  <c:v>45840</c:v>
                </c:pt>
                <c:pt idx="117">
                  <c:v>45841</c:v>
                </c:pt>
                <c:pt idx="118">
                  <c:v>45842</c:v>
                </c:pt>
                <c:pt idx="119">
                  <c:v>45845</c:v>
                </c:pt>
                <c:pt idx="120">
                  <c:v>45846</c:v>
                </c:pt>
                <c:pt idx="121">
                  <c:v>45847</c:v>
                </c:pt>
                <c:pt idx="122">
                  <c:v>45848</c:v>
                </c:pt>
                <c:pt idx="123">
                  <c:v>45849</c:v>
                </c:pt>
                <c:pt idx="124">
                  <c:v>45852</c:v>
                </c:pt>
                <c:pt idx="125">
                  <c:v>45853</c:v>
                </c:pt>
                <c:pt idx="126">
                  <c:v>45854</c:v>
                </c:pt>
                <c:pt idx="127">
                  <c:v>45855</c:v>
                </c:pt>
                <c:pt idx="128">
                  <c:v>45856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45881</c:v>
                </c:pt>
                <c:pt idx="144">
                  <c:v>45882</c:v>
                </c:pt>
                <c:pt idx="145">
                  <c:v>45883</c:v>
                </c:pt>
                <c:pt idx="146">
                  <c:v>45884</c:v>
                </c:pt>
                <c:pt idx="147">
                  <c:v>45887</c:v>
                </c:pt>
                <c:pt idx="148">
                  <c:v>45888</c:v>
                </c:pt>
                <c:pt idx="149">
                  <c:v>45889</c:v>
                </c:pt>
                <c:pt idx="150">
                  <c:v>45890</c:v>
                </c:pt>
                <c:pt idx="151">
                  <c:v>45891</c:v>
                </c:pt>
                <c:pt idx="152">
                  <c:v>45894</c:v>
                </c:pt>
                <c:pt idx="153">
                  <c:v>45895</c:v>
                </c:pt>
                <c:pt idx="154">
                  <c:v>45896</c:v>
                </c:pt>
                <c:pt idx="155">
                  <c:v>45897</c:v>
                </c:pt>
                <c:pt idx="156">
                  <c:v>45898</c:v>
                </c:pt>
                <c:pt idx="157">
                  <c:v>45901</c:v>
                </c:pt>
                <c:pt idx="158">
                  <c:v>45902</c:v>
                </c:pt>
                <c:pt idx="159">
                  <c:v>45903</c:v>
                </c:pt>
                <c:pt idx="160">
                  <c:v>45904</c:v>
                </c:pt>
                <c:pt idx="161">
                  <c:v>45905</c:v>
                </c:pt>
                <c:pt idx="162">
                  <c:v>45908</c:v>
                </c:pt>
                <c:pt idx="163">
                  <c:v>45909</c:v>
                </c:pt>
                <c:pt idx="164">
                  <c:v>45910</c:v>
                </c:pt>
                <c:pt idx="165">
                  <c:v>45911</c:v>
                </c:pt>
                <c:pt idx="166">
                  <c:v>45912</c:v>
                </c:pt>
                <c:pt idx="167">
                  <c:v>45916</c:v>
                </c:pt>
                <c:pt idx="168">
                  <c:v>45917</c:v>
                </c:pt>
                <c:pt idx="169">
                  <c:v>45918</c:v>
                </c:pt>
                <c:pt idx="170">
                  <c:v>45919</c:v>
                </c:pt>
                <c:pt idx="171">
                  <c:v>45922</c:v>
                </c:pt>
                <c:pt idx="172">
                  <c:v>45924</c:v>
                </c:pt>
                <c:pt idx="173">
                  <c:v>45925</c:v>
                </c:pt>
                <c:pt idx="174">
                  <c:v>45926</c:v>
                </c:pt>
                <c:pt idx="175">
                  <c:v>45929</c:v>
                </c:pt>
                <c:pt idx="176">
                  <c:v>45930</c:v>
                </c:pt>
                <c:pt idx="177">
                  <c:v>45931</c:v>
                </c:pt>
                <c:pt idx="178">
                  <c:v>45932</c:v>
                </c:pt>
                <c:pt idx="179">
                  <c:v>45933</c:v>
                </c:pt>
                <c:pt idx="180">
                  <c:v>45936</c:v>
                </c:pt>
                <c:pt idx="181">
                  <c:v>45937</c:v>
                </c:pt>
                <c:pt idx="182">
                  <c:v>45938</c:v>
                </c:pt>
                <c:pt idx="183">
                  <c:v>45939</c:v>
                </c:pt>
                <c:pt idx="184">
                  <c:v>45940</c:v>
                </c:pt>
                <c:pt idx="185">
                  <c:v>45944</c:v>
                </c:pt>
                <c:pt idx="186">
                  <c:v>45945</c:v>
                </c:pt>
                <c:pt idx="187">
                  <c:v>45946</c:v>
                </c:pt>
                <c:pt idx="188">
                  <c:v>45947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45957</c:v>
                </c:pt>
                <c:pt idx="195">
                  <c:v>45958</c:v>
                </c:pt>
                <c:pt idx="196">
                  <c:v>45959</c:v>
                </c:pt>
                <c:pt idx="197">
                  <c:v>45960</c:v>
                </c:pt>
                <c:pt idx="198">
                  <c:v>45961</c:v>
                </c:pt>
                <c:pt idx="199">
                  <c:v>45965</c:v>
                </c:pt>
                <c:pt idx="200">
                  <c:v>45966</c:v>
                </c:pt>
                <c:pt idx="201">
                  <c:v>45967</c:v>
                </c:pt>
                <c:pt idx="202">
                  <c:v>45968</c:v>
                </c:pt>
                <c:pt idx="203">
                  <c:v>45971</c:v>
                </c:pt>
                <c:pt idx="204">
                  <c:v>45972</c:v>
                </c:pt>
                <c:pt idx="205">
                  <c:v>45973</c:v>
                </c:pt>
                <c:pt idx="206">
                  <c:v>45974</c:v>
                </c:pt>
                <c:pt idx="207">
                  <c:v>45975</c:v>
                </c:pt>
                <c:pt idx="208">
                  <c:v>45978</c:v>
                </c:pt>
                <c:pt idx="209">
                  <c:v>45979</c:v>
                </c:pt>
              </c:numCache>
            </c:numRef>
          </c:cat>
          <c:val>
            <c:numRef>
              <c:f>ボリンジャー!$C$6:$C$215</c:f>
              <c:numCache>
                <c:formatCode>0.0</c:formatCode>
                <c:ptCount val="210"/>
                <c:pt idx="0">
                  <c:v>39633.379999999997</c:v>
                </c:pt>
                <c:pt idx="1">
                  <c:v>39466.83</c:v>
                </c:pt>
                <c:pt idx="2">
                  <c:v>39139.085999999996</c:v>
                </c:pt>
                <c:pt idx="3">
                  <c:v>38857.394</c:v>
                </c:pt>
                <c:pt idx="4">
                  <c:v>38626.667999999998</c:v>
                </c:pt>
                <c:pt idx="5">
                  <c:v>38569.088000000003</c:v>
                </c:pt>
                <c:pt idx="6">
                  <c:v>38679.824000000001</c:v>
                </c:pt>
                <c:pt idx="7">
                  <c:v>38920.158000000003</c:v>
                </c:pt>
                <c:pt idx="8">
                  <c:v>39197.411999999997</c:v>
                </c:pt>
                <c:pt idx="9">
                  <c:v>39493.516000000003</c:v>
                </c:pt>
                <c:pt idx="10">
                  <c:v>39626.175999999999</c:v>
                </c:pt>
                <c:pt idx="11">
                  <c:v>39623.954000000005</c:v>
                </c:pt>
                <c:pt idx="12">
                  <c:v>39577.660000000003</c:v>
                </c:pt>
                <c:pt idx="13">
                  <c:v>39488.68</c:v>
                </c:pt>
                <c:pt idx="14">
                  <c:v>39416.781999999999</c:v>
                </c:pt>
                <c:pt idx="15">
                  <c:v>39207.64</c:v>
                </c:pt>
                <c:pt idx="16">
                  <c:v>39163.939999999995</c:v>
                </c:pt>
                <c:pt idx="17">
                  <c:v>39047.279999999999</c:v>
                </c:pt>
                <c:pt idx="18">
                  <c:v>38957.792000000001</c:v>
                </c:pt>
                <c:pt idx="19">
                  <c:v>38800.697999999997</c:v>
                </c:pt>
                <c:pt idx="20">
                  <c:v>38856.914000000004</c:v>
                </c:pt>
                <c:pt idx="21">
                  <c:v>38889.980000000003</c:v>
                </c:pt>
                <c:pt idx="22">
                  <c:v>39015.977999999996</c:v>
                </c:pt>
                <c:pt idx="23">
                  <c:v>39032.557999999997</c:v>
                </c:pt>
                <c:pt idx="24">
                  <c:v>39110.004000000001</c:v>
                </c:pt>
                <c:pt idx="25">
                  <c:v>39203.85</c:v>
                </c:pt>
                <c:pt idx="26">
                  <c:v>39244.031999999992</c:v>
                </c:pt>
                <c:pt idx="27">
                  <c:v>39087.346000000005</c:v>
                </c:pt>
                <c:pt idx="28">
                  <c:v>39012.847999999998</c:v>
                </c:pt>
                <c:pt idx="29">
                  <c:v>38825.556000000004</c:v>
                </c:pt>
                <c:pt idx="30">
                  <c:v>38599.949999999997</c:v>
                </c:pt>
                <c:pt idx="31">
                  <c:v>38418.262000000002</c:v>
                </c:pt>
                <c:pt idx="32">
                  <c:v>38113.754000000001</c:v>
                </c:pt>
                <c:pt idx="33">
                  <c:v>37915.460000000006</c:v>
                </c:pt>
                <c:pt idx="34">
                  <c:v>37734.137999999999</c:v>
                </c:pt>
                <c:pt idx="35">
                  <c:v>37589.311999999998</c:v>
                </c:pt>
                <c:pt idx="36">
                  <c:v>37479.063999999998</c:v>
                </c:pt>
                <c:pt idx="37">
                  <c:v>37425.398000000001</c:v>
                </c:pt>
                <c:pt idx="38">
                  <c:v>37273.957999999999</c:v>
                </c:pt>
                <c:pt idx="39">
                  <c:v>37166.343999999997</c:v>
                </c:pt>
                <c:pt idx="40">
                  <c:v>37046.513999999996</c:v>
                </c:pt>
                <c:pt idx="41">
                  <c:v>36863.534</c:v>
                </c:pt>
                <c:pt idx="42">
                  <c:v>36896.720000000001</c:v>
                </c:pt>
                <c:pt idx="43">
                  <c:v>36970.369999999995</c:v>
                </c:pt>
                <c:pt idx="44">
                  <c:v>37180.831999999995</c:v>
                </c:pt>
                <c:pt idx="45">
                  <c:v>37367.39</c:v>
                </c:pt>
                <c:pt idx="46">
                  <c:v>37544.795999999995</c:v>
                </c:pt>
                <c:pt idx="47">
                  <c:v>37655.873999999996</c:v>
                </c:pt>
                <c:pt idx="48">
                  <c:v>37732.678</c:v>
                </c:pt>
                <c:pt idx="49">
                  <c:v>37769.052000000003</c:v>
                </c:pt>
                <c:pt idx="50">
                  <c:v>37778.67</c:v>
                </c:pt>
                <c:pt idx="51">
                  <c:v>37667.324000000001</c:v>
                </c:pt>
                <c:pt idx="52">
                  <c:v>37269.137999999999</c:v>
                </c:pt>
                <c:pt idx="53">
                  <c:v>36837.926000000007</c:v>
                </c:pt>
                <c:pt idx="54">
                  <c:v>36377.642</c:v>
                </c:pt>
                <c:pt idx="55">
                  <c:v>35764.833999999995</c:v>
                </c:pt>
                <c:pt idx="56">
                  <c:v>35096.883999999998</c:v>
                </c:pt>
                <c:pt idx="57">
                  <c:v>34200.688000000002</c:v>
                </c:pt>
                <c:pt idx="58">
                  <c:v>33678.308000000005</c:v>
                </c:pt>
                <c:pt idx="59">
                  <c:v>32875.94</c:v>
                </c:pt>
                <c:pt idx="60">
                  <c:v>32850.554000000004</c:v>
                </c:pt>
                <c:pt idx="61">
                  <c:v>32811.554000000004</c:v>
                </c:pt>
                <c:pt idx="62">
                  <c:v>33380.71</c:v>
                </c:pt>
                <c:pt idx="63">
                  <c:v>33631.702000000005</c:v>
                </c:pt>
                <c:pt idx="64">
                  <c:v>34072.976000000002</c:v>
                </c:pt>
                <c:pt idx="65">
                  <c:v>34026.696000000004</c:v>
                </c:pt>
                <c:pt idx="66">
                  <c:v>34255.635999999999</c:v>
                </c:pt>
                <c:pt idx="67">
                  <c:v>34315.148000000001</c:v>
                </c:pt>
                <c:pt idx="68">
                  <c:v>34305.760000000002</c:v>
                </c:pt>
                <c:pt idx="69">
                  <c:v>34495.406000000003</c:v>
                </c:pt>
                <c:pt idx="70">
                  <c:v>34627.716</c:v>
                </c:pt>
                <c:pt idx="71">
                  <c:v>34822.807999999997</c:v>
                </c:pt>
                <c:pt idx="72">
                  <c:v>35134.822</c:v>
                </c:pt>
                <c:pt idx="73">
                  <c:v>35499.777999999998</c:v>
                </c:pt>
                <c:pt idx="74">
                  <c:v>35816.512000000002</c:v>
                </c:pt>
                <c:pt idx="75">
                  <c:v>36174.819999999992</c:v>
                </c:pt>
                <c:pt idx="76">
                  <c:v>36389.603999999999</c:v>
                </c:pt>
                <c:pt idx="77">
                  <c:v>36607.332000000002</c:v>
                </c:pt>
                <c:pt idx="78">
                  <c:v>36898.921999999999</c:v>
                </c:pt>
                <c:pt idx="79">
                  <c:v>37137.313999999998</c:v>
                </c:pt>
                <c:pt idx="80">
                  <c:v>37407.828000000001</c:v>
                </c:pt>
                <c:pt idx="81">
                  <c:v>37677.522000000004</c:v>
                </c:pt>
                <c:pt idx="82">
                  <c:v>37842.898000000001</c:v>
                </c:pt>
                <c:pt idx="83">
                  <c:v>37892.976000000002</c:v>
                </c:pt>
                <c:pt idx="84">
                  <c:v>37863.85</c:v>
                </c:pt>
                <c:pt idx="85">
                  <c:v>37733.095999999998</c:v>
                </c:pt>
                <c:pt idx="86">
                  <c:v>37567.266000000003</c:v>
                </c:pt>
                <c:pt idx="87">
                  <c:v>37413.338000000003</c:v>
                </c:pt>
                <c:pt idx="88">
                  <c:v>37294.688000000002</c:v>
                </c:pt>
                <c:pt idx="89">
                  <c:v>37301.267999999996</c:v>
                </c:pt>
                <c:pt idx="90">
                  <c:v>37340.192000000003</c:v>
                </c:pt>
                <c:pt idx="91">
                  <c:v>37424.875999999997</c:v>
                </c:pt>
                <c:pt idx="92">
                  <c:v>37714.298000000003</c:v>
                </c:pt>
                <c:pt idx="93">
                  <c:v>37875.224000000002</c:v>
                </c:pt>
                <c:pt idx="94">
                  <c:v>37863.052000000003</c:v>
                </c:pt>
                <c:pt idx="95">
                  <c:v>37807.592000000004</c:v>
                </c:pt>
                <c:pt idx="96">
                  <c:v>37812.601999999999</c:v>
                </c:pt>
                <c:pt idx="97">
                  <c:v>37636.903999999995</c:v>
                </c:pt>
                <c:pt idx="98">
                  <c:v>37592.205999999991</c:v>
                </c:pt>
                <c:pt idx="99">
                  <c:v>37715.786</c:v>
                </c:pt>
                <c:pt idx="100">
                  <c:v>37868.726000000002</c:v>
                </c:pt>
                <c:pt idx="101">
                  <c:v>38003.474000000002</c:v>
                </c:pt>
                <c:pt idx="102">
                  <c:v>38127.194000000003</c:v>
                </c:pt>
                <c:pt idx="103">
                  <c:v>38145.721999999994</c:v>
                </c:pt>
                <c:pt idx="104">
                  <c:v>38190.273999999998</c:v>
                </c:pt>
                <c:pt idx="105">
                  <c:v>38255.319999999992</c:v>
                </c:pt>
                <c:pt idx="106">
                  <c:v>38348.112000000001</c:v>
                </c:pt>
                <c:pt idx="107">
                  <c:v>38411.161999999997</c:v>
                </c:pt>
                <c:pt idx="108">
                  <c:v>38524.957999999999</c:v>
                </c:pt>
                <c:pt idx="109">
                  <c:v>38533.509999999995</c:v>
                </c:pt>
                <c:pt idx="110">
                  <c:v>38584.273999999998</c:v>
                </c:pt>
                <c:pt idx="111">
                  <c:v>38595.658000000003</c:v>
                </c:pt>
                <c:pt idx="112">
                  <c:v>38814.906000000003</c:v>
                </c:pt>
                <c:pt idx="113">
                  <c:v>39164.417999999998</c:v>
                </c:pt>
                <c:pt idx="114">
                  <c:v>39591.078000000001</c:v>
                </c:pt>
                <c:pt idx="115">
                  <c:v>39830.232000000004</c:v>
                </c:pt>
                <c:pt idx="116">
                  <c:v>39994.313999999998</c:v>
                </c:pt>
                <c:pt idx="117">
                  <c:v>40034.577999999994</c:v>
                </c:pt>
                <c:pt idx="118">
                  <c:v>39966.596000000005</c:v>
                </c:pt>
                <c:pt idx="119">
                  <c:v>39786.653999999995</c:v>
                </c:pt>
                <c:pt idx="120">
                  <c:v>39727.15</c:v>
                </c:pt>
                <c:pt idx="121">
                  <c:v>39738.909999999996</c:v>
                </c:pt>
                <c:pt idx="122">
                  <c:v>39711.002</c:v>
                </c:pt>
                <c:pt idx="123">
                  <c:v>39662.762000000002</c:v>
                </c:pt>
                <c:pt idx="124">
                  <c:v>39637.15</c:v>
                </c:pt>
                <c:pt idx="125">
                  <c:v>39634.991999999998</c:v>
                </c:pt>
                <c:pt idx="126">
                  <c:v>39603.415999999997</c:v>
                </c:pt>
                <c:pt idx="127">
                  <c:v>39654.381999999998</c:v>
                </c:pt>
                <c:pt idx="128">
                  <c:v>39704.268000000004</c:v>
                </c:pt>
                <c:pt idx="129">
                  <c:v>39767.328000000001</c:v>
                </c:pt>
                <c:pt idx="130">
                  <c:v>40065.987999999998</c:v>
                </c:pt>
                <c:pt idx="131">
                  <c:v>40498.576000000001</c:v>
                </c:pt>
                <c:pt idx="132">
                  <c:v>40809.584000000003</c:v>
                </c:pt>
                <c:pt idx="133">
                  <c:v>41045.415999999997</c:v>
                </c:pt>
                <c:pt idx="134">
                  <c:v>41225.342000000004</c:v>
                </c:pt>
                <c:pt idx="135">
                  <c:v>41122.018000000004</c:v>
                </c:pt>
                <c:pt idx="136">
                  <c:v>40970.714</c:v>
                </c:pt>
                <c:pt idx="137">
                  <c:v>40839.387999999999</c:v>
                </c:pt>
                <c:pt idx="138">
                  <c:v>40697.873999999996</c:v>
                </c:pt>
                <c:pt idx="139">
                  <c:v>40672.872000000003</c:v>
                </c:pt>
                <c:pt idx="140">
                  <c:v>40700.904000000002</c:v>
                </c:pt>
                <c:pt idx="141">
                  <c:v>40698.770000000004</c:v>
                </c:pt>
                <c:pt idx="142">
                  <c:v>40902.946000000004</c:v>
                </c:pt>
                <c:pt idx="143">
                  <c:v>41388.44</c:v>
                </c:pt>
                <c:pt idx="144">
                  <c:v>41933.466</c:v>
                </c:pt>
                <c:pt idx="145">
                  <c:v>42304.346000000005</c:v>
                </c:pt>
                <c:pt idx="146">
                  <c:v>42768.178</c:v>
                </c:pt>
                <c:pt idx="147">
                  <c:v>43146.944000000003</c:v>
                </c:pt>
                <c:pt idx="148">
                  <c:v>43312.567999999999</c:v>
                </c:pt>
                <c:pt idx="149">
                  <c:v>43235.344000000005</c:v>
                </c:pt>
                <c:pt idx="150">
                  <c:v>43227.525999999998</c:v>
                </c:pt>
                <c:pt idx="151">
                  <c:v>43078.522000000004</c:v>
                </c:pt>
                <c:pt idx="152">
                  <c:v>42897.224000000002</c:v>
                </c:pt>
                <c:pt idx="153">
                  <c:v>42666.846000000005</c:v>
                </c:pt>
                <c:pt idx="154">
                  <c:v>42593.189999999995</c:v>
                </c:pt>
                <c:pt idx="155">
                  <c:v>42636.914000000004</c:v>
                </c:pt>
                <c:pt idx="156">
                  <c:v>42653.95</c:v>
                </c:pt>
                <c:pt idx="157">
                  <c:v>42530.144</c:v>
                </c:pt>
                <c:pt idx="158">
                  <c:v>42513.362000000001</c:v>
                </c:pt>
                <c:pt idx="159">
                  <c:v>42397.085999999996</c:v>
                </c:pt>
                <c:pt idx="160">
                  <c:v>42347.381999999998</c:v>
                </c:pt>
                <c:pt idx="161">
                  <c:v>42407.438000000002</c:v>
                </c:pt>
                <c:pt idx="162">
                  <c:v>42698.441999999995</c:v>
                </c:pt>
                <c:pt idx="163">
                  <c:v>42928.202000000005</c:v>
                </c:pt>
                <c:pt idx="164">
                  <c:v>43307.957999999999</c:v>
                </c:pt>
                <c:pt idx="165">
                  <c:v>43666.404000000002</c:v>
                </c:pt>
                <c:pt idx="166">
                  <c:v>44016.278000000006</c:v>
                </c:pt>
                <c:pt idx="167">
                  <c:v>44267.969999999994</c:v>
                </c:pt>
                <c:pt idx="168">
                  <c:v>44534.188000000002</c:v>
                </c:pt>
                <c:pt idx="169">
                  <c:v>44827.34</c:v>
                </c:pt>
                <c:pt idx="170">
                  <c:v>44962.001999999993</c:v>
                </c:pt>
                <c:pt idx="171">
                  <c:v>45107.11</c:v>
                </c:pt>
                <c:pt idx="172">
                  <c:v>45252.718000000001</c:v>
                </c:pt>
                <c:pt idx="173">
                  <c:v>45445.627999999997</c:v>
                </c:pt>
                <c:pt idx="174">
                  <c:v>45455.939999999995</c:v>
                </c:pt>
                <c:pt idx="175">
                  <c:v>45455.527999999998</c:v>
                </c:pt>
                <c:pt idx="176">
                  <c:v>45343.322</c:v>
                </c:pt>
                <c:pt idx="177">
                  <c:v>45127.43</c:v>
                </c:pt>
                <c:pt idx="178">
                  <c:v>44963.79</c:v>
                </c:pt>
                <c:pt idx="179">
                  <c:v>45046.692000000003</c:v>
                </c:pt>
                <c:pt idx="180">
                  <c:v>45626.894</c:v>
                </c:pt>
                <c:pt idx="181">
                  <c:v>46230.544000000009</c:v>
                </c:pt>
                <c:pt idx="182">
                  <c:v>46867.372000000003</c:v>
                </c:pt>
                <c:pt idx="183">
                  <c:v>47596.114000000001</c:v>
                </c:pt>
                <c:pt idx="184">
                  <c:v>48059.974000000002</c:v>
                </c:pt>
                <c:pt idx="185">
                  <c:v>47840.485999999997</c:v>
                </c:pt>
                <c:pt idx="186">
                  <c:v>47784.843999999997</c:v>
                </c:pt>
                <c:pt idx="187">
                  <c:v>47893.393999999993</c:v>
                </c:pt>
                <c:pt idx="188">
                  <c:v>47693.73599999999</c:v>
                </c:pt>
                <c:pt idx="189">
                  <c:v>47913.075999999994</c:v>
                </c:pt>
                <c:pt idx="190">
                  <c:v>48406.824000000001</c:v>
                </c:pt>
                <c:pt idx="191">
                  <c:v>48733.848000000005</c:v>
                </c:pt>
                <c:pt idx="192">
                  <c:v>48806.621999999996</c:v>
                </c:pt>
                <c:pt idx="193">
                  <c:v>49150.122000000003</c:v>
                </c:pt>
                <c:pt idx="194">
                  <c:v>49415.486000000004</c:v>
                </c:pt>
                <c:pt idx="195">
                  <c:v>49596.11</c:v>
                </c:pt>
                <c:pt idx="196">
                  <c:v>49996.082000000002</c:v>
                </c:pt>
                <c:pt idx="197">
                  <c:v>50532.881999999998</c:v>
                </c:pt>
                <c:pt idx="198">
                  <c:v>51155.22</c:v>
                </c:pt>
                <c:pt idx="199">
                  <c:v>51352.195999999996</c:v>
                </c:pt>
                <c:pt idx="200">
                  <c:v>51350.813999999998</c:v>
                </c:pt>
                <c:pt idx="201">
                  <c:v>51266.02</c:v>
                </c:pt>
                <c:pt idx="202">
                  <c:v>51056.171999999999</c:v>
                </c:pt>
                <c:pt idx="203">
                  <c:v>50756.256000000001</c:v>
                </c:pt>
                <c:pt idx="204">
                  <c:v>50625.402000000002</c:v>
                </c:pt>
                <c:pt idx="205">
                  <c:v>50795.61</c:v>
                </c:pt>
                <c:pt idx="206">
                  <c:v>50875.240000000005</c:v>
                </c:pt>
                <c:pt idx="207">
                  <c:v>50895.272000000004</c:v>
                </c:pt>
                <c:pt idx="208">
                  <c:v>50777.702000000005</c:v>
                </c:pt>
                <c:pt idx="209">
                  <c:v>50349.712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B-904B-B221-12F59679BCEB}"/>
            </c:ext>
          </c:extLst>
        </c:ser>
        <c:ser>
          <c:idx val="2"/>
          <c:order val="2"/>
          <c:tx>
            <c:strRef>
              <c:f>ボリンジャー!$D$1</c:f>
              <c:strCache>
                <c:ptCount val="1"/>
                <c:pt idx="0">
                  <c:v>+σ</c:v>
                </c:pt>
              </c:strCache>
            </c:strRef>
          </c:tx>
          <c:spPr>
            <a:ln w="158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ボリンジャー!$A$6:$A$215</c:f>
              <c:numCache>
                <c:formatCode>m/d/yy</c:formatCode>
                <c:ptCount val="210"/>
                <c:pt idx="0">
                  <c:v>45667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45677</c:v>
                </c:pt>
                <c:pt idx="6">
                  <c:v>45678</c:v>
                </c:pt>
                <c:pt idx="7">
                  <c:v>45679</c:v>
                </c:pt>
                <c:pt idx="8">
                  <c:v>45680</c:v>
                </c:pt>
                <c:pt idx="9">
                  <c:v>45681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45691</c:v>
                </c:pt>
                <c:pt idx="16">
                  <c:v>45692</c:v>
                </c:pt>
                <c:pt idx="17">
                  <c:v>45693</c:v>
                </c:pt>
                <c:pt idx="18">
                  <c:v>45694</c:v>
                </c:pt>
                <c:pt idx="19">
                  <c:v>45695</c:v>
                </c:pt>
                <c:pt idx="20">
                  <c:v>45698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45713</c:v>
                </c:pt>
                <c:pt idx="30">
                  <c:v>45714</c:v>
                </c:pt>
                <c:pt idx="31">
                  <c:v>45715</c:v>
                </c:pt>
                <c:pt idx="32">
                  <c:v>45716</c:v>
                </c:pt>
                <c:pt idx="33">
                  <c:v>45719</c:v>
                </c:pt>
                <c:pt idx="34">
                  <c:v>45720</c:v>
                </c:pt>
                <c:pt idx="35">
                  <c:v>45721</c:v>
                </c:pt>
                <c:pt idx="36">
                  <c:v>45722</c:v>
                </c:pt>
                <c:pt idx="37">
                  <c:v>45723</c:v>
                </c:pt>
                <c:pt idx="38">
                  <c:v>45726</c:v>
                </c:pt>
                <c:pt idx="39">
                  <c:v>45727</c:v>
                </c:pt>
                <c:pt idx="40">
                  <c:v>45728</c:v>
                </c:pt>
                <c:pt idx="41">
                  <c:v>45729</c:v>
                </c:pt>
                <c:pt idx="42">
                  <c:v>45730</c:v>
                </c:pt>
                <c:pt idx="43">
                  <c:v>45733</c:v>
                </c:pt>
                <c:pt idx="44">
                  <c:v>45734</c:v>
                </c:pt>
                <c:pt idx="45">
                  <c:v>45735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45765</c:v>
                </c:pt>
                <c:pt idx="67">
                  <c:v>45768</c:v>
                </c:pt>
                <c:pt idx="68">
                  <c:v>45769</c:v>
                </c:pt>
                <c:pt idx="69">
                  <c:v>45770</c:v>
                </c:pt>
                <c:pt idx="70">
                  <c:v>45771</c:v>
                </c:pt>
                <c:pt idx="71">
                  <c:v>45772</c:v>
                </c:pt>
                <c:pt idx="72">
                  <c:v>45775</c:v>
                </c:pt>
                <c:pt idx="73">
                  <c:v>45777</c:v>
                </c:pt>
                <c:pt idx="74">
                  <c:v>45778</c:v>
                </c:pt>
                <c:pt idx="75">
                  <c:v>45779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45827</c:v>
                </c:pt>
                <c:pt idx="108">
                  <c:v>45828</c:v>
                </c:pt>
                <c:pt idx="109">
                  <c:v>45831</c:v>
                </c:pt>
                <c:pt idx="110">
                  <c:v>45832</c:v>
                </c:pt>
                <c:pt idx="111">
                  <c:v>45833</c:v>
                </c:pt>
                <c:pt idx="112">
                  <c:v>45834</c:v>
                </c:pt>
                <c:pt idx="113">
                  <c:v>45835</c:v>
                </c:pt>
                <c:pt idx="114">
                  <c:v>45838</c:v>
                </c:pt>
                <c:pt idx="115">
                  <c:v>45839</c:v>
                </c:pt>
                <c:pt idx="116">
                  <c:v>45840</c:v>
                </c:pt>
                <c:pt idx="117">
                  <c:v>45841</c:v>
                </c:pt>
                <c:pt idx="118">
                  <c:v>45842</c:v>
                </c:pt>
                <c:pt idx="119">
                  <c:v>45845</c:v>
                </c:pt>
                <c:pt idx="120">
                  <c:v>45846</c:v>
                </c:pt>
                <c:pt idx="121">
                  <c:v>45847</c:v>
                </c:pt>
                <c:pt idx="122">
                  <c:v>45848</c:v>
                </c:pt>
                <c:pt idx="123">
                  <c:v>45849</c:v>
                </c:pt>
                <c:pt idx="124">
                  <c:v>45852</c:v>
                </c:pt>
                <c:pt idx="125">
                  <c:v>45853</c:v>
                </c:pt>
                <c:pt idx="126">
                  <c:v>45854</c:v>
                </c:pt>
                <c:pt idx="127">
                  <c:v>45855</c:v>
                </c:pt>
                <c:pt idx="128">
                  <c:v>45856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45881</c:v>
                </c:pt>
                <c:pt idx="144">
                  <c:v>45882</c:v>
                </c:pt>
                <c:pt idx="145">
                  <c:v>45883</c:v>
                </c:pt>
                <c:pt idx="146">
                  <c:v>45884</c:v>
                </c:pt>
                <c:pt idx="147">
                  <c:v>45887</c:v>
                </c:pt>
                <c:pt idx="148">
                  <c:v>45888</c:v>
                </c:pt>
                <c:pt idx="149">
                  <c:v>45889</c:v>
                </c:pt>
                <c:pt idx="150">
                  <c:v>45890</c:v>
                </c:pt>
                <c:pt idx="151">
                  <c:v>45891</c:v>
                </c:pt>
                <c:pt idx="152">
                  <c:v>45894</c:v>
                </c:pt>
                <c:pt idx="153">
                  <c:v>45895</c:v>
                </c:pt>
                <c:pt idx="154">
                  <c:v>45896</c:v>
                </c:pt>
                <c:pt idx="155">
                  <c:v>45897</c:v>
                </c:pt>
                <c:pt idx="156">
                  <c:v>45898</c:v>
                </c:pt>
                <c:pt idx="157">
                  <c:v>45901</c:v>
                </c:pt>
                <c:pt idx="158">
                  <c:v>45902</c:v>
                </c:pt>
                <c:pt idx="159">
                  <c:v>45903</c:v>
                </c:pt>
                <c:pt idx="160">
                  <c:v>45904</c:v>
                </c:pt>
                <c:pt idx="161">
                  <c:v>45905</c:v>
                </c:pt>
                <c:pt idx="162">
                  <c:v>45908</c:v>
                </c:pt>
                <c:pt idx="163">
                  <c:v>45909</c:v>
                </c:pt>
                <c:pt idx="164">
                  <c:v>45910</c:v>
                </c:pt>
                <c:pt idx="165">
                  <c:v>45911</c:v>
                </c:pt>
                <c:pt idx="166">
                  <c:v>45912</c:v>
                </c:pt>
                <c:pt idx="167">
                  <c:v>45916</c:v>
                </c:pt>
                <c:pt idx="168">
                  <c:v>45917</c:v>
                </c:pt>
                <c:pt idx="169">
                  <c:v>45918</c:v>
                </c:pt>
                <c:pt idx="170">
                  <c:v>45919</c:v>
                </c:pt>
                <c:pt idx="171">
                  <c:v>45922</c:v>
                </c:pt>
                <c:pt idx="172">
                  <c:v>45924</c:v>
                </c:pt>
                <c:pt idx="173">
                  <c:v>45925</c:v>
                </c:pt>
                <c:pt idx="174">
                  <c:v>45926</c:v>
                </c:pt>
                <c:pt idx="175">
                  <c:v>45929</c:v>
                </c:pt>
                <c:pt idx="176">
                  <c:v>45930</c:v>
                </c:pt>
                <c:pt idx="177">
                  <c:v>45931</c:v>
                </c:pt>
                <c:pt idx="178">
                  <c:v>45932</c:v>
                </c:pt>
                <c:pt idx="179">
                  <c:v>45933</c:v>
                </c:pt>
                <c:pt idx="180">
                  <c:v>45936</c:v>
                </c:pt>
                <c:pt idx="181">
                  <c:v>45937</c:v>
                </c:pt>
                <c:pt idx="182">
                  <c:v>45938</c:v>
                </c:pt>
                <c:pt idx="183">
                  <c:v>45939</c:v>
                </c:pt>
                <c:pt idx="184">
                  <c:v>45940</c:v>
                </c:pt>
                <c:pt idx="185">
                  <c:v>45944</c:v>
                </c:pt>
                <c:pt idx="186">
                  <c:v>45945</c:v>
                </c:pt>
                <c:pt idx="187">
                  <c:v>45946</c:v>
                </c:pt>
                <c:pt idx="188">
                  <c:v>45947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45957</c:v>
                </c:pt>
                <c:pt idx="195">
                  <c:v>45958</c:v>
                </c:pt>
                <c:pt idx="196">
                  <c:v>45959</c:v>
                </c:pt>
                <c:pt idx="197">
                  <c:v>45960</c:v>
                </c:pt>
                <c:pt idx="198">
                  <c:v>45961</c:v>
                </c:pt>
                <c:pt idx="199">
                  <c:v>45965</c:v>
                </c:pt>
                <c:pt idx="200">
                  <c:v>45966</c:v>
                </c:pt>
                <c:pt idx="201">
                  <c:v>45967</c:v>
                </c:pt>
                <c:pt idx="202">
                  <c:v>45968</c:v>
                </c:pt>
                <c:pt idx="203">
                  <c:v>45971</c:v>
                </c:pt>
                <c:pt idx="204">
                  <c:v>45972</c:v>
                </c:pt>
                <c:pt idx="205">
                  <c:v>45973</c:v>
                </c:pt>
                <c:pt idx="206">
                  <c:v>45974</c:v>
                </c:pt>
                <c:pt idx="207">
                  <c:v>45975</c:v>
                </c:pt>
                <c:pt idx="208">
                  <c:v>45978</c:v>
                </c:pt>
                <c:pt idx="209">
                  <c:v>45979</c:v>
                </c:pt>
              </c:numCache>
            </c:numRef>
          </c:cat>
          <c:val>
            <c:numRef>
              <c:f>ボリンジャー!$D$6:$D$215</c:f>
              <c:numCache>
                <c:formatCode>0.00_ </c:formatCode>
                <c:ptCount val="210"/>
                <c:pt idx="0">
                  <c:v>44196.903804037094</c:v>
                </c:pt>
                <c:pt idx="1">
                  <c:v>44030.353804037099</c:v>
                </c:pt>
                <c:pt idx="2">
                  <c:v>43702.609804037093</c:v>
                </c:pt>
                <c:pt idx="3">
                  <c:v>43420.917804037097</c:v>
                </c:pt>
                <c:pt idx="4">
                  <c:v>43190.191804037095</c:v>
                </c:pt>
                <c:pt idx="5">
                  <c:v>43132.6118040371</c:v>
                </c:pt>
                <c:pt idx="6">
                  <c:v>43243.347804037097</c:v>
                </c:pt>
                <c:pt idx="7">
                  <c:v>43483.6818040371</c:v>
                </c:pt>
                <c:pt idx="8">
                  <c:v>43760.935804037093</c:v>
                </c:pt>
                <c:pt idx="9">
                  <c:v>44057.0398040371</c:v>
                </c:pt>
                <c:pt idx="10">
                  <c:v>44189.699804037096</c:v>
                </c:pt>
                <c:pt idx="11">
                  <c:v>44187.477804037102</c:v>
                </c:pt>
                <c:pt idx="12">
                  <c:v>44141.1838040371</c:v>
                </c:pt>
                <c:pt idx="13">
                  <c:v>44052.203804037097</c:v>
                </c:pt>
                <c:pt idx="14">
                  <c:v>43980.305804037096</c:v>
                </c:pt>
                <c:pt idx="15">
                  <c:v>43771.163804037096</c:v>
                </c:pt>
                <c:pt idx="16">
                  <c:v>43727.463804037092</c:v>
                </c:pt>
                <c:pt idx="17">
                  <c:v>43610.803804037096</c:v>
                </c:pt>
                <c:pt idx="18">
                  <c:v>43521.315804037098</c:v>
                </c:pt>
                <c:pt idx="19">
                  <c:v>43364.221804037094</c:v>
                </c:pt>
                <c:pt idx="20">
                  <c:v>43420.437804037101</c:v>
                </c:pt>
                <c:pt idx="21">
                  <c:v>43453.5038040371</c:v>
                </c:pt>
                <c:pt idx="22">
                  <c:v>43579.501804037092</c:v>
                </c:pt>
                <c:pt idx="23">
                  <c:v>43596.081804037094</c:v>
                </c:pt>
                <c:pt idx="24">
                  <c:v>43673.527804037098</c:v>
                </c:pt>
                <c:pt idx="25">
                  <c:v>43767.373804037095</c:v>
                </c:pt>
                <c:pt idx="26">
                  <c:v>43807.555804037089</c:v>
                </c:pt>
                <c:pt idx="27">
                  <c:v>43650.869804037102</c:v>
                </c:pt>
                <c:pt idx="28">
                  <c:v>43576.371804037095</c:v>
                </c:pt>
                <c:pt idx="29">
                  <c:v>43389.079804037101</c:v>
                </c:pt>
                <c:pt idx="30">
                  <c:v>43163.473804037094</c:v>
                </c:pt>
                <c:pt idx="31">
                  <c:v>42981.785804037099</c:v>
                </c:pt>
                <c:pt idx="32">
                  <c:v>42677.277804037098</c:v>
                </c:pt>
                <c:pt idx="33">
                  <c:v>42478.983804037103</c:v>
                </c:pt>
                <c:pt idx="34">
                  <c:v>42297.661804037096</c:v>
                </c:pt>
                <c:pt idx="35">
                  <c:v>42152.835804037095</c:v>
                </c:pt>
                <c:pt idx="36">
                  <c:v>42042.587804037095</c:v>
                </c:pt>
                <c:pt idx="37">
                  <c:v>41988.921804037098</c:v>
                </c:pt>
                <c:pt idx="38">
                  <c:v>41837.481804037096</c:v>
                </c:pt>
                <c:pt idx="39">
                  <c:v>41729.867804037094</c:v>
                </c:pt>
                <c:pt idx="40">
                  <c:v>41610.037804037092</c:v>
                </c:pt>
                <c:pt idx="41">
                  <c:v>41427.057804037097</c:v>
                </c:pt>
                <c:pt idx="42">
                  <c:v>41460.243804037098</c:v>
                </c:pt>
                <c:pt idx="43">
                  <c:v>41533.893804037092</c:v>
                </c:pt>
                <c:pt idx="44">
                  <c:v>41744.355804037092</c:v>
                </c:pt>
                <c:pt idx="45">
                  <c:v>41930.913804037096</c:v>
                </c:pt>
                <c:pt idx="46">
                  <c:v>42108.319804037092</c:v>
                </c:pt>
                <c:pt idx="47">
                  <c:v>42219.397804037093</c:v>
                </c:pt>
                <c:pt idx="48">
                  <c:v>42296.201804037097</c:v>
                </c:pt>
                <c:pt idx="49">
                  <c:v>42332.5758040371</c:v>
                </c:pt>
                <c:pt idx="50">
                  <c:v>42342.193804037095</c:v>
                </c:pt>
                <c:pt idx="51">
                  <c:v>42230.847804037097</c:v>
                </c:pt>
                <c:pt idx="52">
                  <c:v>41832.661804037096</c:v>
                </c:pt>
                <c:pt idx="53">
                  <c:v>41401.449804037104</c:v>
                </c:pt>
                <c:pt idx="54">
                  <c:v>40941.165804037097</c:v>
                </c:pt>
                <c:pt idx="55">
                  <c:v>40328.357804037092</c:v>
                </c:pt>
                <c:pt idx="56">
                  <c:v>39660.407804037095</c:v>
                </c:pt>
                <c:pt idx="57">
                  <c:v>38764.211804037099</c:v>
                </c:pt>
                <c:pt idx="58">
                  <c:v>38241.831804037101</c:v>
                </c:pt>
                <c:pt idx="59">
                  <c:v>37439.463804037099</c:v>
                </c:pt>
                <c:pt idx="60">
                  <c:v>37414.077804037101</c:v>
                </c:pt>
                <c:pt idx="61">
                  <c:v>37375.077804037101</c:v>
                </c:pt>
                <c:pt idx="62">
                  <c:v>37944.233804037096</c:v>
                </c:pt>
                <c:pt idx="63">
                  <c:v>38195.225804037102</c:v>
                </c:pt>
                <c:pt idx="64">
                  <c:v>38636.499804037099</c:v>
                </c:pt>
                <c:pt idx="65">
                  <c:v>38590.2198040371</c:v>
                </c:pt>
                <c:pt idx="66">
                  <c:v>38819.159804037095</c:v>
                </c:pt>
                <c:pt idx="67">
                  <c:v>38878.671804037098</c:v>
                </c:pt>
                <c:pt idx="68">
                  <c:v>38869.283804037099</c:v>
                </c:pt>
                <c:pt idx="69">
                  <c:v>39058.9298040371</c:v>
                </c:pt>
                <c:pt idx="70">
                  <c:v>39191.239804037097</c:v>
                </c:pt>
                <c:pt idx="71">
                  <c:v>39386.331804037094</c:v>
                </c:pt>
                <c:pt idx="72">
                  <c:v>39698.345804037097</c:v>
                </c:pt>
                <c:pt idx="73">
                  <c:v>40063.301804037095</c:v>
                </c:pt>
                <c:pt idx="74">
                  <c:v>40380.035804037099</c:v>
                </c:pt>
                <c:pt idx="75">
                  <c:v>40738.343804037089</c:v>
                </c:pt>
                <c:pt idx="76">
                  <c:v>40953.127804037096</c:v>
                </c:pt>
                <c:pt idx="77">
                  <c:v>41170.855804037099</c:v>
                </c:pt>
                <c:pt idx="78">
                  <c:v>41462.445804037096</c:v>
                </c:pt>
                <c:pt idx="79">
                  <c:v>41700.837804037095</c:v>
                </c:pt>
                <c:pt idx="80">
                  <c:v>41971.351804037098</c:v>
                </c:pt>
                <c:pt idx="81">
                  <c:v>42241.045804037101</c:v>
                </c:pt>
                <c:pt idx="82">
                  <c:v>42406.421804037098</c:v>
                </c:pt>
                <c:pt idx="83">
                  <c:v>42456.499804037099</c:v>
                </c:pt>
                <c:pt idx="84">
                  <c:v>42427.373804037095</c:v>
                </c:pt>
                <c:pt idx="85">
                  <c:v>42296.619804037095</c:v>
                </c:pt>
                <c:pt idx="86">
                  <c:v>42130.7898040371</c:v>
                </c:pt>
                <c:pt idx="87">
                  <c:v>41976.8618040371</c:v>
                </c:pt>
                <c:pt idx="88">
                  <c:v>41858.211804037099</c:v>
                </c:pt>
                <c:pt idx="89">
                  <c:v>41864.791804037093</c:v>
                </c:pt>
                <c:pt idx="90">
                  <c:v>41903.7158040371</c:v>
                </c:pt>
                <c:pt idx="91">
                  <c:v>41988.399804037093</c:v>
                </c:pt>
                <c:pt idx="92">
                  <c:v>42277.821804037099</c:v>
                </c:pt>
                <c:pt idx="93">
                  <c:v>42438.747804037099</c:v>
                </c:pt>
                <c:pt idx="94">
                  <c:v>42426.5758040371</c:v>
                </c:pt>
                <c:pt idx="95">
                  <c:v>42371.115804037101</c:v>
                </c:pt>
                <c:pt idx="96">
                  <c:v>42376.125804037096</c:v>
                </c:pt>
                <c:pt idx="97">
                  <c:v>42200.427804037092</c:v>
                </c:pt>
                <c:pt idx="98">
                  <c:v>42155.729804037088</c:v>
                </c:pt>
                <c:pt idx="99">
                  <c:v>42279.309804037097</c:v>
                </c:pt>
                <c:pt idx="100">
                  <c:v>42432.249804037099</c:v>
                </c:pt>
                <c:pt idx="101">
                  <c:v>42566.997804037099</c:v>
                </c:pt>
                <c:pt idx="102">
                  <c:v>42690.7178040371</c:v>
                </c:pt>
                <c:pt idx="103">
                  <c:v>42709.245804037091</c:v>
                </c:pt>
                <c:pt idx="104">
                  <c:v>42753.797804037094</c:v>
                </c:pt>
                <c:pt idx="105">
                  <c:v>42818.843804037089</c:v>
                </c:pt>
                <c:pt idx="106">
                  <c:v>42911.635804037098</c:v>
                </c:pt>
                <c:pt idx="107">
                  <c:v>42974.685804037093</c:v>
                </c:pt>
                <c:pt idx="108">
                  <c:v>43088.481804037096</c:v>
                </c:pt>
                <c:pt idx="109">
                  <c:v>43097.033804037092</c:v>
                </c:pt>
                <c:pt idx="110">
                  <c:v>43147.797804037094</c:v>
                </c:pt>
                <c:pt idx="111">
                  <c:v>43159.1818040371</c:v>
                </c:pt>
                <c:pt idx="112">
                  <c:v>43378.4298040371</c:v>
                </c:pt>
                <c:pt idx="113">
                  <c:v>43727.941804037095</c:v>
                </c:pt>
                <c:pt idx="114">
                  <c:v>44154.601804037098</c:v>
                </c:pt>
                <c:pt idx="115">
                  <c:v>44393.7558040371</c:v>
                </c:pt>
                <c:pt idx="116">
                  <c:v>44557.837804037095</c:v>
                </c:pt>
                <c:pt idx="117">
                  <c:v>44598.101804037091</c:v>
                </c:pt>
                <c:pt idx="118">
                  <c:v>44530.119804037102</c:v>
                </c:pt>
                <c:pt idx="119">
                  <c:v>44350.177804037092</c:v>
                </c:pt>
                <c:pt idx="120">
                  <c:v>44290.673804037098</c:v>
                </c:pt>
                <c:pt idx="121">
                  <c:v>44302.433804037093</c:v>
                </c:pt>
                <c:pt idx="122">
                  <c:v>44274.525804037097</c:v>
                </c:pt>
                <c:pt idx="123">
                  <c:v>44226.285804037099</c:v>
                </c:pt>
                <c:pt idx="124">
                  <c:v>44200.673804037098</c:v>
                </c:pt>
                <c:pt idx="125">
                  <c:v>44198.515804037095</c:v>
                </c:pt>
                <c:pt idx="126">
                  <c:v>44166.939804037094</c:v>
                </c:pt>
                <c:pt idx="127">
                  <c:v>44217.905804037095</c:v>
                </c:pt>
                <c:pt idx="128">
                  <c:v>44267.791804037101</c:v>
                </c:pt>
                <c:pt idx="129">
                  <c:v>44330.851804037098</c:v>
                </c:pt>
                <c:pt idx="130">
                  <c:v>44629.511804037094</c:v>
                </c:pt>
                <c:pt idx="131">
                  <c:v>45062.099804037098</c:v>
                </c:pt>
                <c:pt idx="132">
                  <c:v>45373.107804037099</c:v>
                </c:pt>
                <c:pt idx="133">
                  <c:v>45608.939804037094</c:v>
                </c:pt>
                <c:pt idx="134">
                  <c:v>45788.865804037101</c:v>
                </c:pt>
                <c:pt idx="135">
                  <c:v>45685.541804037101</c:v>
                </c:pt>
                <c:pt idx="136">
                  <c:v>45534.237804037097</c:v>
                </c:pt>
                <c:pt idx="137">
                  <c:v>45402.911804037096</c:v>
                </c:pt>
                <c:pt idx="138">
                  <c:v>45261.397804037093</c:v>
                </c:pt>
                <c:pt idx="139">
                  <c:v>45236.3958040371</c:v>
                </c:pt>
                <c:pt idx="140">
                  <c:v>45264.427804037099</c:v>
                </c:pt>
                <c:pt idx="141">
                  <c:v>45262.293804037101</c:v>
                </c:pt>
                <c:pt idx="142">
                  <c:v>45466.4698040371</c:v>
                </c:pt>
                <c:pt idx="143">
                  <c:v>45951.963804037099</c:v>
                </c:pt>
                <c:pt idx="144">
                  <c:v>46496.989804037097</c:v>
                </c:pt>
                <c:pt idx="145">
                  <c:v>46867.869804037102</c:v>
                </c:pt>
                <c:pt idx="146">
                  <c:v>47331.701804037097</c:v>
                </c:pt>
                <c:pt idx="147">
                  <c:v>47710.4678040371</c:v>
                </c:pt>
                <c:pt idx="148">
                  <c:v>47876.091804037096</c:v>
                </c:pt>
                <c:pt idx="149">
                  <c:v>47798.867804037101</c:v>
                </c:pt>
                <c:pt idx="150">
                  <c:v>47791.049804037095</c:v>
                </c:pt>
                <c:pt idx="151">
                  <c:v>47642.045804037101</c:v>
                </c:pt>
                <c:pt idx="152">
                  <c:v>47460.747804037099</c:v>
                </c:pt>
                <c:pt idx="153">
                  <c:v>47230.369804037102</c:v>
                </c:pt>
                <c:pt idx="154">
                  <c:v>47156.713804037092</c:v>
                </c:pt>
                <c:pt idx="155">
                  <c:v>47200.437804037101</c:v>
                </c:pt>
                <c:pt idx="156">
                  <c:v>47217.473804037094</c:v>
                </c:pt>
                <c:pt idx="157">
                  <c:v>47093.667804037097</c:v>
                </c:pt>
                <c:pt idx="158">
                  <c:v>47076.885804037098</c:v>
                </c:pt>
                <c:pt idx="159">
                  <c:v>46960.609804037093</c:v>
                </c:pt>
                <c:pt idx="160">
                  <c:v>46910.905804037095</c:v>
                </c:pt>
                <c:pt idx="161">
                  <c:v>46970.961804037099</c:v>
                </c:pt>
                <c:pt idx="162">
                  <c:v>47261.965804037092</c:v>
                </c:pt>
                <c:pt idx="163">
                  <c:v>47491.725804037102</c:v>
                </c:pt>
                <c:pt idx="164">
                  <c:v>47871.481804037096</c:v>
                </c:pt>
                <c:pt idx="165">
                  <c:v>48229.927804037099</c:v>
                </c:pt>
                <c:pt idx="166">
                  <c:v>48579.801804037103</c:v>
                </c:pt>
                <c:pt idx="167">
                  <c:v>48831.493804037091</c:v>
                </c:pt>
                <c:pt idx="168">
                  <c:v>49097.711804037099</c:v>
                </c:pt>
                <c:pt idx="169">
                  <c:v>49390.863804037093</c:v>
                </c:pt>
                <c:pt idx="170">
                  <c:v>49525.52580403709</c:v>
                </c:pt>
                <c:pt idx="171">
                  <c:v>49670.633804037097</c:v>
                </c:pt>
                <c:pt idx="172">
                  <c:v>49816.241804037098</c:v>
                </c:pt>
                <c:pt idx="173">
                  <c:v>50009.151804037094</c:v>
                </c:pt>
                <c:pt idx="174">
                  <c:v>50019.463804037092</c:v>
                </c:pt>
                <c:pt idx="175">
                  <c:v>50019.051804037095</c:v>
                </c:pt>
                <c:pt idx="176">
                  <c:v>49906.845804037097</c:v>
                </c:pt>
                <c:pt idx="177">
                  <c:v>49690.953804037097</c:v>
                </c:pt>
                <c:pt idx="178">
                  <c:v>49527.313804037098</c:v>
                </c:pt>
                <c:pt idx="179">
                  <c:v>49610.2158040371</c:v>
                </c:pt>
                <c:pt idx="180">
                  <c:v>50190.417804037097</c:v>
                </c:pt>
                <c:pt idx="181">
                  <c:v>50794.067804037106</c:v>
                </c:pt>
                <c:pt idx="182">
                  <c:v>51430.8958040371</c:v>
                </c:pt>
                <c:pt idx="183">
                  <c:v>52159.637804037098</c:v>
                </c:pt>
                <c:pt idx="184">
                  <c:v>52623.497804037099</c:v>
                </c:pt>
                <c:pt idx="185">
                  <c:v>52404.009804037094</c:v>
                </c:pt>
                <c:pt idx="186">
                  <c:v>52348.367804037094</c:v>
                </c:pt>
                <c:pt idx="187">
                  <c:v>52456.91780403709</c:v>
                </c:pt>
                <c:pt idx="188">
                  <c:v>52257.259804037087</c:v>
                </c:pt>
                <c:pt idx="189">
                  <c:v>52476.599804037091</c:v>
                </c:pt>
                <c:pt idx="190">
                  <c:v>52970.347804037097</c:v>
                </c:pt>
                <c:pt idx="191">
                  <c:v>53297.371804037102</c:v>
                </c:pt>
                <c:pt idx="192">
                  <c:v>53370.145804037093</c:v>
                </c:pt>
                <c:pt idx="193">
                  <c:v>53713.6458040371</c:v>
                </c:pt>
                <c:pt idx="194">
                  <c:v>53979.009804037101</c:v>
                </c:pt>
                <c:pt idx="195">
                  <c:v>54159.633804037097</c:v>
                </c:pt>
                <c:pt idx="196">
                  <c:v>54559.605804037099</c:v>
                </c:pt>
                <c:pt idx="197">
                  <c:v>55096.405804037095</c:v>
                </c:pt>
                <c:pt idx="198">
                  <c:v>55718.743804037098</c:v>
                </c:pt>
                <c:pt idx="199">
                  <c:v>55915.719804037093</c:v>
                </c:pt>
                <c:pt idx="200">
                  <c:v>55914.337804037095</c:v>
                </c:pt>
                <c:pt idx="201">
                  <c:v>55829.543804037094</c:v>
                </c:pt>
                <c:pt idx="202">
                  <c:v>55619.695804037096</c:v>
                </c:pt>
                <c:pt idx="203">
                  <c:v>55319.779804037098</c:v>
                </c:pt>
                <c:pt idx="204">
                  <c:v>55188.925804037099</c:v>
                </c:pt>
                <c:pt idx="205">
                  <c:v>55359.133804037097</c:v>
                </c:pt>
                <c:pt idx="206">
                  <c:v>55438.763804037102</c:v>
                </c:pt>
                <c:pt idx="207">
                  <c:v>55458.795804037101</c:v>
                </c:pt>
                <c:pt idx="208">
                  <c:v>55341.225804037102</c:v>
                </c:pt>
                <c:pt idx="209">
                  <c:v>54913.235804037096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B-904B-B221-12F59679BCEB}"/>
            </c:ext>
          </c:extLst>
        </c:ser>
        <c:ser>
          <c:idx val="3"/>
          <c:order val="3"/>
          <c:tx>
            <c:strRef>
              <c:f>ボリンジャー!$E$1</c:f>
              <c:strCache>
                <c:ptCount val="1"/>
                <c:pt idx="0">
                  <c:v>-σ</c:v>
                </c:pt>
              </c:strCache>
            </c:strRef>
          </c:tx>
          <c:spPr>
            <a:ln w="158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ボリンジャー!$A$6:$A$215</c:f>
              <c:numCache>
                <c:formatCode>m/d/yy</c:formatCode>
                <c:ptCount val="210"/>
                <c:pt idx="0">
                  <c:v>45667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45677</c:v>
                </c:pt>
                <c:pt idx="6">
                  <c:v>45678</c:v>
                </c:pt>
                <c:pt idx="7">
                  <c:v>45679</c:v>
                </c:pt>
                <c:pt idx="8">
                  <c:v>45680</c:v>
                </c:pt>
                <c:pt idx="9">
                  <c:v>45681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45691</c:v>
                </c:pt>
                <c:pt idx="16">
                  <c:v>45692</c:v>
                </c:pt>
                <c:pt idx="17">
                  <c:v>45693</c:v>
                </c:pt>
                <c:pt idx="18">
                  <c:v>45694</c:v>
                </c:pt>
                <c:pt idx="19">
                  <c:v>45695</c:v>
                </c:pt>
                <c:pt idx="20">
                  <c:v>45698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45713</c:v>
                </c:pt>
                <c:pt idx="30">
                  <c:v>45714</c:v>
                </c:pt>
                <c:pt idx="31">
                  <c:v>45715</c:v>
                </c:pt>
                <c:pt idx="32">
                  <c:v>45716</c:v>
                </c:pt>
                <c:pt idx="33">
                  <c:v>45719</c:v>
                </c:pt>
                <c:pt idx="34">
                  <c:v>45720</c:v>
                </c:pt>
                <c:pt idx="35">
                  <c:v>45721</c:v>
                </c:pt>
                <c:pt idx="36">
                  <c:v>45722</c:v>
                </c:pt>
                <c:pt idx="37">
                  <c:v>45723</c:v>
                </c:pt>
                <c:pt idx="38">
                  <c:v>45726</c:v>
                </c:pt>
                <c:pt idx="39">
                  <c:v>45727</c:v>
                </c:pt>
                <c:pt idx="40">
                  <c:v>45728</c:v>
                </c:pt>
                <c:pt idx="41">
                  <c:v>45729</c:v>
                </c:pt>
                <c:pt idx="42">
                  <c:v>45730</c:v>
                </c:pt>
                <c:pt idx="43">
                  <c:v>45733</c:v>
                </c:pt>
                <c:pt idx="44">
                  <c:v>45734</c:v>
                </c:pt>
                <c:pt idx="45">
                  <c:v>45735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45765</c:v>
                </c:pt>
                <c:pt idx="67">
                  <c:v>45768</c:v>
                </c:pt>
                <c:pt idx="68">
                  <c:v>45769</c:v>
                </c:pt>
                <c:pt idx="69">
                  <c:v>45770</c:v>
                </c:pt>
                <c:pt idx="70">
                  <c:v>45771</c:v>
                </c:pt>
                <c:pt idx="71">
                  <c:v>45772</c:v>
                </c:pt>
                <c:pt idx="72">
                  <c:v>45775</c:v>
                </c:pt>
                <c:pt idx="73">
                  <c:v>45777</c:v>
                </c:pt>
                <c:pt idx="74">
                  <c:v>45778</c:v>
                </c:pt>
                <c:pt idx="75">
                  <c:v>45779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45827</c:v>
                </c:pt>
                <c:pt idx="108">
                  <c:v>45828</c:v>
                </c:pt>
                <c:pt idx="109">
                  <c:v>45831</c:v>
                </c:pt>
                <c:pt idx="110">
                  <c:v>45832</c:v>
                </c:pt>
                <c:pt idx="111">
                  <c:v>45833</c:v>
                </c:pt>
                <c:pt idx="112">
                  <c:v>45834</c:v>
                </c:pt>
                <c:pt idx="113">
                  <c:v>45835</c:v>
                </c:pt>
                <c:pt idx="114">
                  <c:v>45838</c:v>
                </c:pt>
                <c:pt idx="115">
                  <c:v>45839</c:v>
                </c:pt>
                <c:pt idx="116">
                  <c:v>45840</c:v>
                </c:pt>
                <c:pt idx="117">
                  <c:v>45841</c:v>
                </c:pt>
                <c:pt idx="118">
                  <c:v>45842</c:v>
                </c:pt>
                <c:pt idx="119">
                  <c:v>45845</c:v>
                </c:pt>
                <c:pt idx="120">
                  <c:v>45846</c:v>
                </c:pt>
                <c:pt idx="121">
                  <c:v>45847</c:v>
                </c:pt>
                <c:pt idx="122">
                  <c:v>45848</c:v>
                </c:pt>
                <c:pt idx="123">
                  <c:v>45849</c:v>
                </c:pt>
                <c:pt idx="124">
                  <c:v>45852</c:v>
                </c:pt>
                <c:pt idx="125">
                  <c:v>45853</c:v>
                </c:pt>
                <c:pt idx="126">
                  <c:v>45854</c:v>
                </c:pt>
                <c:pt idx="127">
                  <c:v>45855</c:v>
                </c:pt>
                <c:pt idx="128">
                  <c:v>45856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45881</c:v>
                </c:pt>
                <c:pt idx="144">
                  <c:v>45882</c:v>
                </c:pt>
                <c:pt idx="145">
                  <c:v>45883</c:v>
                </c:pt>
                <c:pt idx="146">
                  <c:v>45884</c:v>
                </c:pt>
                <c:pt idx="147">
                  <c:v>45887</c:v>
                </c:pt>
                <c:pt idx="148">
                  <c:v>45888</c:v>
                </c:pt>
                <c:pt idx="149">
                  <c:v>45889</c:v>
                </c:pt>
                <c:pt idx="150">
                  <c:v>45890</c:v>
                </c:pt>
                <c:pt idx="151">
                  <c:v>45891</c:v>
                </c:pt>
                <c:pt idx="152">
                  <c:v>45894</c:v>
                </c:pt>
                <c:pt idx="153">
                  <c:v>45895</c:v>
                </c:pt>
                <c:pt idx="154">
                  <c:v>45896</c:v>
                </c:pt>
                <c:pt idx="155">
                  <c:v>45897</c:v>
                </c:pt>
                <c:pt idx="156">
                  <c:v>45898</c:v>
                </c:pt>
                <c:pt idx="157">
                  <c:v>45901</c:v>
                </c:pt>
                <c:pt idx="158">
                  <c:v>45902</c:v>
                </c:pt>
                <c:pt idx="159">
                  <c:v>45903</c:v>
                </c:pt>
                <c:pt idx="160">
                  <c:v>45904</c:v>
                </c:pt>
                <c:pt idx="161">
                  <c:v>45905</c:v>
                </c:pt>
                <c:pt idx="162">
                  <c:v>45908</c:v>
                </c:pt>
                <c:pt idx="163">
                  <c:v>45909</c:v>
                </c:pt>
                <c:pt idx="164">
                  <c:v>45910</c:v>
                </c:pt>
                <c:pt idx="165">
                  <c:v>45911</c:v>
                </c:pt>
                <c:pt idx="166">
                  <c:v>45912</c:v>
                </c:pt>
                <c:pt idx="167">
                  <c:v>45916</c:v>
                </c:pt>
                <c:pt idx="168">
                  <c:v>45917</c:v>
                </c:pt>
                <c:pt idx="169">
                  <c:v>45918</c:v>
                </c:pt>
                <c:pt idx="170">
                  <c:v>45919</c:v>
                </c:pt>
                <c:pt idx="171">
                  <c:v>45922</c:v>
                </c:pt>
                <c:pt idx="172">
                  <c:v>45924</c:v>
                </c:pt>
                <c:pt idx="173">
                  <c:v>45925</c:v>
                </c:pt>
                <c:pt idx="174">
                  <c:v>45926</c:v>
                </c:pt>
                <c:pt idx="175">
                  <c:v>45929</c:v>
                </c:pt>
                <c:pt idx="176">
                  <c:v>45930</c:v>
                </c:pt>
                <c:pt idx="177">
                  <c:v>45931</c:v>
                </c:pt>
                <c:pt idx="178">
                  <c:v>45932</c:v>
                </c:pt>
                <c:pt idx="179">
                  <c:v>45933</c:v>
                </c:pt>
                <c:pt idx="180">
                  <c:v>45936</c:v>
                </c:pt>
                <c:pt idx="181">
                  <c:v>45937</c:v>
                </c:pt>
                <c:pt idx="182">
                  <c:v>45938</c:v>
                </c:pt>
                <c:pt idx="183">
                  <c:v>45939</c:v>
                </c:pt>
                <c:pt idx="184">
                  <c:v>45940</c:v>
                </c:pt>
                <c:pt idx="185">
                  <c:v>45944</c:v>
                </c:pt>
                <c:pt idx="186">
                  <c:v>45945</c:v>
                </c:pt>
                <c:pt idx="187">
                  <c:v>45946</c:v>
                </c:pt>
                <c:pt idx="188">
                  <c:v>45947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45957</c:v>
                </c:pt>
                <c:pt idx="195">
                  <c:v>45958</c:v>
                </c:pt>
                <c:pt idx="196">
                  <c:v>45959</c:v>
                </c:pt>
                <c:pt idx="197">
                  <c:v>45960</c:v>
                </c:pt>
                <c:pt idx="198">
                  <c:v>45961</c:v>
                </c:pt>
                <c:pt idx="199">
                  <c:v>45965</c:v>
                </c:pt>
                <c:pt idx="200">
                  <c:v>45966</c:v>
                </c:pt>
                <c:pt idx="201">
                  <c:v>45967</c:v>
                </c:pt>
                <c:pt idx="202">
                  <c:v>45968</c:v>
                </c:pt>
                <c:pt idx="203">
                  <c:v>45971</c:v>
                </c:pt>
                <c:pt idx="204">
                  <c:v>45972</c:v>
                </c:pt>
                <c:pt idx="205">
                  <c:v>45973</c:v>
                </c:pt>
                <c:pt idx="206">
                  <c:v>45974</c:v>
                </c:pt>
                <c:pt idx="207">
                  <c:v>45975</c:v>
                </c:pt>
                <c:pt idx="208">
                  <c:v>45978</c:v>
                </c:pt>
                <c:pt idx="209">
                  <c:v>45979</c:v>
                </c:pt>
              </c:numCache>
            </c:numRef>
          </c:cat>
          <c:val>
            <c:numRef>
              <c:f>ボリンジャー!$E$6:$E$215</c:f>
              <c:numCache>
                <c:formatCode>0.00_ </c:formatCode>
                <c:ptCount val="210"/>
                <c:pt idx="0">
                  <c:v>35069.856195962901</c:v>
                </c:pt>
                <c:pt idx="1">
                  <c:v>34903.306195962905</c:v>
                </c:pt>
                <c:pt idx="2">
                  <c:v>34575.562195962899</c:v>
                </c:pt>
                <c:pt idx="3">
                  <c:v>34293.870195962903</c:v>
                </c:pt>
                <c:pt idx="4">
                  <c:v>34063.144195962901</c:v>
                </c:pt>
                <c:pt idx="5">
                  <c:v>34005.564195962907</c:v>
                </c:pt>
                <c:pt idx="6">
                  <c:v>34116.300195962904</c:v>
                </c:pt>
                <c:pt idx="7">
                  <c:v>34356.634195962906</c:v>
                </c:pt>
                <c:pt idx="8">
                  <c:v>34633.8881959629</c:v>
                </c:pt>
                <c:pt idx="9">
                  <c:v>34929.992195962906</c:v>
                </c:pt>
                <c:pt idx="10">
                  <c:v>35062.652195962903</c:v>
                </c:pt>
                <c:pt idx="11">
                  <c:v>35060.430195962908</c:v>
                </c:pt>
                <c:pt idx="12">
                  <c:v>35014.136195962907</c:v>
                </c:pt>
                <c:pt idx="13">
                  <c:v>34925.156195962903</c:v>
                </c:pt>
                <c:pt idx="14">
                  <c:v>34853.258195962902</c:v>
                </c:pt>
                <c:pt idx="15">
                  <c:v>34644.116195962903</c:v>
                </c:pt>
                <c:pt idx="16">
                  <c:v>34600.416195962898</c:v>
                </c:pt>
                <c:pt idx="17">
                  <c:v>34483.756195962902</c:v>
                </c:pt>
                <c:pt idx="18">
                  <c:v>34394.268195962904</c:v>
                </c:pt>
                <c:pt idx="19">
                  <c:v>34237.1741959629</c:v>
                </c:pt>
                <c:pt idx="20">
                  <c:v>34293.390195962907</c:v>
                </c:pt>
                <c:pt idx="21">
                  <c:v>34326.456195962906</c:v>
                </c:pt>
                <c:pt idx="22">
                  <c:v>34452.454195962899</c:v>
                </c:pt>
                <c:pt idx="23">
                  <c:v>34469.0341959629</c:v>
                </c:pt>
                <c:pt idx="24">
                  <c:v>34546.480195962904</c:v>
                </c:pt>
                <c:pt idx="25">
                  <c:v>34640.326195962902</c:v>
                </c:pt>
                <c:pt idx="26">
                  <c:v>34680.508195962895</c:v>
                </c:pt>
                <c:pt idx="27">
                  <c:v>34523.822195962908</c:v>
                </c:pt>
                <c:pt idx="28">
                  <c:v>34449.324195962901</c:v>
                </c:pt>
                <c:pt idx="29">
                  <c:v>34262.032195962907</c:v>
                </c:pt>
                <c:pt idx="30">
                  <c:v>34036.4261959629</c:v>
                </c:pt>
                <c:pt idx="31">
                  <c:v>33854.738195962906</c:v>
                </c:pt>
                <c:pt idx="32">
                  <c:v>33550.230195962904</c:v>
                </c:pt>
                <c:pt idx="33">
                  <c:v>33351.93619596291</c:v>
                </c:pt>
                <c:pt idx="34">
                  <c:v>33170.614195962902</c:v>
                </c:pt>
                <c:pt idx="35">
                  <c:v>33025.788195962901</c:v>
                </c:pt>
                <c:pt idx="36">
                  <c:v>32915.540195962902</c:v>
                </c:pt>
                <c:pt idx="37">
                  <c:v>32861.874195962904</c:v>
                </c:pt>
                <c:pt idx="38">
                  <c:v>32710.434195962902</c:v>
                </c:pt>
                <c:pt idx="39">
                  <c:v>32602.8201959629</c:v>
                </c:pt>
                <c:pt idx="40">
                  <c:v>32482.990195962899</c:v>
                </c:pt>
                <c:pt idx="41">
                  <c:v>32300.010195962903</c:v>
                </c:pt>
                <c:pt idx="42">
                  <c:v>32333.196195962904</c:v>
                </c:pt>
                <c:pt idx="43">
                  <c:v>32406.846195962898</c:v>
                </c:pt>
                <c:pt idx="44">
                  <c:v>32617.308195962898</c:v>
                </c:pt>
                <c:pt idx="45">
                  <c:v>32803.866195962903</c:v>
                </c:pt>
                <c:pt idx="46">
                  <c:v>32981.272195962898</c:v>
                </c:pt>
                <c:pt idx="47">
                  <c:v>33092.350195962899</c:v>
                </c:pt>
                <c:pt idx="48">
                  <c:v>33169.154195962903</c:v>
                </c:pt>
                <c:pt idx="49">
                  <c:v>33205.528195962906</c:v>
                </c:pt>
                <c:pt idx="50">
                  <c:v>33215.146195962901</c:v>
                </c:pt>
                <c:pt idx="51">
                  <c:v>33103.800195962904</c:v>
                </c:pt>
                <c:pt idx="52">
                  <c:v>32705.614195962902</c:v>
                </c:pt>
                <c:pt idx="53">
                  <c:v>32274.40219596291</c:v>
                </c:pt>
                <c:pt idx="54">
                  <c:v>31814.118195962903</c:v>
                </c:pt>
                <c:pt idx="55">
                  <c:v>31201.310195962898</c:v>
                </c:pt>
                <c:pt idx="56">
                  <c:v>30533.360195962901</c:v>
                </c:pt>
                <c:pt idx="57">
                  <c:v>29637.164195962905</c:v>
                </c:pt>
                <c:pt idx="58">
                  <c:v>29114.784195962908</c:v>
                </c:pt>
                <c:pt idx="59">
                  <c:v>28312.416195962905</c:v>
                </c:pt>
                <c:pt idx="60">
                  <c:v>28287.030195962907</c:v>
                </c:pt>
                <c:pt idx="61">
                  <c:v>28248.030195962907</c:v>
                </c:pt>
                <c:pt idx="62">
                  <c:v>28817.186195962902</c:v>
                </c:pt>
                <c:pt idx="63">
                  <c:v>29068.178195962908</c:v>
                </c:pt>
                <c:pt idx="64">
                  <c:v>29509.452195962906</c:v>
                </c:pt>
                <c:pt idx="65">
                  <c:v>29463.172195962907</c:v>
                </c:pt>
                <c:pt idx="66">
                  <c:v>29692.112195962902</c:v>
                </c:pt>
                <c:pt idx="67">
                  <c:v>29751.624195962904</c:v>
                </c:pt>
                <c:pt idx="68">
                  <c:v>29742.236195962905</c:v>
                </c:pt>
                <c:pt idx="69">
                  <c:v>29931.882195962906</c:v>
                </c:pt>
                <c:pt idx="70">
                  <c:v>30064.192195962903</c:v>
                </c:pt>
                <c:pt idx="71">
                  <c:v>30259.2841959629</c:v>
                </c:pt>
                <c:pt idx="72">
                  <c:v>30571.298195962903</c:v>
                </c:pt>
                <c:pt idx="73">
                  <c:v>30936.254195962902</c:v>
                </c:pt>
                <c:pt idx="74">
                  <c:v>31252.988195962906</c:v>
                </c:pt>
                <c:pt idx="75">
                  <c:v>31611.296195962896</c:v>
                </c:pt>
                <c:pt idx="76">
                  <c:v>31826.080195962903</c:v>
                </c:pt>
                <c:pt idx="77">
                  <c:v>32043.808195962905</c:v>
                </c:pt>
                <c:pt idx="78">
                  <c:v>32335.398195962902</c:v>
                </c:pt>
                <c:pt idx="79">
                  <c:v>32573.790195962902</c:v>
                </c:pt>
                <c:pt idx="80">
                  <c:v>32844.304195962904</c:v>
                </c:pt>
                <c:pt idx="81">
                  <c:v>33113.998195962908</c:v>
                </c:pt>
                <c:pt idx="82">
                  <c:v>33279.374195962904</c:v>
                </c:pt>
                <c:pt idx="83">
                  <c:v>33329.452195962906</c:v>
                </c:pt>
                <c:pt idx="84">
                  <c:v>33300.326195962902</c:v>
                </c:pt>
                <c:pt idx="85">
                  <c:v>33169.572195962901</c:v>
                </c:pt>
                <c:pt idx="86">
                  <c:v>33003.742195962906</c:v>
                </c:pt>
                <c:pt idx="87">
                  <c:v>32849.814195962907</c:v>
                </c:pt>
                <c:pt idx="88">
                  <c:v>32731.164195962905</c:v>
                </c:pt>
                <c:pt idx="89">
                  <c:v>32737.7441959629</c:v>
                </c:pt>
                <c:pt idx="90">
                  <c:v>32776.668195962906</c:v>
                </c:pt>
                <c:pt idx="91">
                  <c:v>32861.3521959629</c:v>
                </c:pt>
                <c:pt idx="92">
                  <c:v>33150.774195962906</c:v>
                </c:pt>
                <c:pt idx="93">
                  <c:v>33311.700195962905</c:v>
                </c:pt>
                <c:pt idx="94">
                  <c:v>33299.528195962906</c:v>
                </c:pt>
                <c:pt idx="95">
                  <c:v>33244.068195962907</c:v>
                </c:pt>
                <c:pt idx="96">
                  <c:v>33249.078195962902</c:v>
                </c:pt>
                <c:pt idx="97">
                  <c:v>33073.380195962898</c:v>
                </c:pt>
                <c:pt idx="98">
                  <c:v>33028.682195962894</c:v>
                </c:pt>
                <c:pt idx="99">
                  <c:v>33152.262195962903</c:v>
                </c:pt>
                <c:pt idx="100">
                  <c:v>33305.202195962906</c:v>
                </c:pt>
                <c:pt idx="101">
                  <c:v>33439.950195962905</c:v>
                </c:pt>
                <c:pt idx="102">
                  <c:v>33563.670195962906</c:v>
                </c:pt>
                <c:pt idx="103">
                  <c:v>33582.198195962897</c:v>
                </c:pt>
                <c:pt idx="104">
                  <c:v>33626.750195962901</c:v>
                </c:pt>
                <c:pt idx="105">
                  <c:v>33691.796195962896</c:v>
                </c:pt>
                <c:pt idx="106">
                  <c:v>33784.588195962904</c:v>
                </c:pt>
                <c:pt idx="107">
                  <c:v>33847.6381959629</c:v>
                </c:pt>
                <c:pt idx="108">
                  <c:v>33961.434195962902</c:v>
                </c:pt>
                <c:pt idx="109">
                  <c:v>33969.986195962898</c:v>
                </c:pt>
                <c:pt idx="110">
                  <c:v>34020.750195962901</c:v>
                </c:pt>
                <c:pt idx="111">
                  <c:v>34032.134195962906</c:v>
                </c:pt>
                <c:pt idx="112">
                  <c:v>34251.382195962906</c:v>
                </c:pt>
                <c:pt idx="113">
                  <c:v>34600.894195962901</c:v>
                </c:pt>
                <c:pt idx="114">
                  <c:v>35027.554195962904</c:v>
                </c:pt>
                <c:pt idx="115">
                  <c:v>35266.708195962907</c:v>
                </c:pt>
                <c:pt idx="116">
                  <c:v>35430.790195962902</c:v>
                </c:pt>
                <c:pt idx="117">
                  <c:v>35471.054195962897</c:v>
                </c:pt>
                <c:pt idx="118">
                  <c:v>35403.072195962908</c:v>
                </c:pt>
                <c:pt idx="119">
                  <c:v>35223.130195962898</c:v>
                </c:pt>
                <c:pt idx="120">
                  <c:v>35163.626195962905</c:v>
                </c:pt>
                <c:pt idx="121">
                  <c:v>35175.386195962899</c:v>
                </c:pt>
                <c:pt idx="122">
                  <c:v>35147.478195962904</c:v>
                </c:pt>
                <c:pt idx="123">
                  <c:v>35099.238195962906</c:v>
                </c:pt>
                <c:pt idx="124">
                  <c:v>35073.626195962905</c:v>
                </c:pt>
                <c:pt idx="125">
                  <c:v>35071.468195962902</c:v>
                </c:pt>
                <c:pt idx="126">
                  <c:v>35039.892195962901</c:v>
                </c:pt>
                <c:pt idx="127">
                  <c:v>35090.858195962901</c:v>
                </c:pt>
                <c:pt idx="128">
                  <c:v>35140.744195962907</c:v>
                </c:pt>
                <c:pt idx="129">
                  <c:v>35203.804195962904</c:v>
                </c:pt>
                <c:pt idx="130">
                  <c:v>35502.464195962901</c:v>
                </c:pt>
                <c:pt idx="131">
                  <c:v>35935.052195962904</c:v>
                </c:pt>
                <c:pt idx="132">
                  <c:v>36246.060195962906</c:v>
                </c:pt>
                <c:pt idx="133">
                  <c:v>36481.892195962901</c:v>
                </c:pt>
                <c:pt idx="134">
                  <c:v>36661.818195962907</c:v>
                </c:pt>
                <c:pt idx="135">
                  <c:v>36558.494195962907</c:v>
                </c:pt>
                <c:pt idx="136">
                  <c:v>36407.190195962903</c:v>
                </c:pt>
                <c:pt idx="137">
                  <c:v>36275.864195962902</c:v>
                </c:pt>
                <c:pt idx="138">
                  <c:v>36134.350195962899</c:v>
                </c:pt>
                <c:pt idx="139">
                  <c:v>36109.348195962906</c:v>
                </c:pt>
                <c:pt idx="140">
                  <c:v>36137.380195962905</c:v>
                </c:pt>
                <c:pt idx="141">
                  <c:v>36135.246195962907</c:v>
                </c:pt>
                <c:pt idx="142">
                  <c:v>36339.422195962907</c:v>
                </c:pt>
                <c:pt idx="143">
                  <c:v>36824.916195962905</c:v>
                </c:pt>
                <c:pt idx="144">
                  <c:v>37369.942195962903</c:v>
                </c:pt>
                <c:pt idx="145">
                  <c:v>37740.822195962908</c:v>
                </c:pt>
                <c:pt idx="146">
                  <c:v>38204.654195962903</c:v>
                </c:pt>
                <c:pt idx="147">
                  <c:v>38583.420195962906</c:v>
                </c:pt>
                <c:pt idx="148">
                  <c:v>38749.044195962902</c:v>
                </c:pt>
                <c:pt idx="149">
                  <c:v>38671.820195962908</c:v>
                </c:pt>
                <c:pt idx="150">
                  <c:v>38664.002195962901</c:v>
                </c:pt>
                <c:pt idx="151">
                  <c:v>38514.998195962908</c:v>
                </c:pt>
                <c:pt idx="152">
                  <c:v>38333.700195962905</c:v>
                </c:pt>
                <c:pt idx="153">
                  <c:v>38103.322195962908</c:v>
                </c:pt>
                <c:pt idx="154">
                  <c:v>38029.666195962898</c:v>
                </c:pt>
                <c:pt idx="155">
                  <c:v>38073.390195962907</c:v>
                </c:pt>
                <c:pt idx="156">
                  <c:v>38090.4261959629</c:v>
                </c:pt>
                <c:pt idx="157">
                  <c:v>37966.620195962903</c:v>
                </c:pt>
                <c:pt idx="158">
                  <c:v>37949.838195962904</c:v>
                </c:pt>
                <c:pt idx="159">
                  <c:v>37833.562195962899</c:v>
                </c:pt>
                <c:pt idx="160">
                  <c:v>37783.858195962901</c:v>
                </c:pt>
                <c:pt idx="161">
                  <c:v>37843.914195962905</c:v>
                </c:pt>
                <c:pt idx="162">
                  <c:v>38134.918195962899</c:v>
                </c:pt>
                <c:pt idx="163">
                  <c:v>38364.678195962908</c:v>
                </c:pt>
                <c:pt idx="164">
                  <c:v>38744.434195962902</c:v>
                </c:pt>
                <c:pt idx="165">
                  <c:v>39102.880195962905</c:v>
                </c:pt>
                <c:pt idx="166">
                  <c:v>39452.754195962909</c:v>
                </c:pt>
                <c:pt idx="167">
                  <c:v>39704.446195962897</c:v>
                </c:pt>
                <c:pt idx="168">
                  <c:v>39970.664195962905</c:v>
                </c:pt>
                <c:pt idx="169">
                  <c:v>40263.8161959629</c:v>
                </c:pt>
                <c:pt idx="170">
                  <c:v>40398.478195962896</c:v>
                </c:pt>
                <c:pt idx="171">
                  <c:v>40543.586195962904</c:v>
                </c:pt>
                <c:pt idx="172">
                  <c:v>40689.194195962904</c:v>
                </c:pt>
                <c:pt idx="173">
                  <c:v>40882.1041959629</c:v>
                </c:pt>
                <c:pt idx="174">
                  <c:v>40892.416195962898</c:v>
                </c:pt>
                <c:pt idx="175">
                  <c:v>40892.004195962902</c:v>
                </c:pt>
                <c:pt idx="176">
                  <c:v>40779.798195962903</c:v>
                </c:pt>
                <c:pt idx="177">
                  <c:v>40563.906195962903</c:v>
                </c:pt>
                <c:pt idx="178">
                  <c:v>40400.266195962904</c:v>
                </c:pt>
                <c:pt idx="179">
                  <c:v>40483.168195962906</c:v>
                </c:pt>
                <c:pt idx="180">
                  <c:v>41063.370195962903</c:v>
                </c:pt>
                <c:pt idx="181">
                  <c:v>41667.020195962912</c:v>
                </c:pt>
                <c:pt idx="182">
                  <c:v>42303.848195962906</c:v>
                </c:pt>
                <c:pt idx="183">
                  <c:v>43032.590195962905</c:v>
                </c:pt>
                <c:pt idx="184">
                  <c:v>43496.450195962905</c:v>
                </c:pt>
                <c:pt idx="185">
                  <c:v>43276.9621959629</c:v>
                </c:pt>
                <c:pt idx="186">
                  <c:v>43221.3201959629</c:v>
                </c:pt>
                <c:pt idx="187">
                  <c:v>43329.870195962896</c:v>
                </c:pt>
                <c:pt idx="188">
                  <c:v>43130.212195962893</c:v>
                </c:pt>
                <c:pt idx="189">
                  <c:v>43349.552195962897</c:v>
                </c:pt>
                <c:pt idx="190">
                  <c:v>43843.300195962904</c:v>
                </c:pt>
                <c:pt idx="191">
                  <c:v>44170.324195962909</c:v>
                </c:pt>
                <c:pt idx="192">
                  <c:v>44243.098195962899</c:v>
                </c:pt>
                <c:pt idx="193">
                  <c:v>44586.598195962906</c:v>
                </c:pt>
                <c:pt idx="194">
                  <c:v>44851.962195962908</c:v>
                </c:pt>
                <c:pt idx="195">
                  <c:v>45032.586195962904</c:v>
                </c:pt>
                <c:pt idx="196">
                  <c:v>45432.558195962905</c:v>
                </c:pt>
                <c:pt idx="197">
                  <c:v>45969.358195962901</c:v>
                </c:pt>
                <c:pt idx="198">
                  <c:v>46591.696195962904</c:v>
                </c:pt>
                <c:pt idx="199">
                  <c:v>46788.672195962899</c:v>
                </c:pt>
                <c:pt idx="200">
                  <c:v>46787.290195962902</c:v>
                </c:pt>
                <c:pt idx="201">
                  <c:v>46702.4961959629</c:v>
                </c:pt>
                <c:pt idx="202">
                  <c:v>46492.648195962902</c:v>
                </c:pt>
                <c:pt idx="203">
                  <c:v>46192.732195962904</c:v>
                </c:pt>
                <c:pt idx="204">
                  <c:v>46061.878195962905</c:v>
                </c:pt>
                <c:pt idx="205">
                  <c:v>46232.086195962904</c:v>
                </c:pt>
                <c:pt idx="206">
                  <c:v>46311.716195962908</c:v>
                </c:pt>
                <c:pt idx="207">
                  <c:v>46331.748195962908</c:v>
                </c:pt>
                <c:pt idx="208">
                  <c:v>46214.178195962908</c:v>
                </c:pt>
                <c:pt idx="209">
                  <c:v>45786.188195962903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9B-904B-B221-12F59679B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555152"/>
        <c:axId val="323556880"/>
      </c:lineChart>
      <c:dateAx>
        <c:axId val="3235551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3556880"/>
        <c:crosses val="autoZero"/>
        <c:auto val="1"/>
        <c:lblOffset val="100"/>
        <c:baseTimeUnit val="days"/>
      </c:dateAx>
      <c:valAx>
        <c:axId val="323556880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.0_);[Red]\(&quot;¥&quot;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355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25858674993209"/>
          <c:y val="5.9027413240011671E-2"/>
          <c:w val="0.68639644990496884"/>
          <c:h val="5.2083697871099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3752139678192"/>
          <c:y val="3.2163742690058478E-2"/>
          <c:w val="0.82365152725474533"/>
          <c:h val="0.82648777455449651"/>
        </c:manualLayout>
      </c:layout>
      <c:lineChart>
        <c:grouping val="standard"/>
        <c:varyColors val="0"/>
        <c:ser>
          <c:idx val="0"/>
          <c:order val="0"/>
          <c:tx>
            <c:strRef>
              <c:f>サイコロジカル!$B$2</c:f>
              <c:strCache>
                <c:ptCount val="1"/>
                <c:pt idx="0">
                  <c:v>株価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サイコロジカル!$A$3:$A$216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サイコロジカル!$B$3:$B$216</c:f>
              <c:numCache>
                <c:formatCode>0.0</c:formatCode>
                <c:ptCount val="214"/>
                <c:pt idx="0">
                  <c:v>39307.050000000003</c:v>
                </c:pt>
                <c:pt idx="1">
                  <c:v>40083.300000000003</c:v>
                </c:pt>
                <c:pt idx="2">
                  <c:v>39981.06</c:v>
                </c:pt>
                <c:pt idx="3">
                  <c:v>39605.089999999997</c:v>
                </c:pt>
                <c:pt idx="4">
                  <c:v>39190.400000000001</c:v>
                </c:pt>
                <c:pt idx="5">
                  <c:v>38474.300000000003</c:v>
                </c:pt>
                <c:pt idx="6">
                  <c:v>38444.58</c:v>
                </c:pt>
                <c:pt idx="7">
                  <c:v>38572.6</c:v>
                </c:pt>
                <c:pt idx="8">
                  <c:v>38451.46</c:v>
                </c:pt>
                <c:pt idx="9">
                  <c:v>38902.5</c:v>
                </c:pt>
                <c:pt idx="10">
                  <c:v>39027.980000000003</c:v>
                </c:pt>
                <c:pt idx="11">
                  <c:v>39646.25</c:v>
                </c:pt>
                <c:pt idx="12">
                  <c:v>39958.870000000003</c:v>
                </c:pt>
                <c:pt idx="13">
                  <c:v>39931.980000000003</c:v>
                </c:pt>
                <c:pt idx="14">
                  <c:v>39565.800000000003</c:v>
                </c:pt>
                <c:pt idx="15">
                  <c:v>39016.870000000003</c:v>
                </c:pt>
                <c:pt idx="16">
                  <c:v>39414.78</c:v>
                </c:pt>
                <c:pt idx="17">
                  <c:v>39513.97</c:v>
                </c:pt>
                <c:pt idx="18">
                  <c:v>39572.49</c:v>
                </c:pt>
                <c:pt idx="19">
                  <c:v>38520.089999999997</c:v>
                </c:pt>
                <c:pt idx="20">
                  <c:v>38798.370000000003</c:v>
                </c:pt>
                <c:pt idx="21">
                  <c:v>38831.480000000003</c:v>
                </c:pt>
                <c:pt idx="22">
                  <c:v>39066.53</c:v>
                </c:pt>
                <c:pt idx="23">
                  <c:v>38787.019999999997</c:v>
                </c:pt>
                <c:pt idx="24">
                  <c:v>38801.17</c:v>
                </c:pt>
                <c:pt idx="25">
                  <c:v>38963.699999999997</c:v>
                </c:pt>
                <c:pt idx="26">
                  <c:v>39461.47</c:v>
                </c:pt>
                <c:pt idx="27">
                  <c:v>39149.43</c:v>
                </c:pt>
                <c:pt idx="28">
                  <c:v>39174.25</c:v>
                </c:pt>
                <c:pt idx="29">
                  <c:v>39270.400000000001</c:v>
                </c:pt>
                <c:pt idx="30">
                  <c:v>39164.61</c:v>
                </c:pt>
                <c:pt idx="31">
                  <c:v>38678.04</c:v>
                </c:pt>
                <c:pt idx="32">
                  <c:v>38776.94</c:v>
                </c:pt>
                <c:pt idx="33">
                  <c:v>38237.79</c:v>
                </c:pt>
                <c:pt idx="34">
                  <c:v>38142.370000000003</c:v>
                </c:pt>
                <c:pt idx="35">
                  <c:v>38256.17</c:v>
                </c:pt>
                <c:pt idx="36">
                  <c:v>37155.5</c:v>
                </c:pt>
                <c:pt idx="37">
                  <c:v>37785.47</c:v>
                </c:pt>
                <c:pt idx="38">
                  <c:v>37331.18</c:v>
                </c:pt>
                <c:pt idx="39">
                  <c:v>37418.239999999998</c:v>
                </c:pt>
                <c:pt idx="40">
                  <c:v>37704.93</c:v>
                </c:pt>
                <c:pt idx="41">
                  <c:v>36887.17</c:v>
                </c:pt>
                <c:pt idx="42">
                  <c:v>37028.269999999997</c:v>
                </c:pt>
                <c:pt idx="43">
                  <c:v>36793.11</c:v>
                </c:pt>
                <c:pt idx="44">
                  <c:v>36819.089999999997</c:v>
                </c:pt>
                <c:pt idx="45">
                  <c:v>36790.03</c:v>
                </c:pt>
                <c:pt idx="46">
                  <c:v>37053.1</c:v>
                </c:pt>
                <c:pt idx="47">
                  <c:v>37396.519999999997</c:v>
                </c:pt>
                <c:pt idx="48">
                  <c:v>37845.42</c:v>
                </c:pt>
                <c:pt idx="49">
                  <c:v>37751.879999999997</c:v>
                </c:pt>
                <c:pt idx="50">
                  <c:v>37677.06</c:v>
                </c:pt>
                <c:pt idx="51">
                  <c:v>37608.49</c:v>
                </c:pt>
                <c:pt idx="52">
                  <c:v>37780.54</c:v>
                </c:pt>
                <c:pt idx="53">
                  <c:v>38027.29</c:v>
                </c:pt>
                <c:pt idx="54">
                  <c:v>37799.97</c:v>
                </c:pt>
                <c:pt idx="55">
                  <c:v>37120.33</c:v>
                </c:pt>
                <c:pt idx="56">
                  <c:v>35617.56</c:v>
                </c:pt>
                <c:pt idx="57">
                  <c:v>35624.480000000003</c:v>
                </c:pt>
                <c:pt idx="58">
                  <c:v>35725.870000000003</c:v>
                </c:pt>
                <c:pt idx="59">
                  <c:v>34735.93</c:v>
                </c:pt>
                <c:pt idx="60">
                  <c:v>33780.58</c:v>
                </c:pt>
                <c:pt idx="61">
                  <c:v>31136.58</c:v>
                </c:pt>
                <c:pt idx="62">
                  <c:v>33012.58</c:v>
                </c:pt>
                <c:pt idx="63">
                  <c:v>31714.03</c:v>
                </c:pt>
                <c:pt idx="64">
                  <c:v>34609</c:v>
                </c:pt>
                <c:pt idx="65">
                  <c:v>33585.58</c:v>
                </c:pt>
                <c:pt idx="66">
                  <c:v>33982.36</c:v>
                </c:pt>
                <c:pt idx="67">
                  <c:v>34267.54</c:v>
                </c:pt>
                <c:pt idx="68">
                  <c:v>33920.400000000001</c:v>
                </c:pt>
                <c:pt idx="69">
                  <c:v>34377.599999999999</c:v>
                </c:pt>
                <c:pt idx="70">
                  <c:v>34730.28</c:v>
                </c:pt>
                <c:pt idx="71">
                  <c:v>34279.919999999998</c:v>
                </c:pt>
                <c:pt idx="72">
                  <c:v>34220.6</c:v>
                </c:pt>
                <c:pt idx="73">
                  <c:v>34868.629999999997</c:v>
                </c:pt>
                <c:pt idx="74">
                  <c:v>35039.15</c:v>
                </c:pt>
                <c:pt idx="75">
                  <c:v>35705.74</c:v>
                </c:pt>
                <c:pt idx="76">
                  <c:v>35839.99</c:v>
                </c:pt>
                <c:pt idx="77">
                  <c:v>36045.379999999997</c:v>
                </c:pt>
                <c:pt idx="78">
                  <c:v>36452.300000000003</c:v>
                </c:pt>
                <c:pt idx="79">
                  <c:v>36830.69</c:v>
                </c:pt>
                <c:pt idx="80">
                  <c:v>36779.660000000003</c:v>
                </c:pt>
                <c:pt idx="81">
                  <c:v>36928.629999999997</c:v>
                </c:pt>
                <c:pt idx="82">
                  <c:v>37503.33</c:v>
                </c:pt>
                <c:pt idx="83">
                  <c:v>37644.26</c:v>
                </c:pt>
                <c:pt idx="84">
                  <c:v>38183.26</c:v>
                </c:pt>
                <c:pt idx="85">
                  <c:v>38128.129999999997</c:v>
                </c:pt>
                <c:pt idx="86">
                  <c:v>37755.51</c:v>
                </c:pt>
                <c:pt idx="87">
                  <c:v>37753.72</c:v>
                </c:pt>
                <c:pt idx="88">
                  <c:v>37498.629999999997</c:v>
                </c:pt>
                <c:pt idx="89">
                  <c:v>37529.49</c:v>
                </c:pt>
                <c:pt idx="90">
                  <c:v>37298.980000000003</c:v>
                </c:pt>
                <c:pt idx="91">
                  <c:v>36985.870000000003</c:v>
                </c:pt>
                <c:pt idx="92">
                  <c:v>37160.47</c:v>
                </c:pt>
                <c:pt idx="93">
                  <c:v>37531.53</c:v>
                </c:pt>
                <c:pt idx="94">
                  <c:v>37724.11</c:v>
                </c:pt>
                <c:pt idx="95">
                  <c:v>37722.400000000001</c:v>
                </c:pt>
                <c:pt idx="96">
                  <c:v>38432.980000000003</c:v>
                </c:pt>
                <c:pt idx="97">
                  <c:v>37965.1</c:v>
                </c:pt>
                <c:pt idx="98">
                  <c:v>37470.67</c:v>
                </c:pt>
                <c:pt idx="99">
                  <c:v>37446.81</c:v>
                </c:pt>
                <c:pt idx="100">
                  <c:v>37747.449999999997</c:v>
                </c:pt>
                <c:pt idx="101">
                  <c:v>37554.49</c:v>
                </c:pt>
                <c:pt idx="102">
                  <c:v>37741.61</c:v>
                </c:pt>
                <c:pt idx="103">
                  <c:v>38088.57</c:v>
                </c:pt>
                <c:pt idx="104">
                  <c:v>38211.51</c:v>
                </c:pt>
                <c:pt idx="105">
                  <c:v>38421.19</c:v>
                </c:pt>
                <c:pt idx="106">
                  <c:v>38173.089999999997</c:v>
                </c:pt>
                <c:pt idx="107">
                  <c:v>37834.25</c:v>
                </c:pt>
                <c:pt idx="108">
                  <c:v>38311.33</c:v>
                </c:pt>
                <c:pt idx="109">
                  <c:v>38536.74</c:v>
                </c:pt>
                <c:pt idx="110">
                  <c:v>38885.15</c:v>
                </c:pt>
                <c:pt idx="111">
                  <c:v>38488.339999999997</c:v>
                </c:pt>
                <c:pt idx="112">
                  <c:v>38403.230000000003</c:v>
                </c:pt>
                <c:pt idx="113">
                  <c:v>38354.089999999997</c:v>
                </c:pt>
                <c:pt idx="114">
                  <c:v>38790.559999999998</c:v>
                </c:pt>
                <c:pt idx="115">
                  <c:v>38942.07</c:v>
                </c:pt>
                <c:pt idx="116">
                  <c:v>39584.58</c:v>
                </c:pt>
                <c:pt idx="117">
                  <c:v>40150.79</c:v>
                </c:pt>
                <c:pt idx="118">
                  <c:v>40487.39</c:v>
                </c:pt>
                <c:pt idx="119">
                  <c:v>39986.33</c:v>
                </c:pt>
                <c:pt idx="120">
                  <c:v>39762.480000000003</c:v>
                </c:pt>
                <c:pt idx="121">
                  <c:v>39785.9</c:v>
                </c:pt>
                <c:pt idx="122">
                  <c:v>39810.879999999997</c:v>
                </c:pt>
                <c:pt idx="123">
                  <c:v>39587.68</c:v>
                </c:pt>
                <c:pt idx="124">
                  <c:v>39688.81</c:v>
                </c:pt>
                <c:pt idx="125">
                  <c:v>39821.279999999999</c:v>
                </c:pt>
                <c:pt idx="126">
                  <c:v>39646.36</c:v>
                </c:pt>
                <c:pt idx="127">
                  <c:v>39569.68</c:v>
                </c:pt>
                <c:pt idx="128">
                  <c:v>39459.620000000003</c:v>
                </c:pt>
                <c:pt idx="129">
                  <c:v>39678.019999999997</c:v>
                </c:pt>
                <c:pt idx="130">
                  <c:v>39663.4</c:v>
                </c:pt>
                <c:pt idx="131">
                  <c:v>39901.19</c:v>
                </c:pt>
                <c:pt idx="132">
                  <c:v>39819.11</c:v>
                </c:pt>
                <c:pt idx="133">
                  <c:v>39774.92</c:v>
                </c:pt>
                <c:pt idx="134">
                  <c:v>41171.32</c:v>
                </c:pt>
                <c:pt idx="135">
                  <c:v>41826.339999999997</c:v>
                </c:pt>
                <c:pt idx="136">
                  <c:v>41456.230000000003</c:v>
                </c:pt>
                <c:pt idx="137">
                  <c:v>40998.269999999997</c:v>
                </c:pt>
                <c:pt idx="138">
                  <c:v>40674.550000000003</c:v>
                </c:pt>
                <c:pt idx="139">
                  <c:v>40654.699999999997</c:v>
                </c:pt>
                <c:pt idx="140">
                  <c:v>41069.82</c:v>
                </c:pt>
                <c:pt idx="141">
                  <c:v>40799.599999999999</c:v>
                </c:pt>
                <c:pt idx="142">
                  <c:v>40290.699999999997</c:v>
                </c:pt>
                <c:pt idx="143">
                  <c:v>40549.54</c:v>
                </c:pt>
                <c:pt idx="144">
                  <c:v>40794.86</c:v>
                </c:pt>
                <c:pt idx="145">
                  <c:v>41059.15</c:v>
                </c:pt>
                <c:pt idx="146">
                  <c:v>41820.480000000003</c:v>
                </c:pt>
                <c:pt idx="147">
                  <c:v>42718.17</c:v>
                </c:pt>
                <c:pt idx="148">
                  <c:v>43274.67</c:v>
                </c:pt>
                <c:pt idx="149">
                  <c:v>42649.26</c:v>
                </c:pt>
                <c:pt idx="150">
                  <c:v>43378.31</c:v>
                </c:pt>
                <c:pt idx="151">
                  <c:v>43714.31</c:v>
                </c:pt>
                <c:pt idx="152">
                  <c:v>43546.29</c:v>
                </c:pt>
                <c:pt idx="153">
                  <c:v>42888.55</c:v>
                </c:pt>
                <c:pt idx="154">
                  <c:v>42610.17</c:v>
                </c:pt>
                <c:pt idx="155">
                  <c:v>42633.29</c:v>
                </c:pt>
                <c:pt idx="156">
                  <c:v>42807.82</c:v>
                </c:pt>
                <c:pt idx="157">
                  <c:v>42394.400000000001</c:v>
                </c:pt>
                <c:pt idx="158">
                  <c:v>42520.27</c:v>
                </c:pt>
                <c:pt idx="159">
                  <c:v>42828.79</c:v>
                </c:pt>
                <c:pt idx="160">
                  <c:v>42718.47</c:v>
                </c:pt>
                <c:pt idx="161">
                  <c:v>42188.79</c:v>
                </c:pt>
                <c:pt idx="162">
                  <c:v>42310.49</c:v>
                </c:pt>
                <c:pt idx="163">
                  <c:v>41938.89</c:v>
                </c:pt>
                <c:pt idx="164">
                  <c:v>42580.27</c:v>
                </c:pt>
                <c:pt idx="165">
                  <c:v>43018.75</c:v>
                </c:pt>
                <c:pt idx="166">
                  <c:v>43643.81</c:v>
                </c:pt>
                <c:pt idx="167">
                  <c:v>43459.29</c:v>
                </c:pt>
                <c:pt idx="168">
                  <c:v>43837.67</c:v>
                </c:pt>
                <c:pt idx="169">
                  <c:v>44372.5</c:v>
                </c:pt>
                <c:pt idx="170">
                  <c:v>44768.12</c:v>
                </c:pt>
                <c:pt idx="171">
                  <c:v>44902.27</c:v>
                </c:pt>
                <c:pt idx="172">
                  <c:v>44790.38</c:v>
                </c:pt>
                <c:pt idx="173">
                  <c:v>45303.43</c:v>
                </c:pt>
                <c:pt idx="174">
                  <c:v>45045.81</c:v>
                </c:pt>
                <c:pt idx="175">
                  <c:v>45493.66</c:v>
                </c:pt>
                <c:pt idx="176">
                  <c:v>45630.31</c:v>
                </c:pt>
                <c:pt idx="177">
                  <c:v>45754.93</c:v>
                </c:pt>
                <c:pt idx="178">
                  <c:v>45354.99</c:v>
                </c:pt>
                <c:pt idx="179">
                  <c:v>45043.75</c:v>
                </c:pt>
                <c:pt idx="180">
                  <c:v>44932.63</c:v>
                </c:pt>
                <c:pt idx="181">
                  <c:v>44550.85</c:v>
                </c:pt>
                <c:pt idx="182">
                  <c:v>44936.73</c:v>
                </c:pt>
                <c:pt idx="183">
                  <c:v>45769.5</c:v>
                </c:pt>
                <c:pt idx="184">
                  <c:v>47944.76</c:v>
                </c:pt>
                <c:pt idx="185">
                  <c:v>47950.879999999997</c:v>
                </c:pt>
                <c:pt idx="186">
                  <c:v>47734.99</c:v>
                </c:pt>
                <c:pt idx="187">
                  <c:v>48580.44</c:v>
                </c:pt>
                <c:pt idx="188">
                  <c:v>48088.800000000003</c:v>
                </c:pt>
                <c:pt idx="189">
                  <c:v>46847.32</c:v>
                </c:pt>
                <c:pt idx="190">
                  <c:v>47672.67</c:v>
                </c:pt>
                <c:pt idx="191">
                  <c:v>48277.74</c:v>
                </c:pt>
                <c:pt idx="192">
                  <c:v>47582.15</c:v>
                </c:pt>
                <c:pt idx="193">
                  <c:v>49185.5</c:v>
                </c:pt>
                <c:pt idx="194">
                  <c:v>49316.06</c:v>
                </c:pt>
                <c:pt idx="195">
                  <c:v>49307.79</c:v>
                </c:pt>
                <c:pt idx="196">
                  <c:v>48641.61</c:v>
                </c:pt>
                <c:pt idx="197">
                  <c:v>49299.65</c:v>
                </c:pt>
                <c:pt idx="198">
                  <c:v>50512.32</c:v>
                </c:pt>
                <c:pt idx="199">
                  <c:v>50219.18</c:v>
                </c:pt>
                <c:pt idx="200">
                  <c:v>51307.65</c:v>
                </c:pt>
                <c:pt idx="201">
                  <c:v>51325.61</c:v>
                </c:pt>
                <c:pt idx="202">
                  <c:v>52411.34</c:v>
                </c:pt>
                <c:pt idx="203">
                  <c:v>51497.2</c:v>
                </c:pt>
                <c:pt idx="204">
                  <c:v>50212.27</c:v>
                </c:pt>
                <c:pt idx="205">
                  <c:v>50883.68</c:v>
                </c:pt>
                <c:pt idx="206">
                  <c:v>50276.37</c:v>
                </c:pt>
                <c:pt idx="207">
                  <c:v>50911.76</c:v>
                </c:pt>
                <c:pt idx="208">
                  <c:v>50842.93</c:v>
                </c:pt>
                <c:pt idx="209">
                  <c:v>51063.31</c:v>
                </c:pt>
                <c:pt idx="210">
                  <c:v>51281.83</c:v>
                </c:pt>
                <c:pt idx="211">
                  <c:v>50376.53</c:v>
                </c:pt>
                <c:pt idx="212">
                  <c:v>50323.91</c:v>
                </c:pt>
                <c:pt idx="213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7-0D41-8346-8EBA7DCE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64495"/>
        <c:axId val="2077366223"/>
      </c:lineChart>
      <c:lineChart>
        <c:grouping val="standard"/>
        <c:varyColors val="0"/>
        <c:ser>
          <c:idx val="1"/>
          <c:order val="1"/>
          <c:tx>
            <c:strRef>
              <c:f>サイコロジカル!$D$1</c:f>
              <c:strCache>
                <c:ptCount val="1"/>
                <c:pt idx="0">
                  <c:v>サイコロジカル・ライン</c:v>
                </c:pt>
              </c:strCache>
            </c:strRef>
          </c:tx>
          <c:spPr>
            <a:ln w="158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サイコロジカル!$A$10:$A$216</c:f>
              <c:numCache>
                <c:formatCode>m/d/yy</c:formatCode>
                <c:ptCount val="207"/>
                <c:pt idx="0">
                  <c:v>45673</c:v>
                </c:pt>
                <c:pt idx="1">
                  <c:v>45674</c:v>
                </c:pt>
                <c:pt idx="2">
                  <c:v>45677</c:v>
                </c:pt>
                <c:pt idx="3">
                  <c:v>45678</c:v>
                </c:pt>
                <c:pt idx="4">
                  <c:v>45679</c:v>
                </c:pt>
                <c:pt idx="5">
                  <c:v>45680</c:v>
                </c:pt>
                <c:pt idx="6">
                  <c:v>45681</c:v>
                </c:pt>
                <c:pt idx="7">
                  <c:v>45684</c:v>
                </c:pt>
                <c:pt idx="8">
                  <c:v>45685</c:v>
                </c:pt>
                <c:pt idx="9">
                  <c:v>45686</c:v>
                </c:pt>
                <c:pt idx="10">
                  <c:v>45687</c:v>
                </c:pt>
                <c:pt idx="11">
                  <c:v>45688</c:v>
                </c:pt>
                <c:pt idx="12">
                  <c:v>45691</c:v>
                </c:pt>
                <c:pt idx="13">
                  <c:v>45692</c:v>
                </c:pt>
                <c:pt idx="14">
                  <c:v>45693</c:v>
                </c:pt>
                <c:pt idx="15">
                  <c:v>45694</c:v>
                </c:pt>
                <c:pt idx="16">
                  <c:v>45695</c:v>
                </c:pt>
                <c:pt idx="17">
                  <c:v>45698</c:v>
                </c:pt>
                <c:pt idx="18">
                  <c:v>45700</c:v>
                </c:pt>
                <c:pt idx="19">
                  <c:v>45701</c:v>
                </c:pt>
                <c:pt idx="20">
                  <c:v>45702</c:v>
                </c:pt>
                <c:pt idx="21">
                  <c:v>45705</c:v>
                </c:pt>
                <c:pt idx="22">
                  <c:v>45706</c:v>
                </c:pt>
                <c:pt idx="23">
                  <c:v>45707</c:v>
                </c:pt>
                <c:pt idx="24">
                  <c:v>45708</c:v>
                </c:pt>
                <c:pt idx="25">
                  <c:v>45709</c:v>
                </c:pt>
                <c:pt idx="26">
                  <c:v>45713</c:v>
                </c:pt>
                <c:pt idx="27">
                  <c:v>45714</c:v>
                </c:pt>
                <c:pt idx="28">
                  <c:v>45715</c:v>
                </c:pt>
                <c:pt idx="29">
                  <c:v>45716</c:v>
                </c:pt>
                <c:pt idx="30">
                  <c:v>45719</c:v>
                </c:pt>
                <c:pt idx="31">
                  <c:v>45720</c:v>
                </c:pt>
                <c:pt idx="32">
                  <c:v>45721</c:v>
                </c:pt>
                <c:pt idx="33">
                  <c:v>45722</c:v>
                </c:pt>
                <c:pt idx="34">
                  <c:v>45723</c:v>
                </c:pt>
                <c:pt idx="35">
                  <c:v>45726</c:v>
                </c:pt>
                <c:pt idx="36">
                  <c:v>45727</c:v>
                </c:pt>
                <c:pt idx="37">
                  <c:v>45728</c:v>
                </c:pt>
                <c:pt idx="38">
                  <c:v>45729</c:v>
                </c:pt>
                <c:pt idx="39">
                  <c:v>45730</c:v>
                </c:pt>
                <c:pt idx="40">
                  <c:v>45733</c:v>
                </c:pt>
                <c:pt idx="41">
                  <c:v>45734</c:v>
                </c:pt>
                <c:pt idx="42">
                  <c:v>45735</c:v>
                </c:pt>
                <c:pt idx="43">
                  <c:v>45737</c:v>
                </c:pt>
                <c:pt idx="44">
                  <c:v>45740</c:v>
                </c:pt>
                <c:pt idx="45">
                  <c:v>45741</c:v>
                </c:pt>
                <c:pt idx="46">
                  <c:v>45742</c:v>
                </c:pt>
                <c:pt idx="47">
                  <c:v>45743</c:v>
                </c:pt>
                <c:pt idx="48">
                  <c:v>45744</c:v>
                </c:pt>
                <c:pt idx="49">
                  <c:v>45747</c:v>
                </c:pt>
                <c:pt idx="50">
                  <c:v>45748</c:v>
                </c:pt>
                <c:pt idx="51">
                  <c:v>45749</c:v>
                </c:pt>
                <c:pt idx="52">
                  <c:v>45750</c:v>
                </c:pt>
                <c:pt idx="53">
                  <c:v>45751</c:v>
                </c:pt>
                <c:pt idx="54">
                  <c:v>45754</c:v>
                </c:pt>
                <c:pt idx="55">
                  <c:v>45755</c:v>
                </c:pt>
                <c:pt idx="56">
                  <c:v>45756</c:v>
                </c:pt>
                <c:pt idx="57">
                  <c:v>45757</c:v>
                </c:pt>
                <c:pt idx="58">
                  <c:v>45758</c:v>
                </c:pt>
                <c:pt idx="59">
                  <c:v>45761</c:v>
                </c:pt>
                <c:pt idx="60">
                  <c:v>45762</c:v>
                </c:pt>
                <c:pt idx="61">
                  <c:v>45763</c:v>
                </c:pt>
                <c:pt idx="62">
                  <c:v>45764</c:v>
                </c:pt>
                <c:pt idx="63">
                  <c:v>45765</c:v>
                </c:pt>
                <c:pt idx="64">
                  <c:v>45768</c:v>
                </c:pt>
                <c:pt idx="65">
                  <c:v>45769</c:v>
                </c:pt>
                <c:pt idx="66">
                  <c:v>45770</c:v>
                </c:pt>
                <c:pt idx="67">
                  <c:v>45771</c:v>
                </c:pt>
                <c:pt idx="68">
                  <c:v>45772</c:v>
                </c:pt>
                <c:pt idx="69">
                  <c:v>45775</c:v>
                </c:pt>
                <c:pt idx="70">
                  <c:v>45777</c:v>
                </c:pt>
                <c:pt idx="71">
                  <c:v>45778</c:v>
                </c:pt>
                <c:pt idx="72">
                  <c:v>45779</c:v>
                </c:pt>
                <c:pt idx="73">
                  <c:v>45784</c:v>
                </c:pt>
                <c:pt idx="74">
                  <c:v>45785</c:v>
                </c:pt>
                <c:pt idx="75">
                  <c:v>45786</c:v>
                </c:pt>
                <c:pt idx="76">
                  <c:v>45789</c:v>
                </c:pt>
                <c:pt idx="77">
                  <c:v>45790</c:v>
                </c:pt>
                <c:pt idx="78">
                  <c:v>45791</c:v>
                </c:pt>
                <c:pt idx="79">
                  <c:v>45792</c:v>
                </c:pt>
                <c:pt idx="80">
                  <c:v>45793</c:v>
                </c:pt>
                <c:pt idx="81">
                  <c:v>45796</c:v>
                </c:pt>
                <c:pt idx="82">
                  <c:v>45797</c:v>
                </c:pt>
                <c:pt idx="83">
                  <c:v>45798</c:v>
                </c:pt>
                <c:pt idx="84">
                  <c:v>45799</c:v>
                </c:pt>
                <c:pt idx="85">
                  <c:v>45800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45810</c:v>
                </c:pt>
                <c:pt idx="92">
                  <c:v>45811</c:v>
                </c:pt>
                <c:pt idx="93">
                  <c:v>45812</c:v>
                </c:pt>
                <c:pt idx="94">
                  <c:v>45813</c:v>
                </c:pt>
                <c:pt idx="95">
                  <c:v>45814</c:v>
                </c:pt>
                <c:pt idx="96">
                  <c:v>45817</c:v>
                </c:pt>
                <c:pt idx="97">
                  <c:v>45818</c:v>
                </c:pt>
                <c:pt idx="98">
                  <c:v>45819</c:v>
                </c:pt>
                <c:pt idx="99">
                  <c:v>45820</c:v>
                </c:pt>
                <c:pt idx="100">
                  <c:v>45821</c:v>
                </c:pt>
                <c:pt idx="101">
                  <c:v>45824</c:v>
                </c:pt>
                <c:pt idx="102">
                  <c:v>45825</c:v>
                </c:pt>
                <c:pt idx="103">
                  <c:v>45826</c:v>
                </c:pt>
                <c:pt idx="104">
                  <c:v>45827</c:v>
                </c:pt>
                <c:pt idx="105">
                  <c:v>45828</c:v>
                </c:pt>
                <c:pt idx="106">
                  <c:v>45831</c:v>
                </c:pt>
                <c:pt idx="107">
                  <c:v>45832</c:v>
                </c:pt>
                <c:pt idx="108">
                  <c:v>45833</c:v>
                </c:pt>
                <c:pt idx="109">
                  <c:v>45834</c:v>
                </c:pt>
                <c:pt idx="110">
                  <c:v>45835</c:v>
                </c:pt>
                <c:pt idx="111">
                  <c:v>45838</c:v>
                </c:pt>
                <c:pt idx="112">
                  <c:v>45839</c:v>
                </c:pt>
                <c:pt idx="113">
                  <c:v>45840</c:v>
                </c:pt>
                <c:pt idx="114">
                  <c:v>45841</c:v>
                </c:pt>
                <c:pt idx="115">
                  <c:v>45842</c:v>
                </c:pt>
                <c:pt idx="116">
                  <c:v>45845</c:v>
                </c:pt>
                <c:pt idx="117">
                  <c:v>45846</c:v>
                </c:pt>
                <c:pt idx="118">
                  <c:v>45847</c:v>
                </c:pt>
                <c:pt idx="119">
                  <c:v>45848</c:v>
                </c:pt>
                <c:pt idx="120">
                  <c:v>45849</c:v>
                </c:pt>
                <c:pt idx="121">
                  <c:v>45852</c:v>
                </c:pt>
                <c:pt idx="122">
                  <c:v>45853</c:v>
                </c:pt>
                <c:pt idx="123">
                  <c:v>45854</c:v>
                </c:pt>
                <c:pt idx="124">
                  <c:v>45855</c:v>
                </c:pt>
                <c:pt idx="125">
                  <c:v>45856</c:v>
                </c:pt>
                <c:pt idx="126">
                  <c:v>45860</c:v>
                </c:pt>
                <c:pt idx="127">
                  <c:v>45861</c:v>
                </c:pt>
                <c:pt idx="128">
                  <c:v>45862</c:v>
                </c:pt>
                <c:pt idx="129">
                  <c:v>45863</c:v>
                </c:pt>
                <c:pt idx="130">
                  <c:v>45866</c:v>
                </c:pt>
                <c:pt idx="131">
                  <c:v>45867</c:v>
                </c:pt>
                <c:pt idx="132">
                  <c:v>45868</c:v>
                </c:pt>
                <c:pt idx="133">
                  <c:v>45869</c:v>
                </c:pt>
                <c:pt idx="134">
                  <c:v>45870</c:v>
                </c:pt>
                <c:pt idx="135">
                  <c:v>45873</c:v>
                </c:pt>
                <c:pt idx="136">
                  <c:v>45874</c:v>
                </c:pt>
                <c:pt idx="137">
                  <c:v>45875</c:v>
                </c:pt>
                <c:pt idx="138">
                  <c:v>45876</c:v>
                </c:pt>
                <c:pt idx="139">
                  <c:v>45877</c:v>
                </c:pt>
                <c:pt idx="140">
                  <c:v>45881</c:v>
                </c:pt>
                <c:pt idx="141">
                  <c:v>45882</c:v>
                </c:pt>
                <c:pt idx="142">
                  <c:v>45883</c:v>
                </c:pt>
                <c:pt idx="143">
                  <c:v>45884</c:v>
                </c:pt>
                <c:pt idx="144">
                  <c:v>45887</c:v>
                </c:pt>
                <c:pt idx="145">
                  <c:v>45888</c:v>
                </c:pt>
                <c:pt idx="146">
                  <c:v>45889</c:v>
                </c:pt>
                <c:pt idx="147">
                  <c:v>45890</c:v>
                </c:pt>
                <c:pt idx="148">
                  <c:v>45891</c:v>
                </c:pt>
                <c:pt idx="149">
                  <c:v>45894</c:v>
                </c:pt>
                <c:pt idx="150">
                  <c:v>45895</c:v>
                </c:pt>
                <c:pt idx="151">
                  <c:v>45896</c:v>
                </c:pt>
                <c:pt idx="152">
                  <c:v>45897</c:v>
                </c:pt>
                <c:pt idx="153">
                  <c:v>45898</c:v>
                </c:pt>
                <c:pt idx="154">
                  <c:v>45901</c:v>
                </c:pt>
                <c:pt idx="155">
                  <c:v>45902</c:v>
                </c:pt>
                <c:pt idx="156">
                  <c:v>45903</c:v>
                </c:pt>
                <c:pt idx="157">
                  <c:v>45904</c:v>
                </c:pt>
                <c:pt idx="158">
                  <c:v>45905</c:v>
                </c:pt>
                <c:pt idx="159">
                  <c:v>45908</c:v>
                </c:pt>
                <c:pt idx="160">
                  <c:v>45909</c:v>
                </c:pt>
                <c:pt idx="161">
                  <c:v>45910</c:v>
                </c:pt>
                <c:pt idx="162">
                  <c:v>45911</c:v>
                </c:pt>
                <c:pt idx="163">
                  <c:v>45912</c:v>
                </c:pt>
                <c:pt idx="164">
                  <c:v>45916</c:v>
                </c:pt>
                <c:pt idx="165">
                  <c:v>45917</c:v>
                </c:pt>
                <c:pt idx="166">
                  <c:v>45918</c:v>
                </c:pt>
                <c:pt idx="167">
                  <c:v>45919</c:v>
                </c:pt>
                <c:pt idx="168">
                  <c:v>45922</c:v>
                </c:pt>
                <c:pt idx="169">
                  <c:v>45924</c:v>
                </c:pt>
                <c:pt idx="170">
                  <c:v>45925</c:v>
                </c:pt>
                <c:pt idx="171">
                  <c:v>45926</c:v>
                </c:pt>
                <c:pt idx="172">
                  <c:v>45929</c:v>
                </c:pt>
                <c:pt idx="173">
                  <c:v>45930</c:v>
                </c:pt>
                <c:pt idx="174">
                  <c:v>45931</c:v>
                </c:pt>
                <c:pt idx="175">
                  <c:v>45932</c:v>
                </c:pt>
                <c:pt idx="176">
                  <c:v>45933</c:v>
                </c:pt>
                <c:pt idx="177">
                  <c:v>45936</c:v>
                </c:pt>
                <c:pt idx="178">
                  <c:v>45937</c:v>
                </c:pt>
                <c:pt idx="179">
                  <c:v>45938</c:v>
                </c:pt>
                <c:pt idx="180">
                  <c:v>45939</c:v>
                </c:pt>
                <c:pt idx="181">
                  <c:v>45940</c:v>
                </c:pt>
                <c:pt idx="182">
                  <c:v>45944</c:v>
                </c:pt>
                <c:pt idx="183">
                  <c:v>45945</c:v>
                </c:pt>
                <c:pt idx="184">
                  <c:v>45946</c:v>
                </c:pt>
                <c:pt idx="185">
                  <c:v>45947</c:v>
                </c:pt>
                <c:pt idx="186">
                  <c:v>45950</c:v>
                </c:pt>
                <c:pt idx="187">
                  <c:v>45951</c:v>
                </c:pt>
                <c:pt idx="188">
                  <c:v>45952</c:v>
                </c:pt>
                <c:pt idx="189">
                  <c:v>45953</c:v>
                </c:pt>
                <c:pt idx="190">
                  <c:v>45954</c:v>
                </c:pt>
                <c:pt idx="191">
                  <c:v>45957</c:v>
                </c:pt>
                <c:pt idx="192">
                  <c:v>45958</c:v>
                </c:pt>
                <c:pt idx="193">
                  <c:v>45959</c:v>
                </c:pt>
                <c:pt idx="194">
                  <c:v>45960</c:v>
                </c:pt>
                <c:pt idx="195">
                  <c:v>45961</c:v>
                </c:pt>
                <c:pt idx="196">
                  <c:v>45965</c:v>
                </c:pt>
                <c:pt idx="197">
                  <c:v>45966</c:v>
                </c:pt>
                <c:pt idx="198">
                  <c:v>45967</c:v>
                </c:pt>
                <c:pt idx="199">
                  <c:v>45968</c:v>
                </c:pt>
                <c:pt idx="200">
                  <c:v>45971</c:v>
                </c:pt>
                <c:pt idx="201">
                  <c:v>45972</c:v>
                </c:pt>
                <c:pt idx="202">
                  <c:v>45973</c:v>
                </c:pt>
                <c:pt idx="203">
                  <c:v>45974</c:v>
                </c:pt>
                <c:pt idx="204">
                  <c:v>45975</c:v>
                </c:pt>
                <c:pt idx="205">
                  <c:v>45978</c:v>
                </c:pt>
                <c:pt idx="206">
                  <c:v>45979</c:v>
                </c:pt>
              </c:numCache>
            </c:numRef>
          </c:cat>
          <c:val>
            <c:numRef>
              <c:f>サイコロジカル!$D$3:$D$216</c:f>
              <c:numCache>
                <c:formatCode>General</c:formatCode>
                <c:ptCount val="214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37.5</c:v>
                </c:pt>
                <c:pt idx="11">
                  <c:v>50</c:v>
                </c:pt>
                <c:pt idx="12">
                  <c:v>62.5</c:v>
                </c:pt>
                <c:pt idx="13">
                  <c:v>62.5</c:v>
                </c:pt>
                <c:pt idx="14" formatCode="0.0">
                  <c:v>62.5</c:v>
                </c:pt>
                <c:pt idx="15" formatCode="0.0">
                  <c:v>50</c:v>
                </c:pt>
                <c:pt idx="16" formatCode="0.0">
                  <c:v>62.5</c:v>
                </c:pt>
                <c:pt idx="17" formatCode="0.0">
                  <c:v>62.5</c:v>
                </c:pt>
                <c:pt idx="18" formatCode="0.0">
                  <c:v>62.5</c:v>
                </c:pt>
                <c:pt idx="19" formatCode="0.0">
                  <c:v>50</c:v>
                </c:pt>
                <c:pt idx="20" formatCode="0.0">
                  <c:v>50</c:v>
                </c:pt>
                <c:pt idx="21" formatCode="0.0">
                  <c:v>62.5</c:v>
                </c:pt>
                <c:pt idx="22" formatCode="0.0">
                  <c:v>75</c:v>
                </c:pt>
                <c:pt idx="23" formatCode="0.0">
                  <c:v>75</c:v>
                </c:pt>
                <c:pt idx="24" formatCode="0.0">
                  <c:v>75</c:v>
                </c:pt>
                <c:pt idx="25" formatCode="0.0">
                  <c:v>75</c:v>
                </c:pt>
                <c:pt idx="26" formatCode="0.0">
                  <c:v>75</c:v>
                </c:pt>
                <c:pt idx="27" formatCode="0.0">
                  <c:v>75</c:v>
                </c:pt>
                <c:pt idx="28" formatCode="0.0">
                  <c:v>75</c:v>
                </c:pt>
                <c:pt idx="29" formatCode="0.0">
                  <c:v>75</c:v>
                </c:pt>
                <c:pt idx="30" formatCode="0.0">
                  <c:v>62.5</c:v>
                </c:pt>
                <c:pt idx="31" formatCode="0.0">
                  <c:v>62.5</c:v>
                </c:pt>
                <c:pt idx="32" formatCode="0.0">
                  <c:v>62.5</c:v>
                </c:pt>
                <c:pt idx="33" formatCode="0.0">
                  <c:v>50</c:v>
                </c:pt>
                <c:pt idx="34" formatCode="0.0">
                  <c:v>37.5</c:v>
                </c:pt>
                <c:pt idx="35" formatCode="0.0">
                  <c:v>50</c:v>
                </c:pt>
                <c:pt idx="36" formatCode="0.0">
                  <c:v>37.5</c:v>
                </c:pt>
                <c:pt idx="37" formatCode="0.0">
                  <c:v>37.5</c:v>
                </c:pt>
                <c:pt idx="38" formatCode="0.0">
                  <c:v>37.5</c:v>
                </c:pt>
                <c:pt idx="39" formatCode="0.0">
                  <c:v>50</c:v>
                </c:pt>
                <c:pt idx="40" formatCode="0.0">
                  <c:v>50</c:v>
                </c:pt>
                <c:pt idx="41" formatCode="0.0">
                  <c:v>50</c:v>
                </c:pt>
                <c:pt idx="42" formatCode="0.0">
                  <c:v>62.5</c:v>
                </c:pt>
                <c:pt idx="43" formatCode="0.0">
                  <c:v>50</c:v>
                </c:pt>
                <c:pt idx="44" formatCode="0.0">
                  <c:v>62.5</c:v>
                </c:pt>
                <c:pt idx="45" formatCode="0.0">
                  <c:v>50</c:v>
                </c:pt>
                <c:pt idx="46" formatCode="0.0">
                  <c:v>62.5</c:v>
                </c:pt>
                <c:pt idx="47" formatCode="0.0">
                  <c:v>62.5</c:v>
                </c:pt>
                <c:pt idx="48" formatCode="0.0">
                  <c:v>62.5</c:v>
                </c:pt>
                <c:pt idx="49" formatCode="0.0">
                  <c:v>62.5</c:v>
                </c:pt>
                <c:pt idx="50" formatCode="0.0">
                  <c:v>50</c:v>
                </c:pt>
                <c:pt idx="51" formatCode="0.0">
                  <c:v>50</c:v>
                </c:pt>
                <c:pt idx="52" formatCode="0.0">
                  <c:v>50</c:v>
                </c:pt>
                <c:pt idx="53" formatCode="0.0">
                  <c:v>62.5</c:v>
                </c:pt>
                <c:pt idx="54" formatCode="0.0">
                  <c:v>50</c:v>
                </c:pt>
                <c:pt idx="55" formatCode="0.0">
                  <c:v>37.5</c:v>
                </c:pt>
                <c:pt idx="56" formatCode="0.0">
                  <c:v>25</c:v>
                </c:pt>
                <c:pt idx="57" formatCode="0.0">
                  <c:v>37.5</c:v>
                </c:pt>
                <c:pt idx="58" formatCode="0.0">
                  <c:v>50</c:v>
                </c:pt>
                <c:pt idx="59" formatCode="0.0">
                  <c:v>50</c:v>
                </c:pt>
                <c:pt idx="60" formatCode="0.0">
                  <c:v>37.5</c:v>
                </c:pt>
                <c:pt idx="61" formatCode="0.0">
                  <c:v>25</c:v>
                </c:pt>
                <c:pt idx="62" formatCode="0.0">
                  <c:v>37.5</c:v>
                </c:pt>
                <c:pt idx="63" formatCode="0.0">
                  <c:v>37.5</c:v>
                </c:pt>
                <c:pt idx="64" formatCode="0.0">
                  <c:v>50</c:v>
                </c:pt>
                <c:pt idx="65" formatCode="0.0">
                  <c:v>37.5</c:v>
                </c:pt>
                <c:pt idx="66" formatCode="0.0">
                  <c:v>37.5</c:v>
                </c:pt>
                <c:pt idx="67" formatCode="0.0">
                  <c:v>50</c:v>
                </c:pt>
                <c:pt idx="68" formatCode="0.0">
                  <c:v>50</c:v>
                </c:pt>
                <c:pt idx="69" formatCode="0.0">
                  <c:v>62.5</c:v>
                </c:pt>
                <c:pt idx="70" formatCode="0.0">
                  <c:v>62.5</c:v>
                </c:pt>
                <c:pt idx="71" formatCode="0.0">
                  <c:v>62.5</c:v>
                </c:pt>
                <c:pt idx="72" formatCode="0.0">
                  <c:v>50</c:v>
                </c:pt>
                <c:pt idx="73" formatCode="0.0">
                  <c:v>62.5</c:v>
                </c:pt>
                <c:pt idx="74" formatCode="0.0">
                  <c:v>62.5</c:v>
                </c:pt>
                <c:pt idx="75" formatCode="0.0">
                  <c:v>62.5</c:v>
                </c:pt>
                <c:pt idx="76" formatCode="0.0">
                  <c:v>75</c:v>
                </c:pt>
                <c:pt idx="77" formatCode="0.0">
                  <c:v>75</c:v>
                </c:pt>
                <c:pt idx="78" formatCode="0.0">
                  <c:v>75</c:v>
                </c:pt>
                <c:pt idx="79" formatCode="0.0">
                  <c:v>87.5</c:v>
                </c:pt>
                <c:pt idx="80" formatCode="0.0">
                  <c:v>87.5</c:v>
                </c:pt>
                <c:pt idx="81" formatCode="0.0">
                  <c:v>87.5</c:v>
                </c:pt>
                <c:pt idx="82" formatCode="0.0">
                  <c:v>87.5</c:v>
                </c:pt>
                <c:pt idx="83" formatCode="0.0">
                  <c:v>87.5</c:v>
                </c:pt>
                <c:pt idx="84" formatCode="0.0">
                  <c:v>87.5</c:v>
                </c:pt>
                <c:pt idx="85" formatCode="0.0">
                  <c:v>75</c:v>
                </c:pt>
                <c:pt idx="86" formatCode="0.0">
                  <c:v>62.5</c:v>
                </c:pt>
                <c:pt idx="87" formatCode="0.0">
                  <c:v>50</c:v>
                </c:pt>
                <c:pt idx="88" formatCode="0.0">
                  <c:v>50</c:v>
                </c:pt>
                <c:pt idx="89" formatCode="0.0">
                  <c:v>50</c:v>
                </c:pt>
                <c:pt idx="90" formatCode="0.0">
                  <c:v>37.5</c:v>
                </c:pt>
                <c:pt idx="91" formatCode="0.0">
                  <c:v>25</c:v>
                </c:pt>
                <c:pt idx="92" formatCode="0.0">
                  <c:v>25</c:v>
                </c:pt>
                <c:pt idx="93" formatCode="0.0">
                  <c:v>37.5</c:v>
                </c:pt>
                <c:pt idx="94" formatCode="0.0">
                  <c:v>50</c:v>
                </c:pt>
                <c:pt idx="95" formatCode="0.0">
                  <c:v>50</c:v>
                </c:pt>
                <c:pt idx="96" formatCode="0.0">
                  <c:v>62.5</c:v>
                </c:pt>
                <c:pt idx="97" formatCode="0.0">
                  <c:v>50</c:v>
                </c:pt>
                <c:pt idx="98" formatCode="0.0">
                  <c:v>50</c:v>
                </c:pt>
                <c:pt idx="99" formatCode="0.0">
                  <c:v>50</c:v>
                </c:pt>
                <c:pt idx="100" formatCode="0.0">
                  <c:v>50</c:v>
                </c:pt>
                <c:pt idx="101" formatCode="0.0">
                  <c:v>37.5</c:v>
                </c:pt>
                <c:pt idx="102" formatCode="0.0">
                  <c:v>37.5</c:v>
                </c:pt>
                <c:pt idx="103" formatCode="0.0">
                  <c:v>50</c:v>
                </c:pt>
                <c:pt idx="104" formatCode="0.0">
                  <c:v>50</c:v>
                </c:pt>
                <c:pt idx="105" formatCode="0.0">
                  <c:v>62.5</c:v>
                </c:pt>
                <c:pt idx="106" formatCode="0.0">
                  <c:v>62.5</c:v>
                </c:pt>
                <c:pt idx="107" formatCode="0.0">
                  <c:v>62.5</c:v>
                </c:pt>
                <c:pt idx="108" formatCode="0.0">
                  <c:v>62.5</c:v>
                </c:pt>
                <c:pt idx="109" formatCode="0.0">
                  <c:v>75</c:v>
                </c:pt>
                <c:pt idx="110" formatCode="0.0">
                  <c:v>75</c:v>
                </c:pt>
                <c:pt idx="111" formatCode="0.0">
                  <c:v>62.5</c:v>
                </c:pt>
                <c:pt idx="112" formatCode="0.0">
                  <c:v>50</c:v>
                </c:pt>
                <c:pt idx="113" formatCode="0.0">
                  <c:v>37.5</c:v>
                </c:pt>
                <c:pt idx="114" formatCode="0.0">
                  <c:v>50</c:v>
                </c:pt>
                <c:pt idx="115" formatCode="0.0">
                  <c:v>62.5</c:v>
                </c:pt>
                <c:pt idx="116" formatCode="0.0">
                  <c:v>62.5</c:v>
                </c:pt>
                <c:pt idx="117" formatCode="0.0">
                  <c:v>62.5</c:v>
                </c:pt>
                <c:pt idx="118" formatCode="0.0">
                  <c:v>62.5</c:v>
                </c:pt>
                <c:pt idx="119" formatCode="0.0">
                  <c:v>62.5</c:v>
                </c:pt>
                <c:pt idx="120" formatCode="0.0">
                  <c:v>62.5</c:v>
                </c:pt>
                <c:pt idx="121" formatCode="0.0">
                  <c:v>75</c:v>
                </c:pt>
                <c:pt idx="122" formatCode="0.0">
                  <c:v>75</c:v>
                </c:pt>
                <c:pt idx="123" formatCode="0.0">
                  <c:v>62.5</c:v>
                </c:pt>
                <c:pt idx="124" formatCode="0.0">
                  <c:v>62.5</c:v>
                </c:pt>
                <c:pt idx="125" formatCode="0.0">
                  <c:v>62.5</c:v>
                </c:pt>
                <c:pt idx="126" formatCode="0.0">
                  <c:v>50</c:v>
                </c:pt>
                <c:pt idx="127" formatCode="0.0">
                  <c:v>50</c:v>
                </c:pt>
                <c:pt idx="128" formatCode="0.0">
                  <c:v>50</c:v>
                </c:pt>
                <c:pt idx="129" formatCode="0.0">
                  <c:v>50</c:v>
                </c:pt>
                <c:pt idx="130" formatCode="0.0">
                  <c:v>37.5</c:v>
                </c:pt>
                <c:pt idx="131" formatCode="0.0">
                  <c:v>50</c:v>
                </c:pt>
                <c:pt idx="132" formatCode="0.0">
                  <c:v>37.5</c:v>
                </c:pt>
                <c:pt idx="133" formatCode="0.0">
                  <c:v>25</c:v>
                </c:pt>
                <c:pt idx="134" formatCode="0.0">
                  <c:v>37.5</c:v>
                </c:pt>
                <c:pt idx="135" formatCode="0.0">
                  <c:v>50</c:v>
                </c:pt>
                <c:pt idx="136" formatCode="0.0">
                  <c:v>50</c:v>
                </c:pt>
                <c:pt idx="137" formatCode="0.0">
                  <c:v>37.5</c:v>
                </c:pt>
                <c:pt idx="138" formatCode="0.0">
                  <c:v>37.5</c:v>
                </c:pt>
                <c:pt idx="139" formatCode="0.0">
                  <c:v>25</c:v>
                </c:pt>
                <c:pt idx="140" formatCode="0.0">
                  <c:v>37.5</c:v>
                </c:pt>
                <c:pt idx="141" formatCode="0.0">
                  <c:v>37.5</c:v>
                </c:pt>
                <c:pt idx="142" formatCode="0.0">
                  <c:v>25</c:v>
                </c:pt>
                <c:pt idx="143" formatCode="0.0">
                  <c:v>25</c:v>
                </c:pt>
                <c:pt idx="144" formatCode="0.0">
                  <c:v>37.5</c:v>
                </c:pt>
                <c:pt idx="145" formatCode="0.0">
                  <c:v>50</c:v>
                </c:pt>
                <c:pt idx="146" formatCode="0.0">
                  <c:v>62.5</c:v>
                </c:pt>
                <c:pt idx="147" formatCode="0.0">
                  <c:v>75</c:v>
                </c:pt>
                <c:pt idx="148" formatCode="0.0">
                  <c:v>75</c:v>
                </c:pt>
                <c:pt idx="149" formatCode="0.0">
                  <c:v>75</c:v>
                </c:pt>
                <c:pt idx="150" formatCode="0.0">
                  <c:v>87.5</c:v>
                </c:pt>
                <c:pt idx="151" formatCode="0.0">
                  <c:v>87.5</c:v>
                </c:pt>
                <c:pt idx="152" formatCode="0.0">
                  <c:v>75</c:v>
                </c:pt>
                <c:pt idx="153" formatCode="0.0">
                  <c:v>62.5</c:v>
                </c:pt>
                <c:pt idx="154" formatCode="0.0">
                  <c:v>50</c:v>
                </c:pt>
                <c:pt idx="155" formatCode="0.0">
                  <c:v>50</c:v>
                </c:pt>
                <c:pt idx="156" formatCode="0.0">
                  <c:v>50</c:v>
                </c:pt>
                <c:pt idx="157" formatCode="0.0">
                  <c:v>50</c:v>
                </c:pt>
                <c:pt idx="158" formatCode="0.0">
                  <c:v>50</c:v>
                </c:pt>
                <c:pt idx="159" formatCode="0.0">
                  <c:v>50</c:v>
                </c:pt>
                <c:pt idx="160" formatCode="0.0">
                  <c:v>50</c:v>
                </c:pt>
                <c:pt idx="161" formatCode="0.0">
                  <c:v>50</c:v>
                </c:pt>
                <c:pt idx="162" formatCode="0.0">
                  <c:v>62.5</c:v>
                </c:pt>
                <c:pt idx="163" formatCode="0.0">
                  <c:v>50</c:v>
                </c:pt>
                <c:pt idx="164" formatCode="0.0">
                  <c:v>50</c:v>
                </c:pt>
                <c:pt idx="165" formatCode="0.0">
                  <c:v>62.5</c:v>
                </c:pt>
                <c:pt idx="166" formatCode="0.0">
                  <c:v>62.5</c:v>
                </c:pt>
                <c:pt idx="167" formatCode="0.0">
                  <c:v>50</c:v>
                </c:pt>
                <c:pt idx="168" formatCode="0.0">
                  <c:v>62.5</c:v>
                </c:pt>
                <c:pt idx="169" formatCode="0.0">
                  <c:v>75</c:v>
                </c:pt>
                <c:pt idx="170" formatCode="0.0">
                  <c:v>75</c:v>
                </c:pt>
                <c:pt idx="171" formatCode="0.0">
                  <c:v>87.5</c:v>
                </c:pt>
                <c:pt idx="172" formatCode="0.0">
                  <c:v>75</c:v>
                </c:pt>
                <c:pt idx="173" formatCode="0.0">
                  <c:v>75</c:v>
                </c:pt>
                <c:pt idx="174" formatCode="0.0">
                  <c:v>62.5</c:v>
                </c:pt>
                <c:pt idx="175" formatCode="0.0">
                  <c:v>75</c:v>
                </c:pt>
                <c:pt idx="176" formatCode="0.0">
                  <c:v>75</c:v>
                </c:pt>
                <c:pt idx="177" formatCode="0.0">
                  <c:v>75</c:v>
                </c:pt>
                <c:pt idx="178" formatCode="0.0">
                  <c:v>62.5</c:v>
                </c:pt>
                <c:pt idx="179" formatCode="0.0">
                  <c:v>50</c:v>
                </c:pt>
                <c:pt idx="180" formatCode="0.0">
                  <c:v>50</c:v>
                </c:pt>
                <c:pt idx="181" formatCode="0.0">
                  <c:v>37.5</c:v>
                </c:pt>
                <c:pt idx="182" formatCode="0.0">
                  <c:v>50</c:v>
                </c:pt>
                <c:pt idx="183" formatCode="0.0">
                  <c:v>50</c:v>
                </c:pt>
                <c:pt idx="184" formatCode="0.0">
                  <c:v>50</c:v>
                </c:pt>
                <c:pt idx="185" formatCode="0.0">
                  <c:v>50</c:v>
                </c:pt>
                <c:pt idx="186" formatCode="0.0">
                  <c:v>50</c:v>
                </c:pt>
                <c:pt idx="187" formatCode="0.0">
                  <c:v>62.5</c:v>
                </c:pt>
                <c:pt idx="188" formatCode="0.0">
                  <c:v>62.5</c:v>
                </c:pt>
                <c:pt idx="189" formatCode="0.0">
                  <c:v>62.5</c:v>
                </c:pt>
                <c:pt idx="190" formatCode="0.0">
                  <c:v>62.5</c:v>
                </c:pt>
                <c:pt idx="191" formatCode="0.0">
                  <c:v>62.5</c:v>
                </c:pt>
                <c:pt idx="192" formatCode="0.0">
                  <c:v>50</c:v>
                </c:pt>
                <c:pt idx="193" formatCode="0.0">
                  <c:v>50</c:v>
                </c:pt>
                <c:pt idx="194" formatCode="0.0">
                  <c:v>62.5</c:v>
                </c:pt>
                <c:pt idx="195" formatCode="0.0">
                  <c:v>50</c:v>
                </c:pt>
                <c:pt idx="196" formatCode="0.0">
                  <c:v>50</c:v>
                </c:pt>
                <c:pt idx="197" formatCode="0.0">
                  <c:v>62.5</c:v>
                </c:pt>
                <c:pt idx="198" formatCode="0.0">
                  <c:v>62.5</c:v>
                </c:pt>
                <c:pt idx="199" formatCode="0.0">
                  <c:v>50</c:v>
                </c:pt>
                <c:pt idx="200" formatCode="0.0">
                  <c:v>62.5</c:v>
                </c:pt>
                <c:pt idx="201" formatCode="0.0">
                  <c:v>62.5</c:v>
                </c:pt>
                <c:pt idx="202" formatCode="0.0">
                  <c:v>62.5</c:v>
                </c:pt>
                <c:pt idx="203" formatCode="0.0">
                  <c:v>62.5</c:v>
                </c:pt>
                <c:pt idx="204" formatCode="0.0">
                  <c:v>62.5</c:v>
                </c:pt>
                <c:pt idx="205" formatCode="0.0">
                  <c:v>62.5</c:v>
                </c:pt>
                <c:pt idx="206" formatCode="0.0">
                  <c:v>50</c:v>
                </c:pt>
                <c:pt idx="207" formatCode="0.0">
                  <c:v>62.5</c:v>
                </c:pt>
                <c:pt idx="208" formatCode="0.0">
                  <c:v>50</c:v>
                </c:pt>
                <c:pt idx="209" formatCode="0.0">
                  <c:v>50</c:v>
                </c:pt>
                <c:pt idx="210" formatCode="0.0">
                  <c:v>50</c:v>
                </c:pt>
                <c:pt idx="211" formatCode="0.0">
                  <c:v>50</c:v>
                </c:pt>
                <c:pt idx="212" formatCode="0.0">
                  <c:v>50</c:v>
                </c:pt>
                <c:pt idx="213" formatCode="0.0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7-0D41-8346-8EBA7DCE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28799"/>
        <c:axId val="2077426671"/>
      </c:lineChart>
      <c:dateAx>
        <c:axId val="20773644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2077366223"/>
        <c:crosses val="autoZero"/>
        <c:auto val="1"/>
        <c:lblOffset val="100"/>
        <c:baseTimeUnit val="days"/>
      </c:dateAx>
      <c:valAx>
        <c:axId val="2077366223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.0_);[Red]\(&quot;¥&quot;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2077364495"/>
        <c:crosses val="autoZero"/>
        <c:crossBetween val="between"/>
      </c:valAx>
      <c:valAx>
        <c:axId val="2077426671"/>
        <c:scaling>
          <c:orientation val="minMax"/>
        </c:scaling>
        <c:delete val="0"/>
        <c:axPos val="r"/>
        <c:numFmt formatCode="General" sourceLinked="1"/>
        <c:majorTickMark val="out"/>
        <c:minorTickMark val="in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7328799"/>
        <c:crosses val="max"/>
        <c:crossBetween val="between"/>
      </c:valAx>
      <c:dateAx>
        <c:axId val="2077328799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2077426671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46859903381642"/>
          <c:y val="4.1300824239075433E-2"/>
          <c:w val="0.47826086956521741"/>
          <c:h val="4.9342450614725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3752139678192"/>
          <c:y val="3.2163742690058478E-2"/>
          <c:w val="0.82365152725474533"/>
          <c:h val="0.82648777455449651"/>
        </c:manualLayout>
      </c:layout>
      <c:lineChart>
        <c:grouping val="standard"/>
        <c:varyColors val="0"/>
        <c:ser>
          <c:idx val="0"/>
          <c:order val="0"/>
          <c:tx>
            <c:strRef>
              <c:f>サイコロジカル!$B$2</c:f>
              <c:strCache>
                <c:ptCount val="1"/>
                <c:pt idx="0">
                  <c:v>株価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サイコロジカル!$A$3:$A$216</c:f>
              <c:numCache>
                <c:formatCode>m/d/yy</c:formatCode>
                <c:ptCount val="214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45713</c:v>
                </c:pt>
                <c:pt idx="34">
                  <c:v>45714</c:v>
                </c:pt>
                <c:pt idx="35">
                  <c:v>45715</c:v>
                </c:pt>
                <c:pt idx="36">
                  <c:v>45716</c:v>
                </c:pt>
                <c:pt idx="37">
                  <c:v>45719</c:v>
                </c:pt>
                <c:pt idx="38">
                  <c:v>45720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45737</c:v>
                </c:pt>
                <c:pt idx="51">
                  <c:v>45740</c:v>
                </c:pt>
                <c:pt idx="52">
                  <c:v>45741</c:v>
                </c:pt>
                <c:pt idx="53">
                  <c:v>45742</c:v>
                </c:pt>
                <c:pt idx="54">
                  <c:v>45743</c:v>
                </c:pt>
                <c:pt idx="55">
                  <c:v>45744</c:v>
                </c:pt>
                <c:pt idx="56">
                  <c:v>45747</c:v>
                </c:pt>
                <c:pt idx="57">
                  <c:v>45748</c:v>
                </c:pt>
                <c:pt idx="58">
                  <c:v>45749</c:v>
                </c:pt>
                <c:pt idx="59">
                  <c:v>45750</c:v>
                </c:pt>
                <c:pt idx="60">
                  <c:v>45751</c:v>
                </c:pt>
                <c:pt idx="61">
                  <c:v>45754</c:v>
                </c:pt>
                <c:pt idx="62">
                  <c:v>45755</c:v>
                </c:pt>
                <c:pt idx="63">
                  <c:v>45756</c:v>
                </c:pt>
                <c:pt idx="64">
                  <c:v>45757</c:v>
                </c:pt>
                <c:pt idx="65">
                  <c:v>45758</c:v>
                </c:pt>
                <c:pt idx="66">
                  <c:v>45761</c:v>
                </c:pt>
                <c:pt idx="67">
                  <c:v>45762</c:v>
                </c:pt>
                <c:pt idx="68">
                  <c:v>45763</c:v>
                </c:pt>
                <c:pt idx="69">
                  <c:v>45764</c:v>
                </c:pt>
                <c:pt idx="70">
                  <c:v>45765</c:v>
                </c:pt>
                <c:pt idx="71">
                  <c:v>45768</c:v>
                </c:pt>
                <c:pt idx="72">
                  <c:v>45769</c:v>
                </c:pt>
                <c:pt idx="73">
                  <c:v>45770</c:v>
                </c:pt>
                <c:pt idx="74">
                  <c:v>45771</c:v>
                </c:pt>
                <c:pt idx="75">
                  <c:v>45772</c:v>
                </c:pt>
                <c:pt idx="76">
                  <c:v>45775</c:v>
                </c:pt>
                <c:pt idx="77">
                  <c:v>45777</c:v>
                </c:pt>
                <c:pt idx="78">
                  <c:v>45778</c:v>
                </c:pt>
                <c:pt idx="79">
                  <c:v>45779</c:v>
                </c:pt>
                <c:pt idx="80">
                  <c:v>45784</c:v>
                </c:pt>
                <c:pt idx="81">
                  <c:v>45785</c:v>
                </c:pt>
                <c:pt idx="82">
                  <c:v>45786</c:v>
                </c:pt>
                <c:pt idx="83">
                  <c:v>45789</c:v>
                </c:pt>
                <c:pt idx="84">
                  <c:v>45790</c:v>
                </c:pt>
                <c:pt idx="85">
                  <c:v>45791</c:v>
                </c:pt>
                <c:pt idx="86">
                  <c:v>45792</c:v>
                </c:pt>
                <c:pt idx="87">
                  <c:v>45793</c:v>
                </c:pt>
                <c:pt idx="88">
                  <c:v>45796</c:v>
                </c:pt>
                <c:pt idx="89">
                  <c:v>45797</c:v>
                </c:pt>
                <c:pt idx="90">
                  <c:v>45798</c:v>
                </c:pt>
                <c:pt idx="91">
                  <c:v>45799</c:v>
                </c:pt>
                <c:pt idx="92">
                  <c:v>45800</c:v>
                </c:pt>
                <c:pt idx="93">
                  <c:v>45803</c:v>
                </c:pt>
                <c:pt idx="94">
                  <c:v>45804</c:v>
                </c:pt>
                <c:pt idx="95">
                  <c:v>45805</c:v>
                </c:pt>
                <c:pt idx="96">
                  <c:v>45806</c:v>
                </c:pt>
                <c:pt idx="97">
                  <c:v>45807</c:v>
                </c:pt>
                <c:pt idx="98">
                  <c:v>45810</c:v>
                </c:pt>
                <c:pt idx="99">
                  <c:v>45811</c:v>
                </c:pt>
                <c:pt idx="100">
                  <c:v>45812</c:v>
                </c:pt>
                <c:pt idx="101">
                  <c:v>45813</c:v>
                </c:pt>
                <c:pt idx="102">
                  <c:v>45814</c:v>
                </c:pt>
                <c:pt idx="103">
                  <c:v>45817</c:v>
                </c:pt>
                <c:pt idx="104">
                  <c:v>45818</c:v>
                </c:pt>
                <c:pt idx="105">
                  <c:v>45819</c:v>
                </c:pt>
                <c:pt idx="106">
                  <c:v>45820</c:v>
                </c:pt>
                <c:pt idx="107">
                  <c:v>45821</c:v>
                </c:pt>
                <c:pt idx="108">
                  <c:v>45824</c:v>
                </c:pt>
                <c:pt idx="109">
                  <c:v>45825</c:v>
                </c:pt>
                <c:pt idx="110">
                  <c:v>45826</c:v>
                </c:pt>
                <c:pt idx="111">
                  <c:v>45827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45860</c:v>
                </c:pt>
                <c:pt idx="134">
                  <c:v>45861</c:v>
                </c:pt>
                <c:pt idx="135">
                  <c:v>45862</c:v>
                </c:pt>
                <c:pt idx="136">
                  <c:v>45863</c:v>
                </c:pt>
                <c:pt idx="137">
                  <c:v>45866</c:v>
                </c:pt>
                <c:pt idx="138">
                  <c:v>45867</c:v>
                </c:pt>
                <c:pt idx="139">
                  <c:v>45868</c:v>
                </c:pt>
                <c:pt idx="140">
                  <c:v>45869</c:v>
                </c:pt>
                <c:pt idx="141">
                  <c:v>45870</c:v>
                </c:pt>
                <c:pt idx="142">
                  <c:v>45873</c:v>
                </c:pt>
                <c:pt idx="143">
                  <c:v>45874</c:v>
                </c:pt>
                <c:pt idx="144">
                  <c:v>45875</c:v>
                </c:pt>
                <c:pt idx="145">
                  <c:v>45876</c:v>
                </c:pt>
                <c:pt idx="146">
                  <c:v>45877</c:v>
                </c:pt>
                <c:pt idx="147">
                  <c:v>45881</c:v>
                </c:pt>
                <c:pt idx="148">
                  <c:v>45882</c:v>
                </c:pt>
                <c:pt idx="149">
                  <c:v>45883</c:v>
                </c:pt>
                <c:pt idx="150">
                  <c:v>45884</c:v>
                </c:pt>
                <c:pt idx="151">
                  <c:v>45887</c:v>
                </c:pt>
                <c:pt idx="152">
                  <c:v>45888</c:v>
                </c:pt>
                <c:pt idx="153">
                  <c:v>45889</c:v>
                </c:pt>
                <c:pt idx="154">
                  <c:v>45890</c:v>
                </c:pt>
                <c:pt idx="155">
                  <c:v>45891</c:v>
                </c:pt>
                <c:pt idx="156">
                  <c:v>45894</c:v>
                </c:pt>
                <c:pt idx="157">
                  <c:v>45895</c:v>
                </c:pt>
                <c:pt idx="158">
                  <c:v>45896</c:v>
                </c:pt>
                <c:pt idx="159">
                  <c:v>45897</c:v>
                </c:pt>
                <c:pt idx="160">
                  <c:v>45898</c:v>
                </c:pt>
                <c:pt idx="161">
                  <c:v>45901</c:v>
                </c:pt>
                <c:pt idx="162">
                  <c:v>45902</c:v>
                </c:pt>
                <c:pt idx="163">
                  <c:v>45903</c:v>
                </c:pt>
                <c:pt idx="164">
                  <c:v>45904</c:v>
                </c:pt>
                <c:pt idx="165">
                  <c:v>45905</c:v>
                </c:pt>
                <c:pt idx="166">
                  <c:v>45908</c:v>
                </c:pt>
                <c:pt idx="167">
                  <c:v>45909</c:v>
                </c:pt>
                <c:pt idx="168">
                  <c:v>45910</c:v>
                </c:pt>
                <c:pt idx="169">
                  <c:v>45911</c:v>
                </c:pt>
                <c:pt idx="170">
                  <c:v>45912</c:v>
                </c:pt>
                <c:pt idx="171">
                  <c:v>45916</c:v>
                </c:pt>
                <c:pt idx="172">
                  <c:v>45917</c:v>
                </c:pt>
                <c:pt idx="173">
                  <c:v>45918</c:v>
                </c:pt>
                <c:pt idx="174">
                  <c:v>45919</c:v>
                </c:pt>
                <c:pt idx="175">
                  <c:v>45922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45929</c:v>
                </c:pt>
                <c:pt idx="180">
                  <c:v>45930</c:v>
                </c:pt>
                <c:pt idx="181">
                  <c:v>45931</c:v>
                </c:pt>
                <c:pt idx="182">
                  <c:v>45932</c:v>
                </c:pt>
                <c:pt idx="183">
                  <c:v>45933</c:v>
                </c:pt>
                <c:pt idx="184">
                  <c:v>45936</c:v>
                </c:pt>
                <c:pt idx="185">
                  <c:v>45937</c:v>
                </c:pt>
                <c:pt idx="186">
                  <c:v>45938</c:v>
                </c:pt>
                <c:pt idx="187">
                  <c:v>45939</c:v>
                </c:pt>
                <c:pt idx="188">
                  <c:v>45940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45965</c:v>
                </c:pt>
                <c:pt idx="204">
                  <c:v>45966</c:v>
                </c:pt>
                <c:pt idx="205">
                  <c:v>45967</c:v>
                </c:pt>
                <c:pt idx="206">
                  <c:v>45968</c:v>
                </c:pt>
                <c:pt idx="207">
                  <c:v>45971</c:v>
                </c:pt>
                <c:pt idx="208">
                  <c:v>45972</c:v>
                </c:pt>
                <c:pt idx="209">
                  <c:v>45973</c:v>
                </c:pt>
                <c:pt idx="210">
                  <c:v>45974</c:v>
                </c:pt>
                <c:pt idx="211">
                  <c:v>45975</c:v>
                </c:pt>
                <c:pt idx="212">
                  <c:v>45978</c:v>
                </c:pt>
                <c:pt idx="213">
                  <c:v>45979</c:v>
                </c:pt>
              </c:numCache>
            </c:numRef>
          </c:cat>
          <c:val>
            <c:numRef>
              <c:f>サイコロジカル!$B$3:$B$216</c:f>
              <c:numCache>
                <c:formatCode>0.0</c:formatCode>
                <c:ptCount val="214"/>
                <c:pt idx="0">
                  <c:v>39307.050000000003</c:v>
                </c:pt>
                <c:pt idx="1">
                  <c:v>40083.300000000003</c:v>
                </c:pt>
                <c:pt idx="2">
                  <c:v>39981.06</c:v>
                </c:pt>
                <c:pt idx="3">
                  <c:v>39605.089999999997</c:v>
                </c:pt>
                <c:pt idx="4">
                  <c:v>39190.400000000001</c:v>
                </c:pt>
                <c:pt idx="5">
                  <c:v>38474.300000000003</c:v>
                </c:pt>
                <c:pt idx="6">
                  <c:v>38444.58</c:v>
                </c:pt>
                <c:pt idx="7">
                  <c:v>38572.6</c:v>
                </c:pt>
                <c:pt idx="8">
                  <c:v>38451.46</c:v>
                </c:pt>
                <c:pt idx="9">
                  <c:v>38902.5</c:v>
                </c:pt>
                <c:pt idx="10">
                  <c:v>39027.980000000003</c:v>
                </c:pt>
                <c:pt idx="11">
                  <c:v>39646.25</c:v>
                </c:pt>
                <c:pt idx="12">
                  <c:v>39958.870000000003</c:v>
                </c:pt>
                <c:pt idx="13">
                  <c:v>39931.980000000003</c:v>
                </c:pt>
                <c:pt idx="14">
                  <c:v>39565.800000000003</c:v>
                </c:pt>
                <c:pt idx="15">
                  <c:v>39016.870000000003</c:v>
                </c:pt>
                <c:pt idx="16">
                  <c:v>39414.78</c:v>
                </c:pt>
                <c:pt idx="17">
                  <c:v>39513.97</c:v>
                </c:pt>
                <c:pt idx="18">
                  <c:v>39572.49</c:v>
                </c:pt>
                <c:pt idx="19">
                  <c:v>38520.089999999997</c:v>
                </c:pt>
                <c:pt idx="20">
                  <c:v>38798.370000000003</c:v>
                </c:pt>
                <c:pt idx="21">
                  <c:v>38831.480000000003</c:v>
                </c:pt>
                <c:pt idx="22">
                  <c:v>39066.53</c:v>
                </c:pt>
                <c:pt idx="23">
                  <c:v>38787.019999999997</c:v>
                </c:pt>
                <c:pt idx="24">
                  <c:v>38801.17</c:v>
                </c:pt>
                <c:pt idx="25">
                  <c:v>38963.699999999997</c:v>
                </c:pt>
                <c:pt idx="26">
                  <c:v>39461.47</c:v>
                </c:pt>
                <c:pt idx="27">
                  <c:v>39149.43</c:v>
                </c:pt>
                <c:pt idx="28">
                  <c:v>39174.25</c:v>
                </c:pt>
                <c:pt idx="29">
                  <c:v>39270.400000000001</c:v>
                </c:pt>
                <c:pt idx="30">
                  <c:v>39164.61</c:v>
                </c:pt>
                <c:pt idx="31">
                  <c:v>38678.04</c:v>
                </c:pt>
                <c:pt idx="32">
                  <c:v>38776.94</c:v>
                </c:pt>
                <c:pt idx="33">
                  <c:v>38237.79</c:v>
                </c:pt>
                <c:pt idx="34">
                  <c:v>38142.370000000003</c:v>
                </c:pt>
                <c:pt idx="35">
                  <c:v>38256.17</c:v>
                </c:pt>
                <c:pt idx="36">
                  <c:v>37155.5</c:v>
                </c:pt>
                <c:pt idx="37">
                  <c:v>37785.47</c:v>
                </c:pt>
                <c:pt idx="38">
                  <c:v>37331.18</c:v>
                </c:pt>
                <c:pt idx="39">
                  <c:v>37418.239999999998</c:v>
                </c:pt>
                <c:pt idx="40">
                  <c:v>37704.93</c:v>
                </c:pt>
                <c:pt idx="41">
                  <c:v>36887.17</c:v>
                </c:pt>
                <c:pt idx="42">
                  <c:v>37028.269999999997</c:v>
                </c:pt>
                <c:pt idx="43">
                  <c:v>36793.11</c:v>
                </c:pt>
                <c:pt idx="44">
                  <c:v>36819.089999999997</c:v>
                </c:pt>
                <c:pt idx="45">
                  <c:v>36790.03</c:v>
                </c:pt>
                <c:pt idx="46">
                  <c:v>37053.1</c:v>
                </c:pt>
                <c:pt idx="47">
                  <c:v>37396.519999999997</c:v>
                </c:pt>
                <c:pt idx="48">
                  <c:v>37845.42</c:v>
                </c:pt>
                <c:pt idx="49">
                  <c:v>37751.879999999997</c:v>
                </c:pt>
                <c:pt idx="50">
                  <c:v>37677.06</c:v>
                </c:pt>
                <c:pt idx="51">
                  <c:v>37608.49</c:v>
                </c:pt>
                <c:pt idx="52">
                  <c:v>37780.54</c:v>
                </c:pt>
                <c:pt idx="53">
                  <c:v>38027.29</c:v>
                </c:pt>
                <c:pt idx="54">
                  <c:v>37799.97</c:v>
                </c:pt>
                <c:pt idx="55">
                  <c:v>37120.33</c:v>
                </c:pt>
                <c:pt idx="56">
                  <c:v>35617.56</c:v>
                </c:pt>
                <c:pt idx="57">
                  <c:v>35624.480000000003</c:v>
                </c:pt>
                <c:pt idx="58">
                  <c:v>35725.870000000003</c:v>
                </c:pt>
                <c:pt idx="59">
                  <c:v>34735.93</c:v>
                </c:pt>
                <c:pt idx="60">
                  <c:v>33780.58</c:v>
                </c:pt>
                <c:pt idx="61">
                  <c:v>31136.58</c:v>
                </c:pt>
                <c:pt idx="62">
                  <c:v>33012.58</c:v>
                </c:pt>
                <c:pt idx="63">
                  <c:v>31714.03</c:v>
                </c:pt>
                <c:pt idx="64">
                  <c:v>34609</c:v>
                </c:pt>
                <c:pt idx="65">
                  <c:v>33585.58</c:v>
                </c:pt>
                <c:pt idx="66">
                  <c:v>33982.36</c:v>
                </c:pt>
                <c:pt idx="67">
                  <c:v>34267.54</c:v>
                </c:pt>
                <c:pt idx="68">
                  <c:v>33920.400000000001</c:v>
                </c:pt>
                <c:pt idx="69">
                  <c:v>34377.599999999999</c:v>
                </c:pt>
                <c:pt idx="70">
                  <c:v>34730.28</c:v>
                </c:pt>
                <c:pt idx="71">
                  <c:v>34279.919999999998</c:v>
                </c:pt>
                <c:pt idx="72">
                  <c:v>34220.6</c:v>
                </c:pt>
                <c:pt idx="73">
                  <c:v>34868.629999999997</c:v>
                </c:pt>
                <c:pt idx="74">
                  <c:v>35039.15</c:v>
                </c:pt>
                <c:pt idx="75">
                  <c:v>35705.74</c:v>
                </c:pt>
                <c:pt idx="76">
                  <c:v>35839.99</c:v>
                </c:pt>
                <c:pt idx="77">
                  <c:v>36045.379999999997</c:v>
                </c:pt>
                <c:pt idx="78">
                  <c:v>36452.300000000003</c:v>
                </c:pt>
                <c:pt idx="79">
                  <c:v>36830.69</c:v>
                </c:pt>
                <c:pt idx="80">
                  <c:v>36779.660000000003</c:v>
                </c:pt>
                <c:pt idx="81">
                  <c:v>36928.629999999997</c:v>
                </c:pt>
                <c:pt idx="82">
                  <c:v>37503.33</c:v>
                </c:pt>
                <c:pt idx="83">
                  <c:v>37644.26</c:v>
                </c:pt>
                <c:pt idx="84">
                  <c:v>38183.26</c:v>
                </c:pt>
                <c:pt idx="85">
                  <c:v>38128.129999999997</c:v>
                </c:pt>
                <c:pt idx="86">
                  <c:v>37755.51</c:v>
                </c:pt>
                <c:pt idx="87">
                  <c:v>37753.72</c:v>
                </c:pt>
                <c:pt idx="88">
                  <c:v>37498.629999999997</c:v>
                </c:pt>
                <c:pt idx="89">
                  <c:v>37529.49</c:v>
                </c:pt>
                <c:pt idx="90">
                  <c:v>37298.980000000003</c:v>
                </c:pt>
                <c:pt idx="91">
                  <c:v>36985.870000000003</c:v>
                </c:pt>
                <c:pt idx="92">
                  <c:v>37160.47</c:v>
                </c:pt>
                <c:pt idx="93">
                  <c:v>37531.53</c:v>
                </c:pt>
                <c:pt idx="94">
                  <c:v>37724.11</c:v>
                </c:pt>
                <c:pt idx="95">
                  <c:v>37722.400000000001</c:v>
                </c:pt>
                <c:pt idx="96">
                  <c:v>38432.980000000003</c:v>
                </c:pt>
                <c:pt idx="97">
                  <c:v>37965.1</c:v>
                </c:pt>
                <c:pt idx="98">
                  <c:v>37470.67</c:v>
                </c:pt>
                <c:pt idx="99">
                  <c:v>37446.81</c:v>
                </c:pt>
                <c:pt idx="100">
                  <c:v>37747.449999999997</c:v>
                </c:pt>
                <c:pt idx="101">
                  <c:v>37554.49</c:v>
                </c:pt>
                <c:pt idx="102">
                  <c:v>37741.61</c:v>
                </c:pt>
                <c:pt idx="103">
                  <c:v>38088.57</c:v>
                </c:pt>
                <c:pt idx="104">
                  <c:v>38211.51</c:v>
                </c:pt>
                <c:pt idx="105">
                  <c:v>38421.19</c:v>
                </c:pt>
                <c:pt idx="106">
                  <c:v>38173.089999999997</c:v>
                </c:pt>
                <c:pt idx="107">
                  <c:v>37834.25</c:v>
                </c:pt>
                <c:pt idx="108">
                  <c:v>38311.33</c:v>
                </c:pt>
                <c:pt idx="109">
                  <c:v>38536.74</c:v>
                </c:pt>
                <c:pt idx="110">
                  <c:v>38885.15</c:v>
                </c:pt>
                <c:pt idx="111">
                  <c:v>38488.339999999997</c:v>
                </c:pt>
                <c:pt idx="112">
                  <c:v>38403.230000000003</c:v>
                </c:pt>
                <c:pt idx="113">
                  <c:v>38354.089999999997</c:v>
                </c:pt>
                <c:pt idx="114">
                  <c:v>38790.559999999998</c:v>
                </c:pt>
                <c:pt idx="115">
                  <c:v>38942.07</c:v>
                </c:pt>
                <c:pt idx="116">
                  <c:v>39584.58</c:v>
                </c:pt>
                <c:pt idx="117">
                  <c:v>40150.79</c:v>
                </c:pt>
                <c:pt idx="118">
                  <c:v>40487.39</c:v>
                </c:pt>
                <c:pt idx="119">
                  <c:v>39986.33</c:v>
                </c:pt>
                <c:pt idx="120">
                  <c:v>39762.480000000003</c:v>
                </c:pt>
                <c:pt idx="121">
                  <c:v>39785.9</c:v>
                </c:pt>
                <c:pt idx="122">
                  <c:v>39810.879999999997</c:v>
                </c:pt>
                <c:pt idx="123">
                  <c:v>39587.68</c:v>
                </c:pt>
                <c:pt idx="124">
                  <c:v>39688.81</c:v>
                </c:pt>
                <c:pt idx="125">
                  <c:v>39821.279999999999</c:v>
                </c:pt>
                <c:pt idx="126">
                  <c:v>39646.36</c:v>
                </c:pt>
                <c:pt idx="127">
                  <c:v>39569.68</c:v>
                </c:pt>
                <c:pt idx="128">
                  <c:v>39459.620000000003</c:v>
                </c:pt>
                <c:pt idx="129">
                  <c:v>39678.019999999997</c:v>
                </c:pt>
                <c:pt idx="130">
                  <c:v>39663.4</c:v>
                </c:pt>
                <c:pt idx="131">
                  <c:v>39901.19</c:v>
                </c:pt>
                <c:pt idx="132">
                  <c:v>39819.11</c:v>
                </c:pt>
                <c:pt idx="133">
                  <c:v>39774.92</c:v>
                </c:pt>
                <c:pt idx="134">
                  <c:v>41171.32</c:v>
                </c:pt>
                <c:pt idx="135">
                  <c:v>41826.339999999997</c:v>
                </c:pt>
                <c:pt idx="136">
                  <c:v>41456.230000000003</c:v>
                </c:pt>
                <c:pt idx="137">
                  <c:v>40998.269999999997</c:v>
                </c:pt>
                <c:pt idx="138">
                  <c:v>40674.550000000003</c:v>
                </c:pt>
                <c:pt idx="139">
                  <c:v>40654.699999999997</c:v>
                </c:pt>
                <c:pt idx="140">
                  <c:v>41069.82</c:v>
                </c:pt>
                <c:pt idx="141">
                  <c:v>40799.599999999999</c:v>
                </c:pt>
                <c:pt idx="142">
                  <c:v>40290.699999999997</c:v>
                </c:pt>
                <c:pt idx="143">
                  <c:v>40549.54</c:v>
                </c:pt>
                <c:pt idx="144">
                  <c:v>40794.86</c:v>
                </c:pt>
                <c:pt idx="145">
                  <c:v>41059.15</c:v>
                </c:pt>
                <c:pt idx="146">
                  <c:v>41820.480000000003</c:v>
                </c:pt>
                <c:pt idx="147">
                  <c:v>42718.17</c:v>
                </c:pt>
                <c:pt idx="148">
                  <c:v>43274.67</c:v>
                </c:pt>
                <c:pt idx="149">
                  <c:v>42649.26</c:v>
                </c:pt>
                <c:pt idx="150">
                  <c:v>43378.31</c:v>
                </c:pt>
                <c:pt idx="151">
                  <c:v>43714.31</c:v>
                </c:pt>
                <c:pt idx="152">
                  <c:v>43546.29</c:v>
                </c:pt>
                <c:pt idx="153">
                  <c:v>42888.55</c:v>
                </c:pt>
                <c:pt idx="154">
                  <c:v>42610.17</c:v>
                </c:pt>
                <c:pt idx="155">
                  <c:v>42633.29</c:v>
                </c:pt>
                <c:pt idx="156">
                  <c:v>42807.82</c:v>
                </c:pt>
                <c:pt idx="157">
                  <c:v>42394.400000000001</c:v>
                </c:pt>
                <c:pt idx="158">
                  <c:v>42520.27</c:v>
                </c:pt>
                <c:pt idx="159">
                  <c:v>42828.79</c:v>
                </c:pt>
                <c:pt idx="160">
                  <c:v>42718.47</c:v>
                </c:pt>
                <c:pt idx="161">
                  <c:v>42188.79</c:v>
                </c:pt>
                <c:pt idx="162">
                  <c:v>42310.49</c:v>
                </c:pt>
                <c:pt idx="163">
                  <c:v>41938.89</c:v>
                </c:pt>
                <c:pt idx="164">
                  <c:v>42580.27</c:v>
                </c:pt>
                <c:pt idx="165">
                  <c:v>43018.75</c:v>
                </c:pt>
                <c:pt idx="166">
                  <c:v>43643.81</c:v>
                </c:pt>
                <c:pt idx="167">
                  <c:v>43459.29</c:v>
                </c:pt>
                <c:pt idx="168">
                  <c:v>43837.67</c:v>
                </c:pt>
                <c:pt idx="169">
                  <c:v>44372.5</c:v>
                </c:pt>
                <c:pt idx="170">
                  <c:v>44768.12</c:v>
                </c:pt>
                <c:pt idx="171">
                  <c:v>44902.27</c:v>
                </c:pt>
                <c:pt idx="172">
                  <c:v>44790.38</c:v>
                </c:pt>
                <c:pt idx="173">
                  <c:v>45303.43</c:v>
                </c:pt>
                <c:pt idx="174">
                  <c:v>45045.81</c:v>
                </c:pt>
                <c:pt idx="175">
                  <c:v>45493.66</c:v>
                </c:pt>
                <c:pt idx="176">
                  <c:v>45630.31</c:v>
                </c:pt>
                <c:pt idx="177">
                  <c:v>45754.93</c:v>
                </c:pt>
                <c:pt idx="178">
                  <c:v>45354.99</c:v>
                </c:pt>
                <c:pt idx="179">
                  <c:v>45043.75</c:v>
                </c:pt>
                <c:pt idx="180">
                  <c:v>44932.63</c:v>
                </c:pt>
                <c:pt idx="181">
                  <c:v>44550.85</c:v>
                </c:pt>
                <c:pt idx="182">
                  <c:v>44936.73</c:v>
                </c:pt>
                <c:pt idx="183">
                  <c:v>45769.5</c:v>
                </c:pt>
                <c:pt idx="184">
                  <c:v>47944.76</c:v>
                </c:pt>
                <c:pt idx="185">
                  <c:v>47950.879999999997</c:v>
                </c:pt>
                <c:pt idx="186">
                  <c:v>47734.99</c:v>
                </c:pt>
                <c:pt idx="187">
                  <c:v>48580.44</c:v>
                </c:pt>
                <c:pt idx="188">
                  <c:v>48088.800000000003</c:v>
                </c:pt>
                <c:pt idx="189">
                  <c:v>46847.32</c:v>
                </c:pt>
                <c:pt idx="190">
                  <c:v>47672.67</c:v>
                </c:pt>
                <c:pt idx="191">
                  <c:v>48277.74</c:v>
                </c:pt>
                <c:pt idx="192">
                  <c:v>47582.15</c:v>
                </c:pt>
                <c:pt idx="193">
                  <c:v>49185.5</c:v>
                </c:pt>
                <c:pt idx="194">
                  <c:v>49316.06</c:v>
                </c:pt>
                <c:pt idx="195">
                  <c:v>49307.79</c:v>
                </c:pt>
                <c:pt idx="196">
                  <c:v>48641.61</c:v>
                </c:pt>
                <c:pt idx="197">
                  <c:v>49299.65</c:v>
                </c:pt>
                <c:pt idx="198">
                  <c:v>50512.32</c:v>
                </c:pt>
                <c:pt idx="199">
                  <c:v>50219.18</c:v>
                </c:pt>
                <c:pt idx="200">
                  <c:v>51307.65</c:v>
                </c:pt>
                <c:pt idx="201">
                  <c:v>51325.61</c:v>
                </c:pt>
                <c:pt idx="202">
                  <c:v>52411.34</c:v>
                </c:pt>
                <c:pt idx="203">
                  <c:v>51497.2</c:v>
                </c:pt>
                <c:pt idx="204">
                  <c:v>50212.27</c:v>
                </c:pt>
                <c:pt idx="205">
                  <c:v>50883.68</c:v>
                </c:pt>
                <c:pt idx="206">
                  <c:v>50276.37</c:v>
                </c:pt>
                <c:pt idx="207">
                  <c:v>50911.76</c:v>
                </c:pt>
                <c:pt idx="208">
                  <c:v>50842.93</c:v>
                </c:pt>
                <c:pt idx="209">
                  <c:v>51063.31</c:v>
                </c:pt>
                <c:pt idx="210">
                  <c:v>51281.83</c:v>
                </c:pt>
                <c:pt idx="211">
                  <c:v>50376.53</c:v>
                </c:pt>
                <c:pt idx="212">
                  <c:v>50323.91</c:v>
                </c:pt>
                <c:pt idx="213">
                  <c:v>48702.98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4-C74F-AF81-18907690E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64495"/>
        <c:axId val="2077366223"/>
      </c:lineChart>
      <c:lineChart>
        <c:grouping val="standard"/>
        <c:varyColors val="0"/>
        <c:ser>
          <c:idx val="1"/>
          <c:order val="1"/>
          <c:tx>
            <c:strRef>
              <c:f>サイコロジカル!$D$2</c:f>
              <c:strCache>
                <c:ptCount val="1"/>
                <c:pt idx="0">
                  <c:v>8</c:v>
                </c:pt>
              </c:strCache>
            </c:strRef>
          </c:tx>
          <c:spPr>
            <a:ln w="158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サイコロジカル!$A$10:$A$216</c:f>
              <c:numCache>
                <c:formatCode>m/d/yy</c:formatCode>
                <c:ptCount val="207"/>
                <c:pt idx="0">
                  <c:v>45673</c:v>
                </c:pt>
                <c:pt idx="1">
                  <c:v>45674</c:v>
                </c:pt>
                <c:pt idx="2">
                  <c:v>45677</c:v>
                </c:pt>
                <c:pt idx="3">
                  <c:v>45678</c:v>
                </c:pt>
                <c:pt idx="4">
                  <c:v>45679</c:v>
                </c:pt>
                <c:pt idx="5">
                  <c:v>45680</c:v>
                </c:pt>
                <c:pt idx="6">
                  <c:v>45681</c:v>
                </c:pt>
                <c:pt idx="7">
                  <c:v>45684</c:v>
                </c:pt>
                <c:pt idx="8">
                  <c:v>45685</c:v>
                </c:pt>
                <c:pt idx="9">
                  <c:v>45686</c:v>
                </c:pt>
                <c:pt idx="10">
                  <c:v>45687</c:v>
                </c:pt>
                <c:pt idx="11">
                  <c:v>45688</c:v>
                </c:pt>
                <c:pt idx="12">
                  <c:v>45691</c:v>
                </c:pt>
                <c:pt idx="13">
                  <c:v>45692</c:v>
                </c:pt>
                <c:pt idx="14">
                  <c:v>45693</c:v>
                </c:pt>
                <c:pt idx="15">
                  <c:v>45694</c:v>
                </c:pt>
                <c:pt idx="16">
                  <c:v>45695</c:v>
                </c:pt>
                <c:pt idx="17">
                  <c:v>45698</c:v>
                </c:pt>
                <c:pt idx="18">
                  <c:v>45700</c:v>
                </c:pt>
                <c:pt idx="19">
                  <c:v>45701</c:v>
                </c:pt>
                <c:pt idx="20">
                  <c:v>45702</c:v>
                </c:pt>
                <c:pt idx="21">
                  <c:v>45705</c:v>
                </c:pt>
                <c:pt idx="22">
                  <c:v>45706</c:v>
                </c:pt>
                <c:pt idx="23">
                  <c:v>45707</c:v>
                </c:pt>
                <c:pt idx="24">
                  <c:v>45708</c:v>
                </c:pt>
                <c:pt idx="25">
                  <c:v>45709</c:v>
                </c:pt>
                <c:pt idx="26">
                  <c:v>45713</c:v>
                </c:pt>
                <c:pt idx="27">
                  <c:v>45714</c:v>
                </c:pt>
                <c:pt idx="28">
                  <c:v>45715</c:v>
                </c:pt>
                <c:pt idx="29">
                  <c:v>45716</c:v>
                </c:pt>
                <c:pt idx="30">
                  <c:v>45719</c:v>
                </c:pt>
                <c:pt idx="31">
                  <c:v>45720</c:v>
                </c:pt>
                <c:pt idx="32">
                  <c:v>45721</c:v>
                </c:pt>
                <c:pt idx="33">
                  <c:v>45722</c:v>
                </c:pt>
                <c:pt idx="34">
                  <c:v>45723</c:v>
                </c:pt>
                <c:pt idx="35">
                  <c:v>45726</c:v>
                </c:pt>
                <c:pt idx="36">
                  <c:v>45727</c:v>
                </c:pt>
                <c:pt idx="37">
                  <c:v>45728</c:v>
                </c:pt>
                <c:pt idx="38">
                  <c:v>45729</c:v>
                </c:pt>
                <c:pt idx="39">
                  <c:v>45730</c:v>
                </c:pt>
                <c:pt idx="40">
                  <c:v>45733</c:v>
                </c:pt>
                <c:pt idx="41">
                  <c:v>45734</c:v>
                </c:pt>
                <c:pt idx="42">
                  <c:v>45735</c:v>
                </c:pt>
                <c:pt idx="43">
                  <c:v>45737</c:v>
                </c:pt>
                <c:pt idx="44">
                  <c:v>45740</c:v>
                </c:pt>
                <c:pt idx="45">
                  <c:v>45741</c:v>
                </c:pt>
                <c:pt idx="46">
                  <c:v>45742</c:v>
                </c:pt>
                <c:pt idx="47">
                  <c:v>45743</c:v>
                </c:pt>
                <c:pt idx="48">
                  <c:v>45744</c:v>
                </c:pt>
                <c:pt idx="49">
                  <c:v>45747</c:v>
                </c:pt>
                <c:pt idx="50">
                  <c:v>45748</c:v>
                </c:pt>
                <c:pt idx="51">
                  <c:v>45749</c:v>
                </c:pt>
                <c:pt idx="52">
                  <c:v>45750</c:v>
                </c:pt>
                <c:pt idx="53">
                  <c:v>45751</c:v>
                </c:pt>
                <c:pt idx="54">
                  <c:v>45754</c:v>
                </c:pt>
                <c:pt idx="55">
                  <c:v>45755</c:v>
                </c:pt>
                <c:pt idx="56">
                  <c:v>45756</c:v>
                </c:pt>
                <c:pt idx="57">
                  <c:v>45757</c:v>
                </c:pt>
                <c:pt idx="58">
                  <c:v>45758</c:v>
                </c:pt>
                <c:pt idx="59">
                  <c:v>45761</c:v>
                </c:pt>
                <c:pt idx="60">
                  <c:v>45762</c:v>
                </c:pt>
                <c:pt idx="61">
                  <c:v>45763</c:v>
                </c:pt>
                <c:pt idx="62">
                  <c:v>45764</c:v>
                </c:pt>
                <c:pt idx="63">
                  <c:v>45765</c:v>
                </c:pt>
                <c:pt idx="64">
                  <c:v>45768</c:v>
                </c:pt>
                <c:pt idx="65">
                  <c:v>45769</c:v>
                </c:pt>
                <c:pt idx="66">
                  <c:v>45770</c:v>
                </c:pt>
                <c:pt idx="67">
                  <c:v>45771</c:v>
                </c:pt>
                <c:pt idx="68">
                  <c:v>45772</c:v>
                </c:pt>
                <c:pt idx="69">
                  <c:v>45775</c:v>
                </c:pt>
                <c:pt idx="70">
                  <c:v>45777</c:v>
                </c:pt>
                <c:pt idx="71">
                  <c:v>45778</c:v>
                </c:pt>
                <c:pt idx="72">
                  <c:v>45779</c:v>
                </c:pt>
                <c:pt idx="73">
                  <c:v>45784</c:v>
                </c:pt>
                <c:pt idx="74">
                  <c:v>45785</c:v>
                </c:pt>
                <c:pt idx="75">
                  <c:v>45786</c:v>
                </c:pt>
                <c:pt idx="76">
                  <c:v>45789</c:v>
                </c:pt>
                <c:pt idx="77">
                  <c:v>45790</c:v>
                </c:pt>
                <c:pt idx="78">
                  <c:v>45791</c:v>
                </c:pt>
                <c:pt idx="79">
                  <c:v>45792</c:v>
                </c:pt>
                <c:pt idx="80">
                  <c:v>45793</c:v>
                </c:pt>
                <c:pt idx="81">
                  <c:v>45796</c:v>
                </c:pt>
                <c:pt idx="82">
                  <c:v>45797</c:v>
                </c:pt>
                <c:pt idx="83">
                  <c:v>45798</c:v>
                </c:pt>
                <c:pt idx="84">
                  <c:v>45799</c:v>
                </c:pt>
                <c:pt idx="85">
                  <c:v>45800</c:v>
                </c:pt>
                <c:pt idx="86">
                  <c:v>45803</c:v>
                </c:pt>
                <c:pt idx="87">
                  <c:v>45804</c:v>
                </c:pt>
                <c:pt idx="88">
                  <c:v>45805</c:v>
                </c:pt>
                <c:pt idx="89">
                  <c:v>45806</c:v>
                </c:pt>
                <c:pt idx="90">
                  <c:v>45807</c:v>
                </c:pt>
                <c:pt idx="91">
                  <c:v>45810</c:v>
                </c:pt>
                <c:pt idx="92">
                  <c:v>45811</c:v>
                </c:pt>
                <c:pt idx="93">
                  <c:v>45812</c:v>
                </c:pt>
                <c:pt idx="94">
                  <c:v>45813</c:v>
                </c:pt>
                <c:pt idx="95">
                  <c:v>45814</c:v>
                </c:pt>
                <c:pt idx="96">
                  <c:v>45817</c:v>
                </c:pt>
                <c:pt idx="97">
                  <c:v>45818</c:v>
                </c:pt>
                <c:pt idx="98">
                  <c:v>45819</c:v>
                </c:pt>
                <c:pt idx="99">
                  <c:v>45820</c:v>
                </c:pt>
                <c:pt idx="100">
                  <c:v>45821</c:v>
                </c:pt>
                <c:pt idx="101">
                  <c:v>45824</c:v>
                </c:pt>
                <c:pt idx="102">
                  <c:v>45825</c:v>
                </c:pt>
                <c:pt idx="103">
                  <c:v>45826</c:v>
                </c:pt>
                <c:pt idx="104">
                  <c:v>45827</c:v>
                </c:pt>
                <c:pt idx="105">
                  <c:v>45828</c:v>
                </c:pt>
                <c:pt idx="106">
                  <c:v>45831</c:v>
                </c:pt>
                <c:pt idx="107">
                  <c:v>45832</c:v>
                </c:pt>
                <c:pt idx="108">
                  <c:v>45833</c:v>
                </c:pt>
                <c:pt idx="109">
                  <c:v>45834</c:v>
                </c:pt>
                <c:pt idx="110">
                  <c:v>45835</c:v>
                </c:pt>
                <c:pt idx="111">
                  <c:v>45838</c:v>
                </c:pt>
                <c:pt idx="112">
                  <c:v>45839</c:v>
                </c:pt>
                <c:pt idx="113">
                  <c:v>45840</c:v>
                </c:pt>
                <c:pt idx="114">
                  <c:v>45841</c:v>
                </c:pt>
                <c:pt idx="115">
                  <c:v>45842</c:v>
                </c:pt>
                <c:pt idx="116">
                  <c:v>45845</c:v>
                </c:pt>
                <c:pt idx="117">
                  <c:v>45846</c:v>
                </c:pt>
                <c:pt idx="118">
                  <c:v>45847</c:v>
                </c:pt>
                <c:pt idx="119">
                  <c:v>45848</c:v>
                </c:pt>
                <c:pt idx="120">
                  <c:v>45849</c:v>
                </c:pt>
                <c:pt idx="121">
                  <c:v>45852</c:v>
                </c:pt>
                <c:pt idx="122">
                  <c:v>45853</c:v>
                </c:pt>
                <c:pt idx="123">
                  <c:v>45854</c:v>
                </c:pt>
                <c:pt idx="124">
                  <c:v>45855</c:v>
                </c:pt>
                <c:pt idx="125">
                  <c:v>45856</c:v>
                </c:pt>
                <c:pt idx="126">
                  <c:v>45860</c:v>
                </c:pt>
                <c:pt idx="127">
                  <c:v>45861</c:v>
                </c:pt>
                <c:pt idx="128">
                  <c:v>45862</c:v>
                </c:pt>
                <c:pt idx="129">
                  <c:v>45863</c:v>
                </c:pt>
                <c:pt idx="130">
                  <c:v>45866</c:v>
                </c:pt>
                <c:pt idx="131">
                  <c:v>45867</c:v>
                </c:pt>
                <c:pt idx="132">
                  <c:v>45868</c:v>
                </c:pt>
                <c:pt idx="133">
                  <c:v>45869</c:v>
                </c:pt>
                <c:pt idx="134">
                  <c:v>45870</c:v>
                </c:pt>
                <c:pt idx="135">
                  <c:v>45873</c:v>
                </c:pt>
                <c:pt idx="136">
                  <c:v>45874</c:v>
                </c:pt>
                <c:pt idx="137">
                  <c:v>45875</c:v>
                </c:pt>
                <c:pt idx="138">
                  <c:v>45876</c:v>
                </c:pt>
                <c:pt idx="139">
                  <c:v>45877</c:v>
                </c:pt>
                <c:pt idx="140">
                  <c:v>45881</c:v>
                </c:pt>
                <c:pt idx="141">
                  <c:v>45882</c:v>
                </c:pt>
                <c:pt idx="142">
                  <c:v>45883</c:v>
                </c:pt>
                <c:pt idx="143">
                  <c:v>45884</c:v>
                </c:pt>
                <c:pt idx="144">
                  <c:v>45887</c:v>
                </c:pt>
                <c:pt idx="145">
                  <c:v>45888</c:v>
                </c:pt>
                <c:pt idx="146">
                  <c:v>45889</c:v>
                </c:pt>
                <c:pt idx="147">
                  <c:v>45890</c:v>
                </c:pt>
                <c:pt idx="148">
                  <c:v>45891</c:v>
                </c:pt>
                <c:pt idx="149">
                  <c:v>45894</c:v>
                </c:pt>
                <c:pt idx="150">
                  <c:v>45895</c:v>
                </c:pt>
                <c:pt idx="151">
                  <c:v>45896</c:v>
                </c:pt>
                <c:pt idx="152">
                  <c:v>45897</c:v>
                </c:pt>
                <c:pt idx="153">
                  <c:v>45898</c:v>
                </c:pt>
                <c:pt idx="154">
                  <c:v>45901</c:v>
                </c:pt>
                <c:pt idx="155">
                  <c:v>45902</c:v>
                </c:pt>
                <c:pt idx="156">
                  <c:v>45903</c:v>
                </c:pt>
                <c:pt idx="157">
                  <c:v>45904</c:v>
                </c:pt>
                <c:pt idx="158">
                  <c:v>45905</c:v>
                </c:pt>
                <c:pt idx="159">
                  <c:v>45908</c:v>
                </c:pt>
                <c:pt idx="160">
                  <c:v>45909</c:v>
                </c:pt>
                <c:pt idx="161">
                  <c:v>45910</c:v>
                </c:pt>
                <c:pt idx="162">
                  <c:v>45911</c:v>
                </c:pt>
                <c:pt idx="163">
                  <c:v>45912</c:v>
                </c:pt>
                <c:pt idx="164">
                  <c:v>45916</c:v>
                </c:pt>
                <c:pt idx="165">
                  <c:v>45917</c:v>
                </c:pt>
                <c:pt idx="166">
                  <c:v>45918</c:v>
                </c:pt>
                <c:pt idx="167">
                  <c:v>45919</c:v>
                </c:pt>
                <c:pt idx="168">
                  <c:v>45922</c:v>
                </c:pt>
                <c:pt idx="169">
                  <c:v>45924</c:v>
                </c:pt>
                <c:pt idx="170">
                  <c:v>45925</c:v>
                </c:pt>
                <c:pt idx="171">
                  <c:v>45926</c:v>
                </c:pt>
                <c:pt idx="172">
                  <c:v>45929</c:v>
                </c:pt>
                <c:pt idx="173">
                  <c:v>45930</c:v>
                </c:pt>
                <c:pt idx="174">
                  <c:v>45931</c:v>
                </c:pt>
                <c:pt idx="175">
                  <c:v>45932</c:v>
                </c:pt>
                <c:pt idx="176">
                  <c:v>45933</c:v>
                </c:pt>
                <c:pt idx="177">
                  <c:v>45936</c:v>
                </c:pt>
                <c:pt idx="178">
                  <c:v>45937</c:v>
                </c:pt>
                <c:pt idx="179">
                  <c:v>45938</c:v>
                </c:pt>
                <c:pt idx="180">
                  <c:v>45939</c:v>
                </c:pt>
                <c:pt idx="181">
                  <c:v>45940</c:v>
                </c:pt>
                <c:pt idx="182">
                  <c:v>45944</c:v>
                </c:pt>
                <c:pt idx="183">
                  <c:v>45945</c:v>
                </c:pt>
                <c:pt idx="184">
                  <c:v>45946</c:v>
                </c:pt>
                <c:pt idx="185">
                  <c:v>45947</c:v>
                </c:pt>
                <c:pt idx="186">
                  <c:v>45950</c:v>
                </c:pt>
                <c:pt idx="187">
                  <c:v>45951</c:v>
                </c:pt>
                <c:pt idx="188">
                  <c:v>45952</c:v>
                </c:pt>
                <c:pt idx="189">
                  <c:v>45953</c:v>
                </c:pt>
                <c:pt idx="190">
                  <c:v>45954</c:v>
                </c:pt>
                <c:pt idx="191">
                  <c:v>45957</c:v>
                </c:pt>
                <c:pt idx="192">
                  <c:v>45958</c:v>
                </c:pt>
                <c:pt idx="193">
                  <c:v>45959</c:v>
                </c:pt>
                <c:pt idx="194">
                  <c:v>45960</c:v>
                </c:pt>
                <c:pt idx="195">
                  <c:v>45961</c:v>
                </c:pt>
                <c:pt idx="196">
                  <c:v>45965</c:v>
                </c:pt>
                <c:pt idx="197">
                  <c:v>45966</c:v>
                </c:pt>
                <c:pt idx="198">
                  <c:v>45967</c:v>
                </c:pt>
                <c:pt idx="199">
                  <c:v>45968</c:v>
                </c:pt>
                <c:pt idx="200">
                  <c:v>45971</c:v>
                </c:pt>
                <c:pt idx="201">
                  <c:v>45972</c:v>
                </c:pt>
                <c:pt idx="202">
                  <c:v>45973</c:v>
                </c:pt>
                <c:pt idx="203">
                  <c:v>45974</c:v>
                </c:pt>
                <c:pt idx="204">
                  <c:v>45975</c:v>
                </c:pt>
                <c:pt idx="205">
                  <c:v>45978</c:v>
                </c:pt>
                <c:pt idx="206">
                  <c:v>45979</c:v>
                </c:pt>
              </c:numCache>
            </c:numRef>
          </c:cat>
          <c:val>
            <c:numRef>
              <c:f>サイコロジカル!$D$3:$D$216</c:f>
              <c:numCache>
                <c:formatCode>General</c:formatCode>
                <c:ptCount val="214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37.5</c:v>
                </c:pt>
                <c:pt idx="11">
                  <c:v>50</c:v>
                </c:pt>
                <c:pt idx="12">
                  <c:v>62.5</c:v>
                </c:pt>
                <c:pt idx="13">
                  <c:v>62.5</c:v>
                </c:pt>
                <c:pt idx="14" formatCode="0.0">
                  <c:v>62.5</c:v>
                </c:pt>
                <c:pt idx="15" formatCode="0.0">
                  <c:v>50</c:v>
                </c:pt>
                <c:pt idx="16" formatCode="0.0">
                  <c:v>62.5</c:v>
                </c:pt>
                <c:pt idx="17" formatCode="0.0">
                  <c:v>62.5</c:v>
                </c:pt>
                <c:pt idx="18" formatCode="0.0">
                  <c:v>62.5</c:v>
                </c:pt>
                <c:pt idx="19" formatCode="0.0">
                  <c:v>50</c:v>
                </c:pt>
                <c:pt idx="20" formatCode="0.0">
                  <c:v>50</c:v>
                </c:pt>
                <c:pt idx="21" formatCode="0.0">
                  <c:v>62.5</c:v>
                </c:pt>
                <c:pt idx="22" formatCode="0.0">
                  <c:v>75</c:v>
                </c:pt>
                <c:pt idx="23" formatCode="0.0">
                  <c:v>75</c:v>
                </c:pt>
                <c:pt idx="24" formatCode="0.0">
                  <c:v>75</c:v>
                </c:pt>
                <c:pt idx="25" formatCode="0.0">
                  <c:v>75</c:v>
                </c:pt>
                <c:pt idx="26" formatCode="0.0">
                  <c:v>75</c:v>
                </c:pt>
                <c:pt idx="27" formatCode="0.0">
                  <c:v>75</c:v>
                </c:pt>
                <c:pt idx="28" formatCode="0.0">
                  <c:v>75</c:v>
                </c:pt>
                <c:pt idx="29" formatCode="0.0">
                  <c:v>75</c:v>
                </c:pt>
                <c:pt idx="30" formatCode="0.0">
                  <c:v>62.5</c:v>
                </c:pt>
                <c:pt idx="31" formatCode="0.0">
                  <c:v>62.5</c:v>
                </c:pt>
                <c:pt idx="32" formatCode="0.0">
                  <c:v>62.5</c:v>
                </c:pt>
                <c:pt idx="33" formatCode="0.0">
                  <c:v>50</c:v>
                </c:pt>
                <c:pt idx="34" formatCode="0.0">
                  <c:v>37.5</c:v>
                </c:pt>
                <c:pt idx="35" formatCode="0.0">
                  <c:v>50</c:v>
                </c:pt>
                <c:pt idx="36" formatCode="0.0">
                  <c:v>37.5</c:v>
                </c:pt>
                <c:pt idx="37" formatCode="0.0">
                  <c:v>37.5</c:v>
                </c:pt>
                <c:pt idx="38" formatCode="0.0">
                  <c:v>37.5</c:v>
                </c:pt>
                <c:pt idx="39" formatCode="0.0">
                  <c:v>50</c:v>
                </c:pt>
                <c:pt idx="40" formatCode="0.0">
                  <c:v>50</c:v>
                </c:pt>
                <c:pt idx="41" formatCode="0.0">
                  <c:v>50</c:v>
                </c:pt>
                <c:pt idx="42" formatCode="0.0">
                  <c:v>62.5</c:v>
                </c:pt>
                <c:pt idx="43" formatCode="0.0">
                  <c:v>50</c:v>
                </c:pt>
                <c:pt idx="44" formatCode="0.0">
                  <c:v>62.5</c:v>
                </c:pt>
                <c:pt idx="45" formatCode="0.0">
                  <c:v>50</c:v>
                </c:pt>
                <c:pt idx="46" formatCode="0.0">
                  <c:v>62.5</c:v>
                </c:pt>
                <c:pt idx="47" formatCode="0.0">
                  <c:v>62.5</c:v>
                </c:pt>
                <c:pt idx="48" formatCode="0.0">
                  <c:v>62.5</c:v>
                </c:pt>
                <c:pt idx="49" formatCode="0.0">
                  <c:v>62.5</c:v>
                </c:pt>
                <c:pt idx="50" formatCode="0.0">
                  <c:v>50</c:v>
                </c:pt>
                <c:pt idx="51" formatCode="0.0">
                  <c:v>50</c:v>
                </c:pt>
                <c:pt idx="52" formatCode="0.0">
                  <c:v>50</c:v>
                </c:pt>
                <c:pt idx="53" formatCode="0.0">
                  <c:v>62.5</c:v>
                </c:pt>
                <c:pt idx="54" formatCode="0.0">
                  <c:v>50</c:v>
                </c:pt>
                <c:pt idx="55" formatCode="0.0">
                  <c:v>37.5</c:v>
                </c:pt>
                <c:pt idx="56" formatCode="0.0">
                  <c:v>25</c:v>
                </c:pt>
                <c:pt idx="57" formatCode="0.0">
                  <c:v>37.5</c:v>
                </c:pt>
                <c:pt idx="58" formatCode="0.0">
                  <c:v>50</c:v>
                </c:pt>
                <c:pt idx="59" formatCode="0.0">
                  <c:v>50</c:v>
                </c:pt>
                <c:pt idx="60" formatCode="0.0">
                  <c:v>37.5</c:v>
                </c:pt>
                <c:pt idx="61" formatCode="0.0">
                  <c:v>25</c:v>
                </c:pt>
                <c:pt idx="62" formatCode="0.0">
                  <c:v>37.5</c:v>
                </c:pt>
                <c:pt idx="63" formatCode="0.0">
                  <c:v>37.5</c:v>
                </c:pt>
                <c:pt idx="64" formatCode="0.0">
                  <c:v>50</c:v>
                </c:pt>
                <c:pt idx="65" formatCode="0.0">
                  <c:v>37.5</c:v>
                </c:pt>
                <c:pt idx="66" formatCode="0.0">
                  <c:v>37.5</c:v>
                </c:pt>
                <c:pt idx="67" formatCode="0.0">
                  <c:v>50</c:v>
                </c:pt>
                <c:pt idx="68" formatCode="0.0">
                  <c:v>50</c:v>
                </c:pt>
                <c:pt idx="69" formatCode="0.0">
                  <c:v>62.5</c:v>
                </c:pt>
                <c:pt idx="70" formatCode="0.0">
                  <c:v>62.5</c:v>
                </c:pt>
                <c:pt idx="71" formatCode="0.0">
                  <c:v>62.5</c:v>
                </c:pt>
                <c:pt idx="72" formatCode="0.0">
                  <c:v>50</c:v>
                </c:pt>
                <c:pt idx="73" formatCode="0.0">
                  <c:v>62.5</c:v>
                </c:pt>
                <c:pt idx="74" formatCode="0.0">
                  <c:v>62.5</c:v>
                </c:pt>
                <c:pt idx="75" formatCode="0.0">
                  <c:v>62.5</c:v>
                </c:pt>
                <c:pt idx="76" formatCode="0.0">
                  <c:v>75</c:v>
                </c:pt>
                <c:pt idx="77" formatCode="0.0">
                  <c:v>75</c:v>
                </c:pt>
                <c:pt idx="78" formatCode="0.0">
                  <c:v>75</c:v>
                </c:pt>
                <c:pt idx="79" formatCode="0.0">
                  <c:v>87.5</c:v>
                </c:pt>
                <c:pt idx="80" formatCode="0.0">
                  <c:v>87.5</c:v>
                </c:pt>
                <c:pt idx="81" formatCode="0.0">
                  <c:v>87.5</c:v>
                </c:pt>
                <c:pt idx="82" formatCode="0.0">
                  <c:v>87.5</c:v>
                </c:pt>
                <c:pt idx="83" formatCode="0.0">
                  <c:v>87.5</c:v>
                </c:pt>
                <c:pt idx="84" formatCode="0.0">
                  <c:v>87.5</c:v>
                </c:pt>
                <c:pt idx="85" formatCode="0.0">
                  <c:v>75</c:v>
                </c:pt>
                <c:pt idx="86" formatCode="0.0">
                  <c:v>62.5</c:v>
                </c:pt>
                <c:pt idx="87" formatCode="0.0">
                  <c:v>50</c:v>
                </c:pt>
                <c:pt idx="88" formatCode="0.0">
                  <c:v>50</c:v>
                </c:pt>
                <c:pt idx="89" formatCode="0.0">
                  <c:v>50</c:v>
                </c:pt>
                <c:pt idx="90" formatCode="0.0">
                  <c:v>37.5</c:v>
                </c:pt>
                <c:pt idx="91" formatCode="0.0">
                  <c:v>25</c:v>
                </c:pt>
                <c:pt idx="92" formatCode="0.0">
                  <c:v>25</c:v>
                </c:pt>
                <c:pt idx="93" formatCode="0.0">
                  <c:v>37.5</c:v>
                </c:pt>
                <c:pt idx="94" formatCode="0.0">
                  <c:v>50</c:v>
                </c:pt>
                <c:pt idx="95" formatCode="0.0">
                  <c:v>50</c:v>
                </c:pt>
                <c:pt idx="96" formatCode="0.0">
                  <c:v>62.5</c:v>
                </c:pt>
                <c:pt idx="97" formatCode="0.0">
                  <c:v>50</c:v>
                </c:pt>
                <c:pt idx="98" formatCode="0.0">
                  <c:v>50</c:v>
                </c:pt>
                <c:pt idx="99" formatCode="0.0">
                  <c:v>50</c:v>
                </c:pt>
                <c:pt idx="100" formatCode="0.0">
                  <c:v>50</c:v>
                </c:pt>
                <c:pt idx="101" formatCode="0.0">
                  <c:v>37.5</c:v>
                </c:pt>
                <c:pt idx="102" formatCode="0.0">
                  <c:v>37.5</c:v>
                </c:pt>
                <c:pt idx="103" formatCode="0.0">
                  <c:v>50</c:v>
                </c:pt>
                <c:pt idx="104" formatCode="0.0">
                  <c:v>50</c:v>
                </c:pt>
                <c:pt idx="105" formatCode="0.0">
                  <c:v>62.5</c:v>
                </c:pt>
                <c:pt idx="106" formatCode="0.0">
                  <c:v>62.5</c:v>
                </c:pt>
                <c:pt idx="107" formatCode="0.0">
                  <c:v>62.5</c:v>
                </c:pt>
                <c:pt idx="108" formatCode="0.0">
                  <c:v>62.5</c:v>
                </c:pt>
                <c:pt idx="109" formatCode="0.0">
                  <c:v>75</c:v>
                </c:pt>
                <c:pt idx="110" formatCode="0.0">
                  <c:v>75</c:v>
                </c:pt>
                <c:pt idx="111" formatCode="0.0">
                  <c:v>62.5</c:v>
                </c:pt>
                <c:pt idx="112" formatCode="0.0">
                  <c:v>50</c:v>
                </c:pt>
                <c:pt idx="113" formatCode="0.0">
                  <c:v>37.5</c:v>
                </c:pt>
                <c:pt idx="114" formatCode="0.0">
                  <c:v>50</c:v>
                </c:pt>
                <c:pt idx="115" formatCode="0.0">
                  <c:v>62.5</c:v>
                </c:pt>
                <c:pt idx="116" formatCode="0.0">
                  <c:v>62.5</c:v>
                </c:pt>
                <c:pt idx="117" formatCode="0.0">
                  <c:v>62.5</c:v>
                </c:pt>
                <c:pt idx="118" formatCode="0.0">
                  <c:v>62.5</c:v>
                </c:pt>
                <c:pt idx="119" formatCode="0.0">
                  <c:v>62.5</c:v>
                </c:pt>
                <c:pt idx="120" formatCode="0.0">
                  <c:v>62.5</c:v>
                </c:pt>
                <c:pt idx="121" formatCode="0.0">
                  <c:v>75</c:v>
                </c:pt>
                <c:pt idx="122" formatCode="0.0">
                  <c:v>75</c:v>
                </c:pt>
                <c:pt idx="123" formatCode="0.0">
                  <c:v>62.5</c:v>
                </c:pt>
                <c:pt idx="124" formatCode="0.0">
                  <c:v>62.5</c:v>
                </c:pt>
                <c:pt idx="125" formatCode="0.0">
                  <c:v>62.5</c:v>
                </c:pt>
                <c:pt idx="126" formatCode="0.0">
                  <c:v>50</c:v>
                </c:pt>
                <c:pt idx="127" formatCode="0.0">
                  <c:v>50</c:v>
                </c:pt>
                <c:pt idx="128" formatCode="0.0">
                  <c:v>50</c:v>
                </c:pt>
                <c:pt idx="129" formatCode="0.0">
                  <c:v>50</c:v>
                </c:pt>
                <c:pt idx="130" formatCode="0.0">
                  <c:v>37.5</c:v>
                </c:pt>
                <c:pt idx="131" formatCode="0.0">
                  <c:v>50</c:v>
                </c:pt>
                <c:pt idx="132" formatCode="0.0">
                  <c:v>37.5</c:v>
                </c:pt>
                <c:pt idx="133" formatCode="0.0">
                  <c:v>25</c:v>
                </c:pt>
                <c:pt idx="134" formatCode="0.0">
                  <c:v>37.5</c:v>
                </c:pt>
                <c:pt idx="135" formatCode="0.0">
                  <c:v>50</c:v>
                </c:pt>
                <c:pt idx="136" formatCode="0.0">
                  <c:v>50</c:v>
                </c:pt>
                <c:pt idx="137" formatCode="0.0">
                  <c:v>37.5</c:v>
                </c:pt>
                <c:pt idx="138" formatCode="0.0">
                  <c:v>37.5</c:v>
                </c:pt>
                <c:pt idx="139" formatCode="0.0">
                  <c:v>25</c:v>
                </c:pt>
                <c:pt idx="140" formatCode="0.0">
                  <c:v>37.5</c:v>
                </c:pt>
                <c:pt idx="141" formatCode="0.0">
                  <c:v>37.5</c:v>
                </c:pt>
                <c:pt idx="142" formatCode="0.0">
                  <c:v>25</c:v>
                </c:pt>
                <c:pt idx="143" formatCode="0.0">
                  <c:v>25</c:v>
                </c:pt>
                <c:pt idx="144" formatCode="0.0">
                  <c:v>37.5</c:v>
                </c:pt>
                <c:pt idx="145" formatCode="0.0">
                  <c:v>50</c:v>
                </c:pt>
                <c:pt idx="146" formatCode="0.0">
                  <c:v>62.5</c:v>
                </c:pt>
                <c:pt idx="147" formatCode="0.0">
                  <c:v>75</c:v>
                </c:pt>
                <c:pt idx="148" formatCode="0.0">
                  <c:v>75</c:v>
                </c:pt>
                <c:pt idx="149" formatCode="0.0">
                  <c:v>75</c:v>
                </c:pt>
                <c:pt idx="150" formatCode="0.0">
                  <c:v>87.5</c:v>
                </c:pt>
                <c:pt idx="151" formatCode="0.0">
                  <c:v>87.5</c:v>
                </c:pt>
                <c:pt idx="152" formatCode="0.0">
                  <c:v>75</c:v>
                </c:pt>
                <c:pt idx="153" formatCode="0.0">
                  <c:v>62.5</c:v>
                </c:pt>
                <c:pt idx="154" formatCode="0.0">
                  <c:v>50</c:v>
                </c:pt>
                <c:pt idx="155" formatCode="0.0">
                  <c:v>50</c:v>
                </c:pt>
                <c:pt idx="156" formatCode="0.0">
                  <c:v>50</c:v>
                </c:pt>
                <c:pt idx="157" formatCode="0.0">
                  <c:v>50</c:v>
                </c:pt>
                <c:pt idx="158" formatCode="0.0">
                  <c:v>50</c:v>
                </c:pt>
                <c:pt idx="159" formatCode="0.0">
                  <c:v>50</c:v>
                </c:pt>
                <c:pt idx="160" formatCode="0.0">
                  <c:v>50</c:v>
                </c:pt>
                <c:pt idx="161" formatCode="0.0">
                  <c:v>50</c:v>
                </c:pt>
                <c:pt idx="162" formatCode="0.0">
                  <c:v>62.5</c:v>
                </c:pt>
                <c:pt idx="163" formatCode="0.0">
                  <c:v>50</c:v>
                </c:pt>
                <c:pt idx="164" formatCode="0.0">
                  <c:v>50</c:v>
                </c:pt>
                <c:pt idx="165" formatCode="0.0">
                  <c:v>62.5</c:v>
                </c:pt>
                <c:pt idx="166" formatCode="0.0">
                  <c:v>62.5</c:v>
                </c:pt>
                <c:pt idx="167" formatCode="0.0">
                  <c:v>50</c:v>
                </c:pt>
                <c:pt idx="168" formatCode="0.0">
                  <c:v>62.5</c:v>
                </c:pt>
                <c:pt idx="169" formatCode="0.0">
                  <c:v>75</c:v>
                </c:pt>
                <c:pt idx="170" formatCode="0.0">
                  <c:v>75</c:v>
                </c:pt>
                <c:pt idx="171" formatCode="0.0">
                  <c:v>87.5</c:v>
                </c:pt>
                <c:pt idx="172" formatCode="0.0">
                  <c:v>75</c:v>
                </c:pt>
                <c:pt idx="173" formatCode="0.0">
                  <c:v>75</c:v>
                </c:pt>
                <c:pt idx="174" formatCode="0.0">
                  <c:v>62.5</c:v>
                </c:pt>
                <c:pt idx="175" formatCode="0.0">
                  <c:v>75</c:v>
                </c:pt>
                <c:pt idx="176" formatCode="0.0">
                  <c:v>75</c:v>
                </c:pt>
                <c:pt idx="177" formatCode="0.0">
                  <c:v>75</c:v>
                </c:pt>
                <c:pt idx="178" formatCode="0.0">
                  <c:v>62.5</c:v>
                </c:pt>
                <c:pt idx="179" formatCode="0.0">
                  <c:v>50</c:v>
                </c:pt>
                <c:pt idx="180" formatCode="0.0">
                  <c:v>50</c:v>
                </c:pt>
                <c:pt idx="181" formatCode="0.0">
                  <c:v>37.5</c:v>
                </c:pt>
                <c:pt idx="182" formatCode="0.0">
                  <c:v>50</c:v>
                </c:pt>
                <c:pt idx="183" formatCode="0.0">
                  <c:v>50</c:v>
                </c:pt>
                <c:pt idx="184" formatCode="0.0">
                  <c:v>50</c:v>
                </c:pt>
                <c:pt idx="185" formatCode="0.0">
                  <c:v>50</c:v>
                </c:pt>
                <c:pt idx="186" formatCode="0.0">
                  <c:v>50</c:v>
                </c:pt>
                <c:pt idx="187" formatCode="0.0">
                  <c:v>62.5</c:v>
                </c:pt>
                <c:pt idx="188" formatCode="0.0">
                  <c:v>62.5</c:v>
                </c:pt>
                <c:pt idx="189" formatCode="0.0">
                  <c:v>62.5</c:v>
                </c:pt>
                <c:pt idx="190" formatCode="0.0">
                  <c:v>62.5</c:v>
                </c:pt>
                <c:pt idx="191" formatCode="0.0">
                  <c:v>62.5</c:v>
                </c:pt>
                <c:pt idx="192" formatCode="0.0">
                  <c:v>50</c:v>
                </c:pt>
                <c:pt idx="193" formatCode="0.0">
                  <c:v>50</c:v>
                </c:pt>
                <c:pt idx="194" formatCode="0.0">
                  <c:v>62.5</c:v>
                </c:pt>
                <c:pt idx="195" formatCode="0.0">
                  <c:v>50</c:v>
                </c:pt>
                <c:pt idx="196" formatCode="0.0">
                  <c:v>50</c:v>
                </c:pt>
                <c:pt idx="197" formatCode="0.0">
                  <c:v>62.5</c:v>
                </c:pt>
                <c:pt idx="198" formatCode="0.0">
                  <c:v>62.5</c:v>
                </c:pt>
                <c:pt idx="199" formatCode="0.0">
                  <c:v>50</c:v>
                </c:pt>
                <c:pt idx="200" formatCode="0.0">
                  <c:v>62.5</c:v>
                </c:pt>
                <c:pt idx="201" formatCode="0.0">
                  <c:v>62.5</c:v>
                </c:pt>
                <c:pt idx="202" formatCode="0.0">
                  <c:v>62.5</c:v>
                </c:pt>
                <c:pt idx="203" formatCode="0.0">
                  <c:v>62.5</c:v>
                </c:pt>
                <c:pt idx="204" formatCode="0.0">
                  <c:v>62.5</c:v>
                </c:pt>
                <c:pt idx="205" formatCode="0.0">
                  <c:v>62.5</c:v>
                </c:pt>
                <c:pt idx="206" formatCode="0.0">
                  <c:v>50</c:v>
                </c:pt>
                <c:pt idx="207" formatCode="0.0">
                  <c:v>62.5</c:v>
                </c:pt>
                <c:pt idx="208" formatCode="0.0">
                  <c:v>50</c:v>
                </c:pt>
                <c:pt idx="209" formatCode="0.0">
                  <c:v>50</c:v>
                </c:pt>
                <c:pt idx="210" formatCode="0.0">
                  <c:v>50</c:v>
                </c:pt>
                <c:pt idx="211" formatCode="0.0">
                  <c:v>50</c:v>
                </c:pt>
                <c:pt idx="212" formatCode="0.0">
                  <c:v>50</c:v>
                </c:pt>
                <c:pt idx="213" formatCode="0.0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4-C74F-AF81-18907690EDA5}"/>
            </c:ext>
          </c:extLst>
        </c:ser>
        <c:ser>
          <c:idx val="2"/>
          <c:order val="2"/>
          <c:tx>
            <c:strRef>
              <c:f>サイコロジカル!$E$2</c:f>
              <c:strCache>
                <c:ptCount val="1"/>
                <c:pt idx="0">
                  <c:v>12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サイコロジカル!$E$3:$E$216</c:f>
              <c:numCache>
                <c:formatCode>General</c:formatCode>
                <c:ptCount val="214"/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">
                  <c:v>41.666666666666671</c:v>
                </c:pt>
                <c:pt idx="15" formatCode="0.0">
                  <c:v>41.666666666666671</c:v>
                </c:pt>
                <c:pt idx="16" formatCode="0.0">
                  <c:v>50</c:v>
                </c:pt>
                <c:pt idx="17" formatCode="0.0">
                  <c:v>58.333333333333336</c:v>
                </c:pt>
                <c:pt idx="18" formatCode="0.0">
                  <c:v>66.666666666666657</c:v>
                </c:pt>
                <c:pt idx="19" formatCode="0.0">
                  <c:v>58.333333333333336</c:v>
                </c:pt>
                <c:pt idx="20" formatCode="0.0">
                  <c:v>66.666666666666657</c:v>
                </c:pt>
                <c:pt idx="21" formatCode="0.0">
                  <c:v>66.666666666666657</c:v>
                </c:pt>
                <c:pt idx="22" formatCode="0.0">
                  <c:v>66.666666666666657</c:v>
                </c:pt>
                <c:pt idx="23" formatCode="0.0">
                  <c:v>58.333333333333336</c:v>
                </c:pt>
                <c:pt idx="24" formatCode="0.0">
                  <c:v>58.333333333333336</c:v>
                </c:pt>
                <c:pt idx="25" formatCode="0.0">
                  <c:v>66.666666666666657</c:v>
                </c:pt>
                <c:pt idx="26" formatCode="0.0">
                  <c:v>75</c:v>
                </c:pt>
                <c:pt idx="27" formatCode="0.0">
                  <c:v>75</c:v>
                </c:pt>
                <c:pt idx="28" formatCode="0.0">
                  <c:v>75</c:v>
                </c:pt>
                <c:pt idx="29" formatCode="0.0">
                  <c:v>75</c:v>
                </c:pt>
                <c:pt idx="30" formatCode="0.0">
                  <c:v>66.666666666666657</c:v>
                </c:pt>
                <c:pt idx="31" formatCode="0.0">
                  <c:v>66.666666666666657</c:v>
                </c:pt>
                <c:pt idx="32" formatCode="0.0">
                  <c:v>66.666666666666657</c:v>
                </c:pt>
                <c:pt idx="33" formatCode="0.0">
                  <c:v>58.333333333333336</c:v>
                </c:pt>
                <c:pt idx="34" formatCode="0.0">
                  <c:v>50</c:v>
                </c:pt>
                <c:pt idx="35" formatCode="0.0">
                  <c:v>58.333333333333336</c:v>
                </c:pt>
                <c:pt idx="36" formatCode="0.0">
                  <c:v>50</c:v>
                </c:pt>
                <c:pt idx="37" formatCode="0.0">
                  <c:v>50</c:v>
                </c:pt>
                <c:pt idx="38" formatCode="0.0">
                  <c:v>41.666666666666671</c:v>
                </c:pt>
                <c:pt idx="39" formatCode="0.0">
                  <c:v>50</c:v>
                </c:pt>
                <c:pt idx="40" formatCode="0.0">
                  <c:v>50</c:v>
                </c:pt>
                <c:pt idx="41" formatCode="0.0">
                  <c:v>41.666666666666671</c:v>
                </c:pt>
                <c:pt idx="42" formatCode="0.0">
                  <c:v>50</c:v>
                </c:pt>
                <c:pt idx="43" formatCode="0.0">
                  <c:v>50</c:v>
                </c:pt>
                <c:pt idx="44" formatCode="0.0">
                  <c:v>50</c:v>
                </c:pt>
                <c:pt idx="45" formatCode="0.0">
                  <c:v>50</c:v>
                </c:pt>
                <c:pt idx="46" formatCode="0.0">
                  <c:v>58.333333333333336</c:v>
                </c:pt>
                <c:pt idx="47" formatCode="0.0">
                  <c:v>58.333333333333336</c:v>
                </c:pt>
                <c:pt idx="48" formatCode="0.0">
                  <c:v>66.666666666666657</c:v>
                </c:pt>
                <c:pt idx="49" formatCode="0.0">
                  <c:v>58.333333333333336</c:v>
                </c:pt>
                <c:pt idx="50" formatCode="0.0">
                  <c:v>58.333333333333336</c:v>
                </c:pt>
                <c:pt idx="51" formatCode="0.0">
                  <c:v>50</c:v>
                </c:pt>
                <c:pt idx="52" formatCode="0.0">
                  <c:v>50</c:v>
                </c:pt>
                <c:pt idx="53" formatCode="0.0">
                  <c:v>58.333333333333336</c:v>
                </c:pt>
                <c:pt idx="54" formatCode="0.0">
                  <c:v>50</c:v>
                </c:pt>
                <c:pt idx="55" formatCode="0.0">
                  <c:v>50</c:v>
                </c:pt>
                <c:pt idx="56" formatCode="0.0">
                  <c:v>41.666666666666671</c:v>
                </c:pt>
                <c:pt idx="57" formatCode="0.0">
                  <c:v>50</c:v>
                </c:pt>
                <c:pt idx="58" formatCode="0.0">
                  <c:v>50</c:v>
                </c:pt>
                <c:pt idx="59" formatCode="0.0">
                  <c:v>41.666666666666671</c:v>
                </c:pt>
                <c:pt idx="60" formatCode="0.0">
                  <c:v>33.333333333333329</c:v>
                </c:pt>
                <c:pt idx="61" formatCode="0.0">
                  <c:v>33.333333333333329</c:v>
                </c:pt>
                <c:pt idx="62" formatCode="0.0">
                  <c:v>41.666666666666671</c:v>
                </c:pt>
                <c:pt idx="63" formatCode="0.0">
                  <c:v>41.666666666666671</c:v>
                </c:pt>
                <c:pt idx="64" formatCode="0.0">
                  <c:v>41.666666666666671</c:v>
                </c:pt>
                <c:pt idx="65" formatCode="0.0">
                  <c:v>33.333333333333329</c:v>
                </c:pt>
                <c:pt idx="66" formatCode="0.0">
                  <c:v>41.666666666666671</c:v>
                </c:pt>
                <c:pt idx="67" formatCode="0.0">
                  <c:v>50</c:v>
                </c:pt>
                <c:pt idx="68" formatCode="0.0">
                  <c:v>50</c:v>
                </c:pt>
                <c:pt idx="69" formatCode="0.0">
                  <c:v>50</c:v>
                </c:pt>
                <c:pt idx="70" formatCode="0.0">
                  <c:v>50</c:v>
                </c:pt>
                <c:pt idx="71" formatCode="0.0">
                  <c:v>50</c:v>
                </c:pt>
                <c:pt idx="72" formatCode="0.0">
                  <c:v>50</c:v>
                </c:pt>
                <c:pt idx="73" formatCode="0.0">
                  <c:v>58.333333333333336</c:v>
                </c:pt>
                <c:pt idx="74" formatCode="0.0">
                  <c:v>58.333333333333336</c:v>
                </c:pt>
                <c:pt idx="75" formatCode="0.0">
                  <c:v>66.666666666666657</c:v>
                </c:pt>
                <c:pt idx="76" formatCode="0.0">
                  <c:v>66.666666666666657</c:v>
                </c:pt>
                <c:pt idx="77" formatCode="0.0">
                  <c:v>75</c:v>
                </c:pt>
                <c:pt idx="78" formatCode="0.0">
                  <c:v>75</c:v>
                </c:pt>
                <c:pt idx="79" formatCode="0.0">
                  <c:v>75</c:v>
                </c:pt>
                <c:pt idx="80" formatCode="0.0">
                  <c:v>75</c:v>
                </c:pt>
                <c:pt idx="81" formatCode="0.0">
                  <c:v>75</c:v>
                </c:pt>
                <c:pt idx="82" formatCode="0.0">
                  <c:v>75</c:v>
                </c:pt>
                <c:pt idx="83" formatCode="0.0">
                  <c:v>83.333333333333343</c:v>
                </c:pt>
                <c:pt idx="84" formatCode="0.0">
                  <c:v>91.666666666666657</c:v>
                </c:pt>
                <c:pt idx="85" formatCode="0.0">
                  <c:v>83.333333333333343</c:v>
                </c:pt>
                <c:pt idx="86" formatCode="0.0">
                  <c:v>75</c:v>
                </c:pt>
                <c:pt idx="87" formatCode="0.0">
                  <c:v>66.666666666666657</c:v>
                </c:pt>
                <c:pt idx="88" formatCode="0.0">
                  <c:v>58.333333333333336</c:v>
                </c:pt>
                <c:pt idx="89" formatCode="0.0">
                  <c:v>58.333333333333336</c:v>
                </c:pt>
                <c:pt idx="90" formatCode="0.0">
                  <c:v>50</c:v>
                </c:pt>
                <c:pt idx="91" formatCode="0.0">
                  <c:v>41.666666666666671</c:v>
                </c:pt>
                <c:pt idx="92" formatCode="0.0">
                  <c:v>50</c:v>
                </c:pt>
                <c:pt idx="93" formatCode="0.0">
                  <c:v>50</c:v>
                </c:pt>
                <c:pt idx="94" formatCode="0.0">
                  <c:v>50</c:v>
                </c:pt>
                <c:pt idx="95" formatCode="0.0">
                  <c:v>41.666666666666671</c:v>
                </c:pt>
                <c:pt idx="96" formatCode="0.0">
                  <c:v>41.666666666666671</c:v>
                </c:pt>
                <c:pt idx="97" formatCode="0.0">
                  <c:v>41.666666666666671</c:v>
                </c:pt>
                <c:pt idx="98" formatCode="0.0">
                  <c:v>41.666666666666671</c:v>
                </c:pt>
                <c:pt idx="99" formatCode="0.0">
                  <c:v>41.666666666666671</c:v>
                </c:pt>
                <c:pt idx="100" formatCode="0.0">
                  <c:v>50</c:v>
                </c:pt>
                <c:pt idx="101" formatCode="0.0">
                  <c:v>41.666666666666671</c:v>
                </c:pt>
                <c:pt idx="102" formatCode="0.0">
                  <c:v>50</c:v>
                </c:pt>
                <c:pt idx="103" formatCode="0.0">
                  <c:v>58.333333333333336</c:v>
                </c:pt>
                <c:pt idx="104" formatCode="0.0">
                  <c:v>58.333333333333336</c:v>
                </c:pt>
                <c:pt idx="105" formatCode="0.0">
                  <c:v>58.333333333333336</c:v>
                </c:pt>
                <c:pt idx="106" formatCode="0.0">
                  <c:v>50</c:v>
                </c:pt>
                <c:pt idx="107" formatCode="0.0">
                  <c:v>50</c:v>
                </c:pt>
                <c:pt idx="108" formatCode="0.0">
                  <c:v>50</c:v>
                </c:pt>
                <c:pt idx="109" formatCode="0.0">
                  <c:v>58.333333333333336</c:v>
                </c:pt>
                <c:pt idx="110" formatCode="0.0">
                  <c:v>66.666666666666657</c:v>
                </c:pt>
                <c:pt idx="111" formatCode="0.0">
                  <c:v>66.666666666666657</c:v>
                </c:pt>
                <c:pt idx="112" formatCode="0.0">
                  <c:v>58.333333333333336</c:v>
                </c:pt>
                <c:pt idx="113" formatCode="0.0">
                  <c:v>58.333333333333336</c:v>
                </c:pt>
                <c:pt idx="114" formatCode="0.0">
                  <c:v>58.333333333333336</c:v>
                </c:pt>
                <c:pt idx="115" formatCode="0.0">
                  <c:v>58.333333333333336</c:v>
                </c:pt>
                <c:pt idx="116" formatCode="0.0">
                  <c:v>58.333333333333336</c:v>
                </c:pt>
                <c:pt idx="117" formatCode="0.0">
                  <c:v>58.333333333333336</c:v>
                </c:pt>
                <c:pt idx="118" formatCode="0.0">
                  <c:v>66.666666666666657</c:v>
                </c:pt>
                <c:pt idx="119" formatCode="0.0">
                  <c:v>66.666666666666657</c:v>
                </c:pt>
                <c:pt idx="120" formatCode="0.0">
                  <c:v>58.333333333333336</c:v>
                </c:pt>
                <c:pt idx="121" formatCode="0.0">
                  <c:v>58.333333333333336</c:v>
                </c:pt>
                <c:pt idx="122" formatCode="0.0">
                  <c:v>58.333333333333336</c:v>
                </c:pt>
                <c:pt idx="123" formatCode="0.0">
                  <c:v>58.333333333333336</c:v>
                </c:pt>
                <c:pt idx="124" formatCode="0.0">
                  <c:v>66.666666666666657</c:v>
                </c:pt>
                <c:pt idx="125" formatCode="0.0">
                  <c:v>75</c:v>
                </c:pt>
                <c:pt idx="126" formatCode="0.0">
                  <c:v>66.666666666666657</c:v>
                </c:pt>
                <c:pt idx="127" formatCode="0.0">
                  <c:v>58.333333333333336</c:v>
                </c:pt>
                <c:pt idx="128" formatCode="0.0">
                  <c:v>50</c:v>
                </c:pt>
                <c:pt idx="129" formatCode="0.0">
                  <c:v>50</c:v>
                </c:pt>
                <c:pt idx="130" formatCode="0.0">
                  <c:v>41.666666666666671</c:v>
                </c:pt>
                <c:pt idx="131" formatCode="0.0">
                  <c:v>50</c:v>
                </c:pt>
                <c:pt idx="132" formatCode="0.0">
                  <c:v>50</c:v>
                </c:pt>
                <c:pt idx="133" formatCode="0.0">
                  <c:v>41.666666666666671</c:v>
                </c:pt>
                <c:pt idx="134" formatCode="0.0">
                  <c:v>41.666666666666671</c:v>
                </c:pt>
                <c:pt idx="135" formatCode="0.0">
                  <c:v>50</c:v>
                </c:pt>
                <c:pt idx="136" formatCode="0.0">
                  <c:v>41.666666666666671</c:v>
                </c:pt>
                <c:pt idx="137" formatCode="0.0">
                  <c:v>33.333333333333329</c:v>
                </c:pt>
                <c:pt idx="138" formatCode="0.0">
                  <c:v>33.333333333333329</c:v>
                </c:pt>
                <c:pt idx="139" formatCode="0.0">
                  <c:v>33.333333333333329</c:v>
                </c:pt>
                <c:pt idx="140" formatCode="0.0">
                  <c:v>41.666666666666671</c:v>
                </c:pt>
                <c:pt idx="141" formatCode="0.0">
                  <c:v>33.333333333333329</c:v>
                </c:pt>
                <c:pt idx="142" formatCode="0.0">
                  <c:v>33.333333333333329</c:v>
                </c:pt>
                <c:pt idx="143" formatCode="0.0">
                  <c:v>33.333333333333329</c:v>
                </c:pt>
                <c:pt idx="144" formatCode="0.0">
                  <c:v>41.666666666666671</c:v>
                </c:pt>
                <c:pt idx="145" formatCode="0.0">
                  <c:v>50</c:v>
                </c:pt>
                <c:pt idx="146" formatCode="0.0">
                  <c:v>50</c:v>
                </c:pt>
                <c:pt idx="147" formatCode="0.0">
                  <c:v>50</c:v>
                </c:pt>
                <c:pt idx="148" formatCode="0.0">
                  <c:v>58.333333333333336</c:v>
                </c:pt>
                <c:pt idx="149" formatCode="0.0">
                  <c:v>58.333333333333336</c:v>
                </c:pt>
                <c:pt idx="150" formatCode="0.0">
                  <c:v>66.666666666666657</c:v>
                </c:pt>
                <c:pt idx="151" formatCode="0.0">
                  <c:v>75</c:v>
                </c:pt>
                <c:pt idx="152" formatCode="0.0">
                  <c:v>66.666666666666657</c:v>
                </c:pt>
                <c:pt idx="153" formatCode="0.0">
                  <c:v>66.666666666666657</c:v>
                </c:pt>
                <c:pt idx="154" formatCode="0.0">
                  <c:v>66.666666666666657</c:v>
                </c:pt>
                <c:pt idx="155" formatCode="0.0">
                  <c:v>66.666666666666657</c:v>
                </c:pt>
                <c:pt idx="156" formatCode="0.0">
                  <c:v>66.666666666666657</c:v>
                </c:pt>
                <c:pt idx="157" formatCode="0.0">
                  <c:v>58.333333333333336</c:v>
                </c:pt>
                <c:pt idx="158" formatCode="0.0">
                  <c:v>58.333333333333336</c:v>
                </c:pt>
                <c:pt idx="159" formatCode="0.0">
                  <c:v>58.333333333333336</c:v>
                </c:pt>
                <c:pt idx="160" formatCode="0.0">
                  <c:v>50</c:v>
                </c:pt>
                <c:pt idx="161" formatCode="0.0">
                  <c:v>50</c:v>
                </c:pt>
                <c:pt idx="162" formatCode="0.0">
                  <c:v>50</c:v>
                </c:pt>
                <c:pt idx="163" formatCode="0.0">
                  <c:v>41.666666666666671</c:v>
                </c:pt>
                <c:pt idx="164" formatCode="0.0">
                  <c:v>50</c:v>
                </c:pt>
                <c:pt idx="165" formatCode="0.0">
                  <c:v>58.333333333333336</c:v>
                </c:pt>
                <c:pt idx="166" formatCode="0.0">
                  <c:v>66.666666666666657</c:v>
                </c:pt>
                <c:pt idx="167" formatCode="0.0">
                  <c:v>58.333333333333336</c:v>
                </c:pt>
                <c:pt idx="168" formatCode="0.0">
                  <c:v>58.333333333333336</c:v>
                </c:pt>
                <c:pt idx="169" formatCode="0.0">
                  <c:v>66.666666666666657</c:v>
                </c:pt>
                <c:pt idx="170" formatCode="0.0">
                  <c:v>66.666666666666657</c:v>
                </c:pt>
                <c:pt idx="171" formatCode="0.0">
                  <c:v>66.666666666666657</c:v>
                </c:pt>
                <c:pt idx="172" formatCode="0.0">
                  <c:v>66.666666666666657</c:v>
                </c:pt>
                <c:pt idx="173" formatCode="0.0">
                  <c:v>75</c:v>
                </c:pt>
                <c:pt idx="174" formatCode="0.0">
                  <c:v>66.666666666666657</c:v>
                </c:pt>
                <c:pt idx="175" formatCode="0.0">
                  <c:v>75</c:v>
                </c:pt>
                <c:pt idx="176" formatCode="0.0">
                  <c:v>75</c:v>
                </c:pt>
                <c:pt idx="177" formatCode="0.0">
                  <c:v>75</c:v>
                </c:pt>
                <c:pt idx="178" formatCode="0.0">
                  <c:v>66.666666666666657</c:v>
                </c:pt>
                <c:pt idx="179" formatCode="0.0">
                  <c:v>66.666666666666657</c:v>
                </c:pt>
                <c:pt idx="180" formatCode="0.0">
                  <c:v>58.333333333333336</c:v>
                </c:pt>
                <c:pt idx="181" formatCode="0.0">
                  <c:v>50</c:v>
                </c:pt>
                <c:pt idx="182" formatCode="0.0">
                  <c:v>50</c:v>
                </c:pt>
                <c:pt idx="183" formatCode="0.0">
                  <c:v>50</c:v>
                </c:pt>
                <c:pt idx="184" formatCode="0.0">
                  <c:v>58.333333333333336</c:v>
                </c:pt>
                <c:pt idx="185" formatCode="0.0">
                  <c:v>58.333333333333336</c:v>
                </c:pt>
                <c:pt idx="186" formatCode="0.0">
                  <c:v>58.333333333333336</c:v>
                </c:pt>
                <c:pt idx="187" formatCode="0.0">
                  <c:v>58.333333333333336</c:v>
                </c:pt>
                <c:pt idx="188" formatCode="0.0">
                  <c:v>50</c:v>
                </c:pt>
                <c:pt idx="189" formatCode="0.0">
                  <c:v>41.666666666666671</c:v>
                </c:pt>
                <c:pt idx="190" formatCode="0.0">
                  <c:v>50</c:v>
                </c:pt>
                <c:pt idx="191" formatCode="0.0">
                  <c:v>58.333333333333336</c:v>
                </c:pt>
                <c:pt idx="192" formatCode="0.0">
                  <c:v>58.333333333333336</c:v>
                </c:pt>
                <c:pt idx="193" formatCode="0.0">
                  <c:v>66.666666666666657</c:v>
                </c:pt>
                <c:pt idx="194" formatCode="0.0">
                  <c:v>66.666666666666657</c:v>
                </c:pt>
                <c:pt idx="195" formatCode="0.0">
                  <c:v>58.333333333333336</c:v>
                </c:pt>
                <c:pt idx="196" formatCode="0.0">
                  <c:v>50</c:v>
                </c:pt>
                <c:pt idx="197" formatCode="0.0">
                  <c:v>50</c:v>
                </c:pt>
                <c:pt idx="198" formatCode="0.0">
                  <c:v>58.333333333333336</c:v>
                </c:pt>
                <c:pt idx="199" formatCode="0.0">
                  <c:v>50</c:v>
                </c:pt>
                <c:pt idx="200" formatCode="0.0">
                  <c:v>58.333333333333336</c:v>
                </c:pt>
                <c:pt idx="201" formatCode="0.0">
                  <c:v>66.666666666666657</c:v>
                </c:pt>
                <c:pt idx="202" formatCode="0.0">
                  <c:v>66.666666666666657</c:v>
                </c:pt>
                <c:pt idx="203" formatCode="0.0">
                  <c:v>58.333333333333336</c:v>
                </c:pt>
                <c:pt idx="204" formatCode="0.0">
                  <c:v>58.333333333333336</c:v>
                </c:pt>
                <c:pt idx="205" formatCode="0.0">
                  <c:v>58.333333333333336</c:v>
                </c:pt>
                <c:pt idx="206" formatCode="0.0">
                  <c:v>50</c:v>
                </c:pt>
                <c:pt idx="207" formatCode="0.0">
                  <c:v>58.333333333333336</c:v>
                </c:pt>
                <c:pt idx="208" formatCode="0.0">
                  <c:v>58.333333333333336</c:v>
                </c:pt>
                <c:pt idx="209" formatCode="0.0">
                  <c:v>58.333333333333336</c:v>
                </c:pt>
                <c:pt idx="210" formatCode="0.0">
                  <c:v>58.333333333333336</c:v>
                </c:pt>
                <c:pt idx="211" formatCode="0.0">
                  <c:v>58.333333333333336</c:v>
                </c:pt>
                <c:pt idx="212" formatCode="0.0">
                  <c:v>50</c:v>
                </c:pt>
                <c:pt idx="213" formatCode="0.0">
                  <c:v>41.666666666666671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4-C74F-AF81-18907690EDA5}"/>
            </c:ext>
          </c:extLst>
        </c:ser>
        <c:ser>
          <c:idx val="3"/>
          <c:order val="3"/>
          <c:tx>
            <c:strRef>
              <c:f>サイコロジカル!$F$2</c:f>
              <c:strCache>
                <c:ptCount val="1"/>
                <c:pt idx="0">
                  <c:v>20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サイコロジカル!$F$3:$F$216</c:f>
              <c:numCache>
                <c:formatCode>General</c:formatCode>
                <c:ptCount val="214"/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55.000000000000007</c:v>
                </c:pt>
                <c:pt idx="23" formatCode="0.0">
                  <c:v>55.000000000000007</c:v>
                </c:pt>
                <c:pt idx="24" formatCode="0.0">
                  <c:v>60</c:v>
                </c:pt>
                <c:pt idx="25" formatCode="0.0">
                  <c:v>65</c:v>
                </c:pt>
                <c:pt idx="26" formatCode="0.0">
                  <c:v>70</c:v>
                </c:pt>
                <c:pt idx="27" formatCode="0.0">
                  <c:v>65</c:v>
                </c:pt>
                <c:pt idx="28" formatCode="0.0">
                  <c:v>70</c:v>
                </c:pt>
                <c:pt idx="29" formatCode="0.0">
                  <c:v>70</c:v>
                </c:pt>
                <c:pt idx="30" formatCode="0.0">
                  <c:v>65</c:v>
                </c:pt>
                <c:pt idx="31" formatCode="0.0">
                  <c:v>60</c:v>
                </c:pt>
                <c:pt idx="32" formatCode="0.0">
                  <c:v>60</c:v>
                </c:pt>
                <c:pt idx="33" formatCode="0.0">
                  <c:v>60</c:v>
                </c:pt>
                <c:pt idx="34" formatCode="0.0">
                  <c:v>60</c:v>
                </c:pt>
                <c:pt idx="35" formatCode="0.0">
                  <c:v>65</c:v>
                </c:pt>
                <c:pt idx="36" formatCode="0.0">
                  <c:v>60</c:v>
                </c:pt>
                <c:pt idx="37" formatCode="0.0">
                  <c:v>60</c:v>
                </c:pt>
                <c:pt idx="38" formatCode="0.0">
                  <c:v>55.000000000000007</c:v>
                </c:pt>
                <c:pt idx="39" formatCode="0.0">
                  <c:v>60</c:v>
                </c:pt>
                <c:pt idx="40" formatCode="0.0">
                  <c:v>60</c:v>
                </c:pt>
                <c:pt idx="41" formatCode="0.0">
                  <c:v>55.000000000000007</c:v>
                </c:pt>
                <c:pt idx="42" formatCode="0.0">
                  <c:v>55.000000000000007</c:v>
                </c:pt>
                <c:pt idx="43" formatCode="0.0">
                  <c:v>55.000000000000007</c:v>
                </c:pt>
                <c:pt idx="44" formatCode="0.0">
                  <c:v>55.000000000000007</c:v>
                </c:pt>
                <c:pt idx="45" formatCode="0.0">
                  <c:v>50</c:v>
                </c:pt>
                <c:pt idx="46" formatCode="0.0">
                  <c:v>50</c:v>
                </c:pt>
                <c:pt idx="47" formatCode="0.0">
                  <c:v>55.000000000000007</c:v>
                </c:pt>
                <c:pt idx="48" formatCode="0.0">
                  <c:v>55.000000000000007</c:v>
                </c:pt>
                <c:pt idx="49" formatCode="0.0">
                  <c:v>50</c:v>
                </c:pt>
                <c:pt idx="50" formatCode="0.0">
                  <c:v>50</c:v>
                </c:pt>
                <c:pt idx="51" formatCode="0.0">
                  <c:v>50</c:v>
                </c:pt>
                <c:pt idx="52" formatCode="0.0">
                  <c:v>50</c:v>
                </c:pt>
                <c:pt idx="53" formatCode="0.0">
                  <c:v>55.000000000000007</c:v>
                </c:pt>
                <c:pt idx="54" formatCode="0.0">
                  <c:v>55.000000000000007</c:v>
                </c:pt>
                <c:pt idx="55" formatCode="0.0">
                  <c:v>50</c:v>
                </c:pt>
                <c:pt idx="56" formatCode="0.0">
                  <c:v>50</c:v>
                </c:pt>
                <c:pt idx="57" formatCode="0.0">
                  <c:v>50</c:v>
                </c:pt>
                <c:pt idx="58" formatCode="0.0">
                  <c:v>55.000000000000007</c:v>
                </c:pt>
                <c:pt idx="59" formatCode="0.0">
                  <c:v>50</c:v>
                </c:pt>
                <c:pt idx="60" formatCode="0.0">
                  <c:v>45</c:v>
                </c:pt>
                <c:pt idx="61" formatCode="0.0">
                  <c:v>45</c:v>
                </c:pt>
                <c:pt idx="62" formatCode="0.0">
                  <c:v>45</c:v>
                </c:pt>
                <c:pt idx="63" formatCode="0.0">
                  <c:v>45</c:v>
                </c:pt>
                <c:pt idx="64" formatCode="0.0">
                  <c:v>45</c:v>
                </c:pt>
                <c:pt idx="65" formatCode="0.0">
                  <c:v>45</c:v>
                </c:pt>
                <c:pt idx="66" formatCode="0.0">
                  <c:v>45</c:v>
                </c:pt>
                <c:pt idx="67" formatCode="0.0">
                  <c:v>45</c:v>
                </c:pt>
                <c:pt idx="68" formatCode="0.0">
                  <c:v>40</c:v>
                </c:pt>
                <c:pt idx="69" formatCode="0.0">
                  <c:v>45</c:v>
                </c:pt>
                <c:pt idx="70" formatCode="0.0">
                  <c:v>50</c:v>
                </c:pt>
                <c:pt idx="71" formatCode="0.0">
                  <c:v>50</c:v>
                </c:pt>
                <c:pt idx="72" formatCode="0.0">
                  <c:v>45</c:v>
                </c:pt>
                <c:pt idx="73" formatCode="0.0">
                  <c:v>45</c:v>
                </c:pt>
                <c:pt idx="74" formatCode="0.0">
                  <c:v>50</c:v>
                </c:pt>
                <c:pt idx="75" formatCode="0.0">
                  <c:v>55.000000000000007</c:v>
                </c:pt>
                <c:pt idx="76" formatCode="0.0">
                  <c:v>60</c:v>
                </c:pt>
                <c:pt idx="77" formatCode="0.0">
                  <c:v>60</c:v>
                </c:pt>
                <c:pt idx="78" formatCode="0.0">
                  <c:v>60</c:v>
                </c:pt>
                <c:pt idx="79" formatCode="0.0">
                  <c:v>65</c:v>
                </c:pt>
                <c:pt idx="80" formatCode="0.0">
                  <c:v>65</c:v>
                </c:pt>
                <c:pt idx="81" formatCode="0.0">
                  <c:v>70</c:v>
                </c:pt>
                <c:pt idx="82" formatCode="0.0">
                  <c:v>70</c:v>
                </c:pt>
                <c:pt idx="83" formatCode="0.0">
                  <c:v>75</c:v>
                </c:pt>
                <c:pt idx="84" formatCode="0.0">
                  <c:v>75</c:v>
                </c:pt>
                <c:pt idx="85" formatCode="0.0">
                  <c:v>75</c:v>
                </c:pt>
                <c:pt idx="86" formatCode="0.0">
                  <c:v>70</c:v>
                </c:pt>
                <c:pt idx="87" formatCode="0.0">
                  <c:v>65</c:v>
                </c:pt>
                <c:pt idx="88" formatCode="0.0">
                  <c:v>65</c:v>
                </c:pt>
                <c:pt idx="89" formatCode="0.0">
                  <c:v>65</c:v>
                </c:pt>
                <c:pt idx="90" formatCode="0.0">
                  <c:v>60</c:v>
                </c:pt>
                <c:pt idx="91" formatCode="0.0">
                  <c:v>60</c:v>
                </c:pt>
                <c:pt idx="92" formatCode="0.0">
                  <c:v>65</c:v>
                </c:pt>
                <c:pt idx="93" formatCode="0.0">
                  <c:v>65</c:v>
                </c:pt>
                <c:pt idx="94" formatCode="0.0">
                  <c:v>65</c:v>
                </c:pt>
                <c:pt idx="95" formatCode="0.0">
                  <c:v>60</c:v>
                </c:pt>
                <c:pt idx="96" formatCode="0.0">
                  <c:v>60</c:v>
                </c:pt>
                <c:pt idx="97" formatCode="0.0">
                  <c:v>55.000000000000007</c:v>
                </c:pt>
                <c:pt idx="98" formatCode="0.0">
                  <c:v>50</c:v>
                </c:pt>
                <c:pt idx="99" formatCode="0.0">
                  <c:v>45</c:v>
                </c:pt>
                <c:pt idx="100" formatCode="0.0">
                  <c:v>50</c:v>
                </c:pt>
                <c:pt idx="101" formatCode="0.0">
                  <c:v>45</c:v>
                </c:pt>
                <c:pt idx="102" formatCode="0.0">
                  <c:v>45</c:v>
                </c:pt>
                <c:pt idx="103" formatCode="0.0">
                  <c:v>45</c:v>
                </c:pt>
                <c:pt idx="104" formatCode="0.0">
                  <c:v>45</c:v>
                </c:pt>
                <c:pt idx="105" formatCode="0.0">
                  <c:v>50</c:v>
                </c:pt>
                <c:pt idx="106" formatCode="0.0">
                  <c:v>50</c:v>
                </c:pt>
                <c:pt idx="107" formatCode="0.0">
                  <c:v>50</c:v>
                </c:pt>
                <c:pt idx="108" formatCode="0.0">
                  <c:v>55.000000000000007</c:v>
                </c:pt>
                <c:pt idx="109" formatCode="0.0">
                  <c:v>55.000000000000007</c:v>
                </c:pt>
                <c:pt idx="110" formatCode="0.0">
                  <c:v>60</c:v>
                </c:pt>
                <c:pt idx="111" formatCode="0.0">
                  <c:v>60</c:v>
                </c:pt>
                <c:pt idx="112" formatCode="0.0">
                  <c:v>55.000000000000007</c:v>
                </c:pt>
                <c:pt idx="113" formatCode="0.0">
                  <c:v>50</c:v>
                </c:pt>
                <c:pt idx="114" formatCode="0.0">
                  <c:v>50</c:v>
                </c:pt>
                <c:pt idx="115" formatCode="0.0">
                  <c:v>55.000000000000007</c:v>
                </c:pt>
                <c:pt idx="116" formatCode="0.0">
                  <c:v>55.000000000000007</c:v>
                </c:pt>
                <c:pt idx="117" formatCode="0.0">
                  <c:v>60</c:v>
                </c:pt>
                <c:pt idx="118" formatCode="0.0">
                  <c:v>65</c:v>
                </c:pt>
                <c:pt idx="119" formatCode="0.0">
                  <c:v>65</c:v>
                </c:pt>
                <c:pt idx="120" formatCode="0.0">
                  <c:v>60</c:v>
                </c:pt>
                <c:pt idx="121" formatCode="0.0">
                  <c:v>65</c:v>
                </c:pt>
                <c:pt idx="122" formatCode="0.0">
                  <c:v>65</c:v>
                </c:pt>
                <c:pt idx="123" formatCode="0.0">
                  <c:v>60</c:v>
                </c:pt>
                <c:pt idx="124" formatCode="0.0">
                  <c:v>60</c:v>
                </c:pt>
                <c:pt idx="125" formatCode="0.0">
                  <c:v>60</c:v>
                </c:pt>
                <c:pt idx="126" formatCode="0.0">
                  <c:v>60</c:v>
                </c:pt>
                <c:pt idx="127" formatCode="0.0">
                  <c:v>60</c:v>
                </c:pt>
                <c:pt idx="128" formatCode="0.0">
                  <c:v>55.000000000000007</c:v>
                </c:pt>
                <c:pt idx="129" formatCode="0.0">
                  <c:v>55.000000000000007</c:v>
                </c:pt>
                <c:pt idx="130" formatCode="0.0">
                  <c:v>50</c:v>
                </c:pt>
                <c:pt idx="131" formatCode="0.0">
                  <c:v>55.000000000000007</c:v>
                </c:pt>
                <c:pt idx="132" formatCode="0.0">
                  <c:v>55.000000000000007</c:v>
                </c:pt>
                <c:pt idx="133" formatCode="0.0">
                  <c:v>55.000000000000007</c:v>
                </c:pt>
                <c:pt idx="134" formatCode="0.0">
                  <c:v>55.000000000000007</c:v>
                </c:pt>
                <c:pt idx="135" formatCode="0.0">
                  <c:v>55.000000000000007</c:v>
                </c:pt>
                <c:pt idx="136" formatCode="0.0">
                  <c:v>50</c:v>
                </c:pt>
                <c:pt idx="137" formatCode="0.0">
                  <c:v>45</c:v>
                </c:pt>
                <c:pt idx="138" formatCode="0.0">
                  <c:v>40</c:v>
                </c:pt>
                <c:pt idx="139" formatCode="0.0">
                  <c:v>40</c:v>
                </c:pt>
                <c:pt idx="140" formatCode="0.0">
                  <c:v>45</c:v>
                </c:pt>
                <c:pt idx="141" formatCode="0.0">
                  <c:v>40</c:v>
                </c:pt>
                <c:pt idx="142" formatCode="0.0">
                  <c:v>35</c:v>
                </c:pt>
                <c:pt idx="143" formatCode="0.0">
                  <c:v>40</c:v>
                </c:pt>
                <c:pt idx="144" formatCode="0.0">
                  <c:v>40</c:v>
                </c:pt>
                <c:pt idx="145" formatCode="0.0">
                  <c:v>40</c:v>
                </c:pt>
                <c:pt idx="146" formatCode="0.0">
                  <c:v>45</c:v>
                </c:pt>
                <c:pt idx="147" formatCode="0.0">
                  <c:v>50</c:v>
                </c:pt>
                <c:pt idx="148" formatCode="0.0">
                  <c:v>55.000000000000007</c:v>
                </c:pt>
                <c:pt idx="149" formatCode="0.0">
                  <c:v>50</c:v>
                </c:pt>
                <c:pt idx="150" formatCode="0.0">
                  <c:v>55.000000000000007</c:v>
                </c:pt>
                <c:pt idx="151" formatCode="0.0">
                  <c:v>55.000000000000007</c:v>
                </c:pt>
                <c:pt idx="152" formatCode="0.0">
                  <c:v>55.000000000000007</c:v>
                </c:pt>
                <c:pt idx="153" formatCode="0.0">
                  <c:v>55.000000000000007</c:v>
                </c:pt>
                <c:pt idx="154" formatCode="0.0">
                  <c:v>50</c:v>
                </c:pt>
                <c:pt idx="155" formatCode="0.0">
                  <c:v>50</c:v>
                </c:pt>
                <c:pt idx="156" formatCode="0.0">
                  <c:v>55.000000000000007</c:v>
                </c:pt>
                <c:pt idx="157" formatCode="0.0">
                  <c:v>55.000000000000007</c:v>
                </c:pt>
                <c:pt idx="158" formatCode="0.0">
                  <c:v>60</c:v>
                </c:pt>
                <c:pt idx="159" formatCode="0.0">
                  <c:v>65</c:v>
                </c:pt>
                <c:pt idx="160" formatCode="0.0">
                  <c:v>60</c:v>
                </c:pt>
                <c:pt idx="161" formatCode="0.0">
                  <c:v>60</c:v>
                </c:pt>
                <c:pt idx="162" formatCode="0.0">
                  <c:v>65</c:v>
                </c:pt>
                <c:pt idx="163" formatCode="0.0">
                  <c:v>60</c:v>
                </c:pt>
                <c:pt idx="164" formatCode="0.0">
                  <c:v>60</c:v>
                </c:pt>
                <c:pt idx="165" formatCode="0.0">
                  <c:v>60</c:v>
                </c:pt>
                <c:pt idx="166" formatCode="0.0">
                  <c:v>60</c:v>
                </c:pt>
                <c:pt idx="167" formatCode="0.0">
                  <c:v>55.000000000000007</c:v>
                </c:pt>
                <c:pt idx="168" formatCode="0.0">
                  <c:v>55.000000000000007</c:v>
                </c:pt>
                <c:pt idx="169" formatCode="0.0">
                  <c:v>60</c:v>
                </c:pt>
                <c:pt idx="170" formatCode="0.0">
                  <c:v>60</c:v>
                </c:pt>
                <c:pt idx="171" formatCode="0.0">
                  <c:v>60</c:v>
                </c:pt>
                <c:pt idx="172" formatCode="0.0">
                  <c:v>60</c:v>
                </c:pt>
                <c:pt idx="173" formatCode="0.0">
                  <c:v>65</c:v>
                </c:pt>
                <c:pt idx="174" formatCode="0.0">
                  <c:v>65</c:v>
                </c:pt>
                <c:pt idx="175" formatCode="0.0">
                  <c:v>65</c:v>
                </c:pt>
                <c:pt idx="176" formatCode="0.0">
                  <c:v>65</c:v>
                </c:pt>
                <c:pt idx="177" formatCode="0.0">
                  <c:v>70</c:v>
                </c:pt>
                <c:pt idx="178" formatCode="0.0">
                  <c:v>65</c:v>
                </c:pt>
                <c:pt idx="179" formatCode="0.0">
                  <c:v>60</c:v>
                </c:pt>
                <c:pt idx="180" formatCode="0.0">
                  <c:v>60</c:v>
                </c:pt>
                <c:pt idx="181" formatCode="0.0">
                  <c:v>60</c:v>
                </c:pt>
                <c:pt idx="182" formatCode="0.0">
                  <c:v>60</c:v>
                </c:pt>
                <c:pt idx="183" formatCode="0.0">
                  <c:v>65</c:v>
                </c:pt>
                <c:pt idx="184" formatCode="0.0">
                  <c:v>65</c:v>
                </c:pt>
                <c:pt idx="185" formatCode="0.0">
                  <c:v>65</c:v>
                </c:pt>
                <c:pt idx="186" formatCode="0.0">
                  <c:v>60</c:v>
                </c:pt>
                <c:pt idx="187" formatCode="0.0">
                  <c:v>65</c:v>
                </c:pt>
                <c:pt idx="188" formatCode="0.0">
                  <c:v>60</c:v>
                </c:pt>
                <c:pt idx="189" formatCode="0.0">
                  <c:v>55.000000000000007</c:v>
                </c:pt>
                <c:pt idx="190" formatCode="0.0">
                  <c:v>55.000000000000007</c:v>
                </c:pt>
                <c:pt idx="191" formatCode="0.0">
                  <c:v>55.000000000000007</c:v>
                </c:pt>
                <c:pt idx="192" formatCode="0.0">
                  <c:v>55.000000000000007</c:v>
                </c:pt>
                <c:pt idx="193" formatCode="0.0">
                  <c:v>55.000000000000007</c:v>
                </c:pt>
                <c:pt idx="194" formatCode="0.0">
                  <c:v>60</c:v>
                </c:pt>
                <c:pt idx="195" formatCode="0.0">
                  <c:v>55.000000000000007</c:v>
                </c:pt>
                <c:pt idx="196" formatCode="0.0">
                  <c:v>50</c:v>
                </c:pt>
                <c:pt idx="197" formatCode="0.0">
                  <c:v>50</c:v>
                </c:pt>
                <c:pt idx="198" formatCode="0.0">
                  <c:v>55.000000000000007</c:v>
                </c:pt>
                <c:pt idx="199" formatCode="0.0">
                  <c:v>55.000000000000007</c:v>
                </c:pt>
                <c:pt idx="200" formatCode="0.0">
                  <c:v>60</c:v>
                </c:pt>
                <c:pt idx="201" formatCode="0.0">
                  <c:v>65</c:v>
                </c:pt>
                <c:pt idx="202" formatCode="0.0">
                  <c:v>65</c:v>
                </c:pt>
                <c:pt idx="203" formatCode="0.0">
                  <c:v>60</c:v>
                </c:pt>
                <c:pt idx="204" formatCode="0.0">
                  <c:v>55.000000000000007</c:v>
                </c:pt>
                <c:pt idx="205" formatCode="0.0">
                  <c:v>55.000000000000007</c:v>
                </c:pt>
                <c:pt idx="206" formatCode="0.0">
                  <c:v>55.000000000000007</c:v>
                </c:pt>
                <c:pt idx="207" formatCode="0.0">
                  <c:v>55.000000000000007</c:v>
                </c:pt>
                <c:pt idx="208" formatCode="0.0">
                  <c:v>55.000000000000007</c:v>
                </c:pt>
                <c:pt idx="209" formatCode="0.0">
                  <c:v>60</c:v>
                </c:pt>
                <c:pt idx="210" formatCode="0.0">
                  <c:v>60</c:v>
                </c:pt>
                <c:pt idx="211" formatCode="0.0">
                  <c:v>55.000000000000007</c:v>
                </c:pt>
                <c:pt idx="212" formatCode="0.0">
                  <c:v>55.000000000000007</c:v>
                </c:pt>
                <c:pt idx="213" formatCode="0.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4-C74F-AF81-18907690E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28799"/>
        <c:axId val="2077426671"/>
      </c:lineChart>
      <c:dateAx>
        <c:axId val="20773644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2077366223"/>
        <c:crosses val="autoZero"/>
        <c:auto val="1"/>
        <c:lblOffset val="100"/>
        <c:baseTimeUnit val="days"/>
      </c:dateAx>
      <c:valAx>
        <c:axId val="2077366223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.0_);[Red]\(&quot;¥&quot;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2077364495"/>
        <c:crosses val="autoZero"/>
        <c:crossBetween val="between"/>
      </c:valAx>
      <c:valAx>
        <c:axId val="2077426671"/>
        <c:scaling>
          <c:orientation val="minMax"/>
        </c:scaling>
        <c:delete val="0"/>
        <c:axPos val="r"/>
        <c:numFmt formatCode="General" sourceLinked="1"/>
        <c:majorTickMark val="out"/>
        <c:minorTickMark val="in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7328799"/>
        <c:crosses val="max"/>
        <c:crossBetween val="between"/>
      </c:valAx>
      <c:dateAx>
        <c:axId val="2077328799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2077426671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46859903381642"/>
          <c:y val="4.1300824239075433E-2"/>
          <c:w val="0.31690140845070425"/>
          <c:h val="4.5599590229792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425450</xdr:colOff>
      <xdr:row>1</xdr:row>
      <xdr:rowOff>19050</xdr:rowOff>
    </xdr:from>
    <xdr:to>
      <xdr:col>15</xdr:col>
      <xdr:colOff>203200</xdr:colOff>
      <xdr:row>26</xdr:row>
      <xdr:rowOff>127000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079339-118B-BB06-1694-7EB1A8EAA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355600</xdr:colOff>
      <xdr:row>1</xdr:row>
      <xdr:rowOff>12700</xdr:rowOff>
    </xdr:from>
    <xdr:to>
      <xdr:col>23</xdr:col>
      <xdr:colOff>133350</xdr:colOff>
      <xdr:row>26</xdr:row>
      <xdr:rowOff>120650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B0D6C0-E27A-364E-B024-188BB8684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431800</xdr:colOff>
      <xdr:row>28</xdr:row>
      <xdr:rowOff>38100</xdr:rowOff>
    </xdr:from>
    <xdr:to>
      <xdr:col>15</xdr:col>
      <xdr:colOff>228600</xdr:colOff>
      <xdr:row>53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36521D-BAD7-9076-BF17-9287B581C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571500</xdr:colOff>
      <xdr:row>28</xdr:row>
      <xdr:rowOff>25400</xdr:rowOff>
    </xdr:from>
    <xdr:to>
      <xdr:col>23</xdr:col>
      <xdr:colOff>349250</xdr:colOff>
      <xdr:row>53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09ACC-0AB5-374F-9E2F-B86C1709D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114300</xdr:colOff>
      <xdr:row>24</xdr:row>
      <xdr:rowOff>25400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666AF39-FE01-D248-9FA2-3A0990C3D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25400</xdr:rowOff>
    </xdr:from>
    <xdr:to>
      <xdr:col>14</xdr:col>
      <xdr:colOff>558800</xdr:colOff>
      <xdr:row>24</xdr:row>
      <xdr:rowOff>165100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88C1456-3709-1C45-8A8E-CBE228093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165100</xdr:colOff>
      <xdr:row>26</xdr:row>
      <xdr:rowOff>25400</xdr:rowOff>
    </xdr:from>
    <xdr:to>
      <xdr:col>15</xdr:col>
      <xdr:colOff>774700</xdr:colOff>
      <xdr:row>54</xdr:row>
      <xdr:rowOff>25400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5DAE5D-3138-ED4F-B496-5C698678A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5"/>
  <sheetViews>
    <sheetView tabSelected="1" workbookViewId="0">
      <selection activeCell="Q60" sqref="Q60"/>
    </sheetView>
  </sheetViews>
  <sheetFormatPr baseColWidth="10" defaultRowHeight="14"/>
  <cols>
    <col min="2" max="2" width="8.33203125" bestFit="1" customWidth="1"/>
    <col min="3" max="3" width="15.6640625" bestFit="1" customWidth="1"/>
    <col min="5" max="5" width="16.83203125" bestFit="1" customWidth="1"/>
    <col min="6" max="6" width="7.5" bestFit="1" customWidth="1"/>
  </cols>
  <sheetData>
    <row r="1" spans="1:6">
      <c r="B1" t="s">
        <v>2</v>
      </c>
      <c r="C1" s="5" t="s">
        <v>3</v>
      </c>
      <c r="D1" s="5" t="s">
        <v>0</v>
      </c>
      <c r="E1" s="5" t="s">
        <v>4</v>
      </c>
      <c r="F1" s="5" t="s">
        <v>1</v>
      </c>
    </row>
    <row r="2" spans="1:6">
      <c r="A2" s="1">
        <v>45663</v>
      </c>
      <c r="B2" s="2">
        <v>39307.050000000003</v>
      </c>
      <c r="C2" s="5"/>
      <c r="D2" s="5" t="e">
        <v>#N/A</v>
      </c>
      <c r="E2" s="5"/>
      <c r="F2" s="5"/>
    </row>
    <row r="3" spans="1:6">
      <c r="A3" s="1">
        <v>45664</v>
      </c>
      <c r="B3" s="2">
        <v>40083.300000000003</v>
      </c>
      <c r="C3" s="5"/>
      <c r="D3" s="5" t="e">
        <v>#N/A</v>
      </c>
      <c r="E3" s="5"/>
      <c r="F3" s="5"/>
    </row>
    <row r="4" spans="1:6">
      <c r="A4" s="1">
        <v>45665</v>
      </c>
      <c r="B4" s="2">
        <v>39981.06</v>
      </c>
      <c r="C4" s="7">
        <f>SUM(B2:B4)/3</f>
        <v>39790.47</v>
      </c>
      <c r="D4" s="7">
        <f t="shared" ref="D4:D67" si="0">AVERAGE(B2:B4)</f>
        <v>39790.47</v>
      </c>
      <c r="E4" s="7">
        <f>SUM(B2:B4)/3</f>
        <v>39790.47</v>
      </c>
      <c r="F4" s="8">
        <f>(B4-E4)*100/E4</f>
        <v>0.47898403813776641</v>
      </c>
    </row>
    <row r="5" spans="1:6">
      <c r="A5" s="1">
        <v>45666</v>
      </c>
      <c r="B5" s="2">
        <v>39605.089999999997</v>
      </c>
      <c r="C5" s="7">
        <f t="shared" ref="C5:C68" si="1">SUM(B3:B5)/3</f>
        <v>39889.816666666666</v>
      </c>
      <c r="D5" s="7">
        <f t="shared" si="0"/>
        <v>39889.816666666666</v>
      </c>
      <c r="E5" s="5"/>
      <c r="F5" s="8"/>
    </row>
    <row r="6" spans="1:6">
      <c r="A6" s="1">
        <v>45667</v>
      </c>
      <c r="B6" s="2">
        <v>39190.400000000001</v>
      </c>
      <c r="C6" s="7">
        <f t="shared" si="1"/>
        <v>39592.183333333327</v>
      </c>
      <c r="D6" s="7">
        <f t="shared" si="0"/>
        <v>39592.183333333327</v>
      </c>
      <c r="E6" s="5"/>
      <c r="F6" s="8"/>
    </row>
    <row r="7" spans="1:6">
      <c r="A7" s="1">
        <v>45671</v>
      </c>
      <c r="B7" s="2">
        <v>38474.300000000003</v>
      </c>
      <c r="C7" s="7">
        <f t="shared" si="1"/>
        <v>39089.93</v>
      </c>
      <c r="D7" s="7">
        <f t="shared" si="0"/>
        <v>39089.93</v>
      </c>
      <c r="E7" s="5"/>
      <c r="F7" s="8"/>
    </row>
    <row r="8" spans="1:6">
      <c r="A8" s="1">
        <v>45672</v>
      </c>
      <c r="B8" s="2">
        <v>38444.58</v>
      </c>
      <c r="C8" s="7">
        <f t="shared" si="1"/>
        <v>38703.093333333338</v>
      </c>
      <c r="D8" s="7">
        <f t="shared" si="0"/>
        <v>38703.093333333338</v>
      </c>
      <c r="E8" s="5"/>
      <c r="F8" s="8"/>
    </row>
    <row r="9" spans="1:6">
      <c r="A9" s="1">
        <v>45673</v>
      </c>
      <c r="B9" s="2">
        <v>38572.6</v>
      </c>
      <c r="C9" s="7">
        <f t="shared" si="1"/>
        <v>38497.160000000003</v>
      </c>
      <c r="D9" s="7">
        <f t="shared" si="0"/>
        <v>38497.160000000003</v>
      </c>
      <c r="E9" s="5"/>
      <c r="F9" s="8"/>
    </row>
    <row r="10" spans="1:6">
      <c r="A10" s="1">
        <v>45674</v>
      </c>
      <c r="B10" s="2">
        <v>38451.46</v>
      </c>
      <c r="C10" s="7">
        <f t="shared" si="1"/>
        <v>38489.546666666662</v>
      </c>
      <c r="D10" s="7">
        <f t="shared" si="0"/>
        <v>38489.546666666662</v>
      </c>
      <c r="E10" s="5"/>
      <c r="F10" s="8"/>
    </row>
    <row r="11" spans="1:6">
      <c r="A11" s="1">
        <v>45677</v>
      </c>
      <c r="B11" s="2">
        <v>38902.5</v>
      </c>
      <c r="C11" s="7">
        <f t="shared" si="1"/>
        <v>38642.186666666668</v>
      </c>
      <c r="D11" s="7">
        <f t="shared" si="0"/>
        <v>38642.186666666668</v>
      </c>
      <c r="E11" s="5"/>
      <c r="F11" s="8"/>
    </row>
    <row r="12" spans="1:6">
      <c r="A12" s="1">
        <v>45678</v>
      </c>
      <c r="B12" s="2">
        <v>39027.980000000003</v>
      </c>
      <c r="C12" s="7">
        <f t="shared" si="1"/>
        <v>38793.980000000003</v>
      </c>
      <c r="D12" s="7">
        <f t="shared" si="0"/>
        <v>38793.980000000003</v>
      </c>
      <c r="E12" s="5"/>
      <c r="F12" s="8"/>
    </row>
    <row r="13" spans="1:6">
      <c r="A13" s="1">
        <v>45679</v>
      </c>
      <c r="B13" s="2">
        <v>39646.25</v>
      </c>
      <c r="C13" s="7">
        <f t="shared" si="1"/>
        <v>39192.243333333339</v>
      </c>
      <c r="D13" s="7">
        <f t="shared" si="0"/>
        <v>39192.243333333339</v>
      </c>
      <c r="E13" s="5"/>
      <c r="F13" s="8"/>
    </row>
    <row r="14" spans="1:6">
      <c r="A14" s="1">
        <v>45680</v>
      </c>
      <c r="B14" s="2">
        <v>39958.870000000003</v>
      </c>
      <c r="C14" s="7">
        <f t="shared" si="1"/>
        <v>39544.366666666669</v>
      </c>
      <c r="D14" s="7">
        <f t="shared" si="0"/>
        <v>39544.366666666669</v>
      </c>
      <c r="E14" s="5"/>
      <c r="F14" s="8"/>
    </row>
    <row r="15" spans="1:6">
      <c r="A15" s="1">
        <v>45681</v>
      </c>
      <c r="B15" s="2">
        <v>39931.980000000003</v>
      </c>
      <c r="C15" s="7">
        <f t="shared" si="1"/>
        <v>39845.700000000004</v>
      </c>
      <c r="D15" s="7">
        <f t="shared" si="0"/>
        <v>39845.700000000004</v>
      </c>
      <c r="E15" s="5"/>
      <c r="F15" s="8"/>
    </row>
    <row r="16" spans="1:6">
      <c r="A16" s="1">
        <v>45684</v>
      </c>
      <c r="B16" s="2">
        <v>39565.800000000003</v>
      </c>
      <c r="C16" s="7">
        <f t="shared" si="1"/>
        <v>39818.883333333339</v>
      </c>
      <c r="D16" s="7">
        <f t="shared" si="0"/>
        <v>39818.883333333339</v>
      </c>
      <c r="E16" s="5"/>
      <c r="F16" s="8"/>
    </row>
    <row r="17" spans="1:6">
      <c r="A17" s="1">
        <v>45685</v>
      </c>
      <c r="B17" s="2">
        <v>39016.870000000003</v>
      </c>
      <c r="C17" s="7">
        <f t="shared" si="1"/>
        <v>39504.883333333331</v>
      </c>
      <c r="D17" s="7">
        <f t="shared" si="0"/>
        <v>39504.883333333331</v>
      </c>
      <c r="E17" s="5"/>
      <c r="F17" s="8"/>
    </row>
    <row r="18" spans="1:6">
      <c r="A18" s="1">
        <v>45686</v>
      </c>
      <c r="B18" s="2">
        <v>39414.78</v>
      </c>
      <c r="C18" s="7">
        <f t="shared" si="1"/>
        <v>39332.483333333337</v>
      </c>
      <c r="D18" s="7">
        <f t="shared" si="0"/>
        <v>39332.483333333337</v>
      </c>
      <c r="E18" s="5"/>
      <c r="F18" s="8"/>
    </row>
    <row r="19" spans="1:6">
      <c r="A19" s="1">
        <v>45687</v>
      </c>
      <c r="B19" s="2">
        <v>39513.97</v>
      </c>
      <c r="C19" s="7">
        <f t="shared" si="1"/>
        <v>39315.206666666665</v>
      </c>
      <c r="D19" s="7">
        <f t="shared" si="0"/>
        <v>39315.206666666665</v>
      </c>
      <c r="E19" s="5"/>
      <c r="F19" s="8"/>
    </row>
    <row r="20" spans="1:6">
      <c r="A20" s="1">
        <v>45688</v>
      </c>
      <c r="B20" s="2">
        <v>39572.49</v>
      </c>
      <c r="C20" s="7">
        <f t="shared" si="1"/>
        <v>39500.41333333333</v>
      </c>
      <c r="D20" s="7">
        <f t="shared" si="0"/>
        <v>39500.41333333333</v>
      </c>
      <c r="E20" s="5"/>
      <c r="F20" s="8"/>
    </row>
    <row r="21" spans="1:6">
      <c r="A21" s="1">
        <v>45691</v>
      </c>
      <c r="B21" s="2">
        <v>38520.089999999997</v>
      </c>
      <c r="C21" s="7">
        <f t="shared" si="1"/>
        <v>39202.183333333327</v>
      </c>
      <c r="D21" s="7">
        <f t="shared" si="0"/>
        <v>39202.183333333327</v>
      </c>
      <c r="E21" s="5"/>
      <c r="F21" s="8"/>
    </row>
    <row r="22" spans="1:6">
      <c r="A22" s="1">
        <v>45692</v>
      </c>
      <c r="B22" s="2">
        <v>38798.370000000003</v>
      </c>
      <c r="C22" s="7">
        <f t="shared" si="1"/>
        <v>38963.649999999994</v>
      </c>
      <c r="D22" s="7">
        <f t="shared" si="0"/>
        <v>38963.649999999994</v>
      </c>
      <c r="E22" s="5"/>
      <c r="F22" s="8"/>
    </row>
    <row r="23" spans="1:6">
      <c r="A23" s="1">
        <v>45693</v>
      </c>
      <c r="B23" s="2">
        <v>38831.480000000003</v>
      </c>
      <c r="C23" s="7">
        <f t="shared" si="1"/>
        <v>38716.646666666667</v>
      </c>
      <c r="D23" s="7">
        <f t="shared" si="0"/>
        <v>38716.646666666667</v>
      </c>
      <c r="E23" s="5"/>
      <c r="F23" s="8"/>
    </row>
    <row r="24" spans="1:6">
      <c r="A24" s="1">
        <v>45694</v>
      </c>
      <c r="B24" s="2">
        <v>39066.53</v>
      </c>
      <c r="C24" s="7">
        <f t="shared" si="1"/>
        <v>38898.793333333335</v>
      </c>
      <c r="D24" s="7">
        <f t="shared" si="0"/>
        <v>38898.793333333335</v>
      </c>
      <c r="E24" s="5"/>
      <c r="F24" s="8"/>
    </row>
    <row r="25" spans="1:6">
      <c r="A25" s="1">
        <v>45695</v>
      </c>
      <c r="B25" s="2">
        <v>38787.019999999997</v>
      </c>
      <c r="C25" s="7">
        <f t="shared" si="1"/>
        <v>38895.01</v>
      </c>
      <c r="D25" s="7">
        <f t="shared" si="0"/>
        <v>38895.01</v>
      </c>
      <c r="E25" s="5"/>
      <c r="F25" s="8"/>
    </row>
    <row r="26" spans="1:6">
      <c r="A26" s="1">
        <v>45698</v>
      </c>
      <c r="B26" s="2">
        <v>38801.17</v>
      </c>
      <c r="C26" s="7">
        <f t="shared" si="1"/>
        <v>38884.906666666662</v>
      </c>
      <c r="D26" s="7">
        <f t="shared" si="0"/>
        <v>38884.906666666662</v>
      </c>
      <c r="E26" s="7">
        <f>SUM(B2:B26)/25</f>
        <v>39178.639600000002</v>
      </c>
      <c r="F26" s="8">
        <f>(B26-E26)*100/E26</f>
        <v>-0.96345764899913466</v>
      </c>
    </row>
    <row r="27" spans="1:6">
      <c r="A27" s="6">
        <v>45700</v>
      </c>
      <c r="B27" s="7">
        <v>38963.699999999997</v>
      </c>
      <c r="C27" s="7">
        <f t="shared" si="1"/>
        <v>38850.629999999997</v>
      </c>
      <c r="D27" s="7">
        <f t="shared" si="0"/>
        <v>38850.629999999997</v>
      </c>
      <c r="E27" s="7">
        <f>SUM(B3:B27)/25</f>
        <v>39164.905599999998</v>
      </c>
      <c r="F27" s="8">
        <f t="shared" ref="F27:F90" si="2">(B27-E27)*100/E27</f>
        <v>-0.51373952500986275</v>
      </c>
    </row>
    <row r="28" spans="1:6">
      <c r="A28" s="6">
        <v>45701</v>
      </c>
      <c r="B28" s="7">
        <v>39461.47</v>
      </c>
      <c r="C28" s="7">
        <f t="shared" si="1"/>
        <v>39075.446666666663</v>
      </c>
      <c r="D28" s="7">
        <f t="shared" si="0"/>
        <v>39075.446666666663</v>
      </c>
      <c r="E28" s="7">
        <f t="shared" ref="E28:E90" si="3">SUM(B4:B28)/25</f>
        <v>39140.032399999996</v>
      </c>
      <c r="F28" s="8">
        <f t="shared" si="2"/>
        <v>0.82125021439687096</v>
      </c>
    </row>
    <row r="29" spans="1:6">
      <c r="A29" s="6">
        <v>45702</v>
      </c>
      <c r="B29" s="7">
        <v>39149.43</v>
      </c>
      <c r="C29" s="7">
        <f t="shared" si="1"/>
        <v>39191.533333333333</v>
      </c>
      <c r="D29" s="7">
        <f t="shared" si="0"/>
        <v>39191.533333333333</v>
      </c>
      <c r="E29" s="7">
        <f t="shared" si="3"/>
        <v>39106.767199999995</v>
      </c>
      <c r="F29" s="8">
        <f t="shared" si="2"/>
        <v>0.1090931392559739</v>
      </c>
    </row>
    <row r="30" spans="1:6">
      <c r="A30" s="6">
        <v>45705</v>
      </c>
      <c r="B30" s="7">
        <v>39174.25</v>
      </c>
      <c r="C30" s="7">
        <f t="shared" si="1"/>
        <v>39261.716666666667</v>
      </c>
      <c r="D30" s="7">
        <f t="shared" si="0"/>
        <v>39261.716666666667</v>
      </c>
      <c r="E30" s="7">
        <f t="shared" si="3"/>
        <v>39089.533599999995</v>
      </c>
      <c r="F30" s="8">
        <f t="shared" si="2"/>
        <v>0.21672399795531153</v>
      </c>
    </row>
    <row r="31" spans="1:6">
      <c r="A31" s="6">
        <v>45706</v>
      </c>
      <c r="B31" s="7">
        <v>39270.400000000001</v>
      </c>
      <c r="C31" s="7">
        <f t="shared" si="1"/>
        <v>39198.026666666665</v>
      </c>
      <c r="D31" s="7">
        <f t="shared" si="0"/>
        <v>39198.026666666665</v>
      </c>
      <c r="E31" s="7">
        <f t="shared" si="3"/>
        <v>39092.7336</v>
      </c>
      <c r="F31" s="8">
        <f t="shared" si="2"/>
        <v>0.45447422996278236</v>
      </c>
    </row>
    <row r="32" spans="1:6">
      <c r="A32" s="6">
        <v>45707</v>
      </c>
      <c r="B32" s="7">
        <v>39164.61</v>
      </c>
      <c r="C32" s="7">
        <f t="shared" si="1"/>
        <v>39203.086666666662</v>
      </c>
      <c r="D32" s="7">
        <f t="shared" si="0"/>
        <v>39203.086666666662</v>
      </c>
      <c r="E32" s="7">
        <f t="shared" si="3"/>
        <v>39120.345999999998</v>
      </c>
      <c r="F32" s="8">
        <f t="shared" si="2"/>
        <v>0.11314828350445279</v>
      </c>
    </row>
    <row r="33" spans="1:6">
      <c r="A33" s="6">
        <v>45708</v>
      </c>
      <c r="B33" s="7">
        <v>38678.04</v>
      </c>
      <c r="C33" s="7">
        <f t="shared" si="1"/>
        <v>39037.683333333342</v>
      </c>
      <c r="D33" s="7">
        <f t="shared" si="0"/>
        <v>39037.683333333342</v>
      </c>
      <c r="E33" s="7">
        <f t="shared" si="3"/>
        <v>39129.684399999998</v>
      </c>
      <c r="F33" s="8">
        <f t="shared" si="2"/>
        <v>-1.1542244894773479</v>
      </c>
    </row>
    <row r="34" spans="1:6">
      <c r="A34" s="6">
        <v>45709</v>
      </c>
      <c r="B34" s="7">
        <v>38776.94</v>
      </c>
      <c r="C34" s="7">
        <f t="shared" si="1"/>
        <v>38873.196666666663</v>
      </c>
      <c r="D34" s="7">
        <f t="shared" si="0"/>
        <v>38873.196666666663</v>
      </c>
      <c r="E34" s="7">
        <f t="shared" si="3"/>
        <v>39137.858</v>
      </c>
      <c r="F34" s="8">
        <f t="shared" si="2"/>
        <v>-0.92217106005136473</v>
      </c>
    </row>
    <row r="35" spans="1:6">
      <c r="A35" s="6">
        <v>45713</v>
      </c>
      <c r="B35" s="7">
        <v>38237.79</v>
      </c>
      <c r="C35" s="7">
        <f t="shared" si="1"/>
        <v>38564.256666666675</v>
      </c>
      <c r="D35" s="7">
        <f t="shared" si="0"/>
        <v>38564.256666666675</v>
      </c>
      <c r="E35" s="7">
        <f t="shared" si="3"/>
        <v>39129.311200000004</v>
      </c>
      <c r="F35" s="8">
        <f t="shared" si="2"/>
        <v>-2.278397376951534</v>
      </c>
    </row>
    <row r="36" spans="1:6">
      <c r="A36" s="6">
        <v>45714</v>
      </c>
      <c r="B36" s="7">
        <v>38142.370000000003</v>
      </c>
      <c r="C36" s="7">
        <f t="shared" si="1"/>
        <v>38385.700000000004</v>
      </c>
      <c r="D36" s="7">
        <f t="shared" si="0"/>
        <v>38385.700000000004</v>
      </c>
      <c r="E36" s="7">
        <f t="shared" si="3"/>
        <v>39098.906000000003</v>
      </c>
      <c r="F36" s="8">
        <f t="shared" si="2"/>
        <v>-2.4464520823165743</v>
      </c>
    </row>
    <row r="37" spans="1:6">
      <c r="A37" s="6">
        <v>45715</v>
      </c>
      <c r="B37" s="7">
        <v>38256.17</v>
      </c>
      <c r="C37" s="7">
        <f t="shared" si="1"/>
        <v>38212.11</v>
      </c>
      <c r="D37" s="7">
        <f t="shared" si="0"/>
        <v>38212.11</v>
      </c>
      <c r="E37" s="7">
        <f t="shared" si="3"/>
        <v>39068.033600000002</v>
      </c>
      <c r="F37" s="8">
        <f t="shared" si="2"/>
        <v>-2.0780764353596854</v>
      </c>
    </row>
    <row r="38" spans="1:6">
      <c r="A38" s="6">
        <v>45716</v>
      </c>
      <c r="B38" s="7">
        <v>37155.5</v>
      </c>
      <c r="C38" s="7">
        <f t="shared" si="1"/>
        <v>37851.346666666672</v>
      </c>
      <c r="D38" s="7">
        <f t="shared" si="0"/>
        <v>37851.346666666672</v>
      </c>
      <c r="E38" s="7">
        <f t="shared" si="3"/>
        <v>38968.403600000005</v>
      </c>
      <c r="F38" s="8">
        <f t="shared" si="2"/>
        <v>-4.6522398469513</v>
      </c>
    </row>
    <row r="39" spans="1:6">
      <c r="A39" s="6">
        <v>45719</v>
      </c>
      <c r="B39" s="7">
        <v>37785.47</v>
      </c>
      <c r="C39" s="7">
        <f t="shared" si="1"/>
        <v>37732.379999999997</v>
      </c>
      <c r="D39" s="7">
        <f t="shared" si="0"/>
        <v>37732.379999999997</v>
      </c>
      <c r="E39" s="7">
        <f t="shared" si="3"/>
        <v>38881.467600000004</v>
      </c>
      <c r="F39" s="8">
        <f t="shared" si="2"/>
        <v>-2.8188174666534511</v>
      </c>
    </row>
    <row r="40" spans="1:6">
      <c r="A40" s="6">
        <v>45720</v>
      </c>
      <c r="B40" s="7">
        <v>37331.18</v>
      </c>
      <c r="C40" s="7">
        <f t="shared" si="1"/>
        <v>37424.049999999996</v>
      </c>
      <c r="D40" s="7">
        <f t="shared" si="0"/>
        <v>37424.049999999996</v>
      </c>
      <c r="E40" s="7">
        <f t="shared" si="3"/>
        <v>38777.435600000012</v>
      </c>
      <c r="F40" s="8">
        <f t="shared" si="2"/>
        <v>-3.7296318790095828</v>
      </c>
    </row>
    <row r="41" spans="1:6">
      <c r="A41" s="6">
        <v>45721</v>
      </c>
      <c r="B41" s="7">
        <v>37418.239999999998</v>
      </c>
      <c r="C41" s="7">
        <f t="shared" si="1"/>
        <v>37511.629999999997</v>
      </c>
      <c r="D41" s="7">
        <f t="shared" si="0"/>
        <v>37511.629999999997</v>
      </c>
      <c r="E41" s="7">
        <f t="shared" si="3"/>
        <v>38691.533199999998</v>
      </c>
      <c r="F41" s="8">
        <f t="shared" si="2"/>
        <v>-3.2908832881298178</v>
      </c>
    </row>
    <row r="42" spans="1:6">
      <c r="A42" s="6">
        <v>45722</v>
      </c>
      <c r="B42" s="7">
        <v>37704.93</v>
      </c>
      <c r="C42" s="7">
        <f t="shared" si="1"/>
        <v>37484.783333333333</v>
      </c>
      <c r="D42" s="7">
        <f t="shared" si="0"/>
        <v>37484.783333333333</v>
      </c>
      <c r="E42" s="7">
        <f t="shared" si="3"/>
        <v>38639.055600000007</v>
      </c>
      <c r="F42" s="8">
        <f t="shared" si="2"/>
        <v>-2.4175684045445629</v>
      </c>
    </row>
    <row r="43" spans="1:6">
      <c r="A43" s="6">
        <v>45723</v>
      </c>
      <c r="B43" s="7">
        <v>36887.17</v>
      </c>
      <c r="C43" s="7">
        <f t="shared" si="1"/>
        <v>37336.78</v>
      </c>
      <c r="D43" s="7">
        <f t="shared" si="0"/>
        <v>37336.78</v>
      </c>
      <c r="E43" s="7">
        <f t="shared" si="3"/>
        <v>38537.951200000018</v>
      </c>
      <c r="F43" s="8">
        <f t="shared" si="2"/>
        <v>-4.2835209153516667</v>
      </c>
    </row>
    <row r="44" spans="1:6">
      <c r="A44" s="6">
        <v>45726</v>
      </c>
      <c r="B44" s="7">
        <v>37028.269999999997</v>
      </c>
      <c r="C44" s="7">
        <f t="shared" si="1"/>
        <v>37206.79</v>
      </c>
      <c r="D44" s="7">
        <f t="shared" si="0"/>
        <v>37206.79</v>
      </c>
      <c r="E44" s="7">
        <f t="shared" si="3"/>
        <v>38438.523200000011</v>
      </c>
      <c r="F44" s="8">
        <f t="shared" si="2"/>
        <v>-3.6688537503439087</v>
      </c>
    </row>
    <row r="45" spans="1:6">
      <c r="A45" s="6">
        <v>45727</v>
      </c>
      <c r="B45" s="7">
        <v>36793.11</v>
      </c>
      <c r="C45" s="7">
        <f t="shared" si="1"/>
        <v>36902.85</v>
      </c>
      <c r="D45" s="7">
        <f t="shared" si="0"/>
        <v>36902.85</v>
      </c>
      <c r="E45" s="7">
        <f t="shared" si="3"/>
        <v>38327.348000000005</v>
      </c>
      <c r="F45" s="8">
        <f t="shared" si="2"/>
        <v>-4.0029850226005843</v>
      </c>
    </row>
    <row r="46" spans="1:6">
      <c r="A46" s="6">
        <v>45728</v>
      </c>
      <c r="B46" s="7">
        <v>36819.089999999997</v>
      </c>
      <c r="C46" s="7">
        <f t="shared" si="1"/>
        <v>36880.156666666669</v>
      </c>
      <c r="D46" s="7">
        <f t="shared" si="0"/>
        <v>36880.156666666669</v>
      </c>
      <c r="E46" s="7">
        <f t="shared" si="3"/>
        <v>38259.308000000005</v>
      </c>
      <c r="F46" s="8">
        <f t="shared" si="2"/>
        <v>-3.7643597735745975</v>
      </c>
    </row>
    <row r="47" spans="1:6">
      <c r="A47" s="6">
        <v>45729</v>
      </c>
      <c r="B47" s="7">
        <v>36790.03</v>
      </c>
      <c r="C47" s="7">
        <f t="shared" si="1"/>
        <v>36800.743333333332</v>
      </c>
      <c r="D47" s="7">
        <f t="shared" si="0"/>
        <v>36800.743333333332</v>
      </c>
      <c r="E47" s="7">
        <f t="shared" si="3"/>
        <v>38178.974400000006</v>
      </c>
      <c r="F47" s="8">
        <f t="shared" si="2"/>
        <v>-3.637982480744709</v>
      </c>
    </row>
    <row r="48" spans="1:6">
      <c r="A48" s="6">
        <v>45730</v>
      </c>
      <c r="B48" s="7">
        <v>37053.1</v>
      </c>
      <c r="C48" s="7">
        <f t="shared" si="1"/>
        <v>36887.406666666669</v>
      </c>
      <c r="D48" s="7">
        <f t="shared" si="0"/>
        <v>36887.406666666669</v>
      </c>
      <c r="E48" s="7">
        <f t="shared" si="3"/>
        <v>38107.839200000002</v>
      </c>
      <c r="F48" s="8">
        <f t="shared" si="2"/>
        <v>-2.7677748781935754</v>
      </c>
    </row>
    <row r="49" spans="1:6">
      <c r="A49" s="6">
        <v>45733</v>
      </c>
      <c r="B49" s="7">
        <v>37396.519999999997</v>
      </c>
      <c r="C49" s="7">
        <f t="shared" si="1"/>
        <v>37079.883333333331</v>
      </c>
      <c r="D49" s="7">
        <f t="shared" si="0"/>
        <v>37079.883333333331</v>
      </c>
      <c r="E49" s="7">
        <f t="shared" si="3"/>
        <v>38041.038800000002</v>
      </c>
      <c r="F49" s="8">
        <f t="shared" si="2"/>
        <v>-1.6942723446343038</v>
      </c>
    </row>
    <row r="50" spans="1:6">
      <c r="A50" s="6">
        <v>45734</v>
      </c>
      <c r="B50" s="7">
        <v>37845.42</v>
      </c>
      <c r="C50" s="7">
        <f t="shared" si="1"/>
        <v>37431.68</v>
      </c>
      <c r="D50" s="7">
        <f t="shared" si="0"/>
        <v>37431.68</v>
      </c>
      <c r="E50" s="7">
        <f t="shared" si="3"/>
        <v>38003.374800000005</v>
      </c>
      <c r="F50" s="8">
        <f t="shared" si="2"/>
        <v>-0.41563361367582224</v>
      </c>
    </row>
    <row r="51" spans="1:6">
      <c r="A51" s="6">
        <v>45735</v>
      </c>
      <c r="B51" s="7">
        <v>37751.879999999997</v>
      </c>
      <c r="C51" s="7">
        <f t="shared" si="1"/>
        <v>37664.606666666667</v>
      </c>
      <c r="D51" s="7">
        <f t="shared" si="0"/>
        <v>37664.606666666667</v>
      </c>
      <c r="E51" s="7">
        <f t="shared" si="3"/>
        <v>37961.403200000001</v>
      </c>
      <c r="F51" s="8">
        <f t="shared" si="2"/>
        <v>-0.5519374478760134</v>
      </c>
    </row>
    <row r="52" spans="1:6">
      <c r="A52" s="6">
        <v>45737</v>
      </c>
      <c r="B52" s="7">
        <v>37677.06</v>
      </c>
      <c r="C52" s="7">
        <f t="shared" si="1"/>
        <v>37758.119999999995</v>
      </c>
      <c r="D52" s="7">
        <f t="shared" si="0"/>
        <v>37758.119999999995</v>
      </c>
      <c r="E52" s="7">
        <f t="shared" si="3"/>
        <v>37909.937600000005</v>
      </c>
      <c r="F52" s="8">
        <f t="shared" si="2"/>
        <v>-0.61429169959912322</v>
      </c>
    </row>
    <row r="53" spans="1:6">
      <c r="A53" s="6">
        <v>45740</v>
      </c>
      <c r="B53" s="7">
        <v>37608.49</v>
      </c>
      <c r="C53" s="7">
        <f t="shared" si="1"/>
        <v>37679.143333333333</v>
      </c>
      <c r="D53" s="7">
        <f t="shared" si="0"/>
        <v>37679.143333333333</v>
      </c>
      <c r="E53" s="7">
        <f t="shared" si="3"/>
        <v>37835.818399999996</v>
      </c>
      <c r="F53" s="8">
        <f t="shared" si="2"/>
        <v>-0.60082855244912192</v>
      </c>
    </row>
    <row r="54" spans="1:6">
      <c r="A54" s="6">
        <v>45741</v>
      </c>
      <c r="B54" s="7">
        <v>37780.54</v>
      </c>
      <c r="C54" s="7">
        <f t="shared" si="1"/>
        <v>37688.696666666663</v>
      </c>
      <c r="D54" s="7">
        <f t="shared" si="0"/>
        <v>37688.696666666663</v>
      </c>
      <c r="E54" s="7">
        <f t="shared" si="3"/>
        <v>37781.0628</v>
      </c>
      <c r="F54" s="8">
        <f t="shared" si="2"/>
        <v>-1.3837620258761599E-3</v>
      </c>
    </row>
    <row r="55" spans="1:6">
      <c r="A55" s="6">
        <v>45742</v>
      </c>
      <c r="B55" s="7">
        <v>38027.29</v>
      </c>
      <c r="C55" s="7">
        <f t="shared" si="1"/>
        <v>37805.440000000002</v>
      </c>
      <c r="D55" s="7">
        <f t="shared" si="0"/>
        <v>37805.440000000002</v>
      </c>
      <c r="E55" s="7">
        <f t="shared" si="3"/>
        <v>37735.184400000006</v>
      </c>
      <c r="F55" s="8">
        <f t="shared" si="2"/>
        <v>0.77409347441798981</v>
      </c>
    </row>
    <row r="56" spans="1:6">
      <c r="A56" s="6">
        <v>45743</v>
      </c>
      <c r="B56" s="7">
        <v>37799.97</v>
      </c>
      <c r="C56" s="7">
        <f t="shared" si="1"/>
        <v>37869.26666666667</v>
      </c>
      <c r="D56" s="7">
        <f t="shared" si="0"/>
        <v>37869.26666666667</v>
      </c>
      <c r="E56" s="7">
        <f t="shared" si="3"/>
        <v>37676.367200000008</v>
      </c>
      <c r="F56" s="8">
        <f t="shared" si="2"/>
        <v>0.32806453802688618</v>
      </c>
    </row>
    <row r="57" spans="1:6">
      <c r="A57" s="6">
        <v>45744</v>
      </c>
      <c r="B57" s="7">
        <v>37120.33</v>
      </c>
      <c r="C57" s="7">
        <f t="shared" si="1"/>
        <v>37649.19666666667</v>
      </c>
      <c r="D57" s="7">
        <f t="shared" si="0"/>
        <v>37649.19666666667</v>
      </c>
      <c r="E57" s="7">
        <f t="shared" si="3"/>
        <v>37594.595999999998</v>
      </c>
      <c r="F57" s="8">
        <f t="shared" si="2"/>
        <v>-1.2615270556438378</v>
      </c>
    </row>
    <row r="58" spans="1:6">
      <c r="A58" s="6">
        <v>45747</v>
      </c>
      <c r="B58" s="7">
        <v>35617.56</v>
      </c>
      <c r="C58" s="7">
        <f t="shared" si="1"/>
        <v>36845.953333333331</v>
      </c>
      <c r="D58" s="7">
        <f t="shared" si="0"/>
        <v>36845.953333333331</v>
      </c>
      <c r="E58" s="7">
        <f t="shared" si="3"/>
        <v>37472.176799999994</v>
      </c>
      <c r="F58" s="8">
        <f t="shared" si="2"/>
        <v>-4.9493169556138419</v>
      </c>
    </row>
    <row r="59" spans="1:6">
      <c r="A59" s="6">
        <v>45748</v>
      </c>
      <c r="B59" s="7">
        <v>35624.480000000003</v>
      </c>
      <c r="C59" s="7">
        <f t="shared" si="1"/>
        <v>36120.79</v>
      </c>
      <c r="D59" s="7">
        <f t="shared" si="0"/>
        <v>36120.79</v>
      </c>
      <c r="E59" s="7">
        <f t="shared" si="3"/>
        <v>37346.078399999999</v>
      </c>
      <c r="F59" s="8">
        <f t="shared" si="2"/>
        <v>-4.6098505485919921</v>
      </c>
    </row>
    <row r="60" spans="1:6">
      <c r="A60" s="6">
        <v>45749</v>
      </c>
      <c r="B60" s="7">
        <v>35725.870000000003</v>
      </c>
      <c r="C60" s="7">
        <f t="shared" si="1"/>
        <v>35655.97</v>
      </c>
      <c r="D60" s="7">
        <f t="shared" si="0"/>
        <v>35655.97</v>
      </c>
      <c r="E60" s="7">
        <f t="shared" si="3"/>
        <v>37245.601599999995</v>
      </c>
      <c r="F60" s="8">
        <f t="shared" si="2"/>
        <v>-4.0802981686836066</v>
      </c>
    </row>
    <row r="61" spans="1:6">
      <c r="A61" s="6">
        <v>45750</v>
      </c>
      <c r="B61" s="7">
        <v>34735.93</v>
      </c>
      <c r="C61" s="7">
        <f t="shared" si="1"/>
        <v>35362.093333333331</v>
      </c>
      <c r="D61" s="7">
        <f t="shared" si="0"/>
        <v>35362.093333333331</v>
      </c>
      <c r="E61" s="7">
        <f t="shared" si="3"/>
        <v>37109.343999999997</v>
      </c>
      <c r="F61" s="8">
        <f t="shared" si="2"/>
        <v>-6.3957314901605296</v>
      </c>
    </row>
    <row r="62" spans="1:6">
      <c r="A62" s="6">
        <v>45751</v>
      </c>
      <c r="B62" s="7">
        <v>33780.58</v>
      </c>
      <c r="C62" s="7">
        <f t="shared" si="1"/>
        <v>34747.46</v>
      </c>
      <c r="D62" s="7">
        <f t="shared" si="0"/>
        <v>34747.46</v>
      </c>
      <c r="E62" s="7">
        <f t="shared" si="3"/>
        <v>36930.320399999997</v>
      </c>
      <c r="F62" s="8">
        <f t="shared" si="2"/>
        <v>-8.5288737435378312</v>
      </c>
    </row>
    <row r="63" spans="1:6">
      <c r="A63" s="6">
        <v>45754</v>
      </c>
      <c r="B63" s="7">
        <v>31136.58</v>
      </c>
      <c r="C63" s="7">
        <f t="shared" si="1"/>
        <v>33217.69666666667</v>
      </c>
      <c r="D63" s="7">
        <f t="shared" si="0"/>
        <v>33217.69666666667</v>
      </c>
      <c r="E63" s="7">
        <f t="shared" si="3"/>
        <v>36689.563599999994</v>
      </c>
      <c r="F63" s="8">
        <f t="shared" si="2"/>
        <v>-15.13504946676442</v>
      </c>
    </row>
    <row r="64" spans="1:6">
      <c r="A64" s="6">
        <v>45755</v>
      </c>
      <c r="B64" s="7">
        <v>33012.58</v>
      </c>
      <c r="C64" s="7">
        <f t="shared" si="1"/>
        <v>32643.24666666667</v>
      </c>
      <c r="D64" s="7">
        <f t="shared" si="0"/>
        <v>32643.24666666667</v>
      </c>
      <c r="E64" s="7">
        <f t="shared" si="3"/>
        <v>36498.647999999994</v>
      </c>
      <c r="F64" s="8">
        <f t="shared" si="2"/>
        <v>-9.5512250207185563</v>
      </c>
    </row>
    <row r="65" spans="1:6">
      <c r="A65" s="6">
        <v>45756</v>
      </c>
      <c r="B65" s="7">
        <v>31714.03</v>
      </c>
      <c r="C65" s="7">
        <f t="shared" si="1"/>
        <v>31954.396666666667</v>
      </c>
      <c r="D65" s="7">
        <f t="shared" si="0"/>
        <v>31954.396666666667</v>
      </c>
      <c r="E65" s="7">
        <f t="shared" si="3"/>
        <v>36273.961999999985</v>
      </c>
      <c r="F65" s="8">
        <f t="shared" si="2"/>
        <v>-12.570813191015604</v>
      </c>
    </row>
    <row r="66" spans="1:6">
      <c r="A66" s="6">
        <v>45757</v>
      </c>
      <c r="B66" s="7">
        <v>34609</v>
      </c>
      <c r="C66" s="7">
        <f t="shared" si="1"/>
        <v>33111.870000000003</v>
      </c>
      <c r="D66" s="7">
        <f t="shared" si="0"/>
        <v>33111.870000000003</v>
      </c>
      <c r="E66" s="7">
        <f t="shared" si="3"/>
        <v>36161.592399999987</v>
      </c>
      <c r="F66" s="8">
        <f t="shared" si="2"/>
        <v>-4.2934845977634195</v>
      </c>
    </row>
    <row r="67" spans="1:6">
      <c r="A67" s="6">
        <v>45758</v>
      </c>
      <c r="B67" s="7">
        <v>33585.58</v>
      </c>
      <c r="C67" s="7">
        <f t="shared" si="1"/>
        <v>33302.870000000003</v>
      </c>
      <c r="D67" s="7">
        <f t="shared" si="0"/>
        <v>33302.870000000003</v>
      </c>
      <c r="E67" s="7">
        <f t="shared" si="3"/>
        <v>35996.818399999989</v>
      </c>
      <c r="F67" s="8">
        <f t="shared" si="2"/>
        <v>-6.6984764409067559</v>
      </c>
    </row>
    <row r="68" spans="1:6">
      <c r="A68" s="6">
        <v>45761</v>
      </c>
      <c r="B68" s="7">
        <v>33982.36</v>
      </c>
      <c r="C68" s="7">
        <f t="shared" si="1"/>
        <v>34058.980000000003</v>
      </c>
      <c r="D68" s="7">
        <f t="shared" ref="D68:D131" si="4">AVERAGE(B66:B68)</f>
        <v>34058.980000000003</v>
      </c>
      <c r="E68" s="7">
        <f t="shared" si="3"/>
        <v>35880.625999999989</v>
      </c>
      <c r="F68" s="8">
        <f t="shared" si="2"/>
        <v>-5.2905041288855701</v>
      </c>
    </row>
    <row r="69" spans="1:6">
      <c r="A69" s="6">
        <v>45762</v>
      </c>
      <c r="B69" s="7">
        <v>34267.54</v>
      </c>
      <c r="C69" s="7">
        <f t="shared" ref="C69:C132" si="5">SUM(B67:B69)/3</f>
        <v>33945.160000000003</v>
      </c>
      <c r="D69" s="7">
        <f t="shared" si="4"/>
        <v>33945.160000000003</v>
      </c>
      <c r="E69" s="7">
        <f t="shared" si="3"/>
        <v>35770.196799999991</v>
      </c>
      <c r="F69" s="8">
        <f t="shared" si="2"/>
        <v>-4.2008625459952462</v>
      </c>
    </row>
    <row r="70" spans="1:6">
      <c r="A70" s="6">
        <v>45763</v>
      </c>
      <c r="B70" s="7">
        <v>33920.400000000001</v>
      </c>
      <c r="C70" s="7">
        <f t="shared" si="5"/>
        <v>34056.766666666663</v>
      </c>
      <c r="D70" s="7">
        <f t="shared" si="4"/>
        <v>34056.766666666663</v>
      </c>
      <c r="E70" s="7">
        <f t="shared" si="3"/>
        <v>35655.28839999999</v>
      </c>
      <c r="F70" s="8">
        <f t="shared" si="2"/>
        <v>-4.8657253323464618</v>
      </c>
    </row>
    <row r="71" spans="1:6">
      <c r="A71" s="6">
        <v>45764</v>
      </c>
      <c r="B71" s="7">
        <v>34377.599999999999</v>
      </c>
      <c r="C71" s="7">
        <f t="shared" si="5"/>
        <v>34188.513333333336</v>
      </c>
      <c r="D71" s="7">
        <f t="shared" si="4"/>
        <v>34188.513333333336</v>
      </c>
      <c r="E71" s="7">
        <f t="shared" si="3"/>
        <v>35557.628799999991</v>
      </c>
      <c r="F71" s="8">
        <f t="shared" si="2"/>
        <v>-3.3186374902479243</v>
      </c>
    </row>
    <row r="72" spans="1:6">
      <c r="A72" s="6">
        <v>45765</v>
      </c>
      <c r="B72" s="7">
        <v>34730.28</v>
      </c>
      <c r="C72" s="7">
        <f t="shared" si="5"/>
        <v>34342.76</v>
      </c>
      <c r="D72" s="7">
        <f t="shared" si="4"/>
        <v>34342.76</v>
      </c>
      <c r="E72" s="7">
        <f t="shared" si="3"/>
        <v>35475.238799999992</v>
      </c>
      <c r="F72" s="8">
        <f t="shared" si="2"/>
        <v>-2.0999401982883712</v>
      </c>
    </row>
    <row r="73" spans="1:6">
      <c r="A73" s="6">
        <v>45768</v>
      </c>
      <c r="B73" s="7">
        <v>34279.919999999998</v>
      </c>
      <c r="C73" s="7">
        <f t="shared" si="5"/>
        <v>34462.6</v>
      </c>
      <c r="D73" s="7">
        <f t="shared" si="4"/>
        <v>34462.6</v>
      </c>
      <c r="E73" s="7">
        <f t="shared" si="3"/>
        <v>35364.311600000001</v>
      </c>
      <c r="F73" s="8">
        <f t="shared" si="2"/>
        <v>-3.0663444329565364</v>
      </c>
    </row>
    <row r="74" spans="1:6">
      <c r="A74" s="6">
        <v>45769</v>
      </c>
      <c r="B74" s="7">
        <v>34220.6</v>
      </c>
      <c r="C74" s="7">
        <f t="shared" si="5"/>
        <v>34410.266666666663</v>
      </c>
      <c r="D74" s="7">
        <f t="shared" si="4"/>
        <v>34410.266666666663</v>
      </c>
      <c r="E74" s="7">
        <f t="shared" si="3"/>
        <v>35237.274800000007</v>
      </c>
      <c r="F74" s="8">
        <f t="shared" si="2"/>
        <v>-2.885225392061272</v>
      </c>
    </row>
    <row r="75" spans="1:6">
      <c r="A75" s="6">
        <v>45770</v>
      </c>
      <c r="B75" s="7">
        <v>34868.629999999997</v>
      </c>
      <c r="C75" s="7">
        <f t="shared" si="5"/>
        <v>34456.383333333331</v>
      </c>
      <c r="D75" s="7">
        <f t="shared" si="4"/>
        <v>34456.383333333331</v>
      </c>
      <c r="E75" s="7">
        <f t="shared" si="3"/>
        <v>35118.203200000004</v>
      </c>
      <c r="F75" s="8">
        <f t="shared" si="2"/>
        <v>-0.71066619945978948</v>
      </c>
    </row>
    <row r="76" spans="1:6">
      <c r="A76" s="6">
        <v>45771</v>
      </c>
      <c r="B76" s="7">
        <v>35039.15</v>
      </c>
      <c r="C76" s="7">
        <f t="shared" si="5"/>
        <v>34709.46</v>
      </c>
      <c r="D76" s="7">
        <f t="shared" si="4"/>
        <v>34709.46</v>
      </c>
      <c r="E76" s="7">
        <f t="shared" si="3"/>
        <v>35009.694000000003</v>
      </c>
      <c r="F76" s="8">
        <f t="shared" si="2"/>
        <v>8.4136696538959499E-2</v>
      </c>
    </row>
    <row r="77" spans="1:6">
      <c r="A77" s="6">
        <v>45772</v>
      </c>
      <c r="B77" s="7">
        <v>35705.74</v>
      </c>
      <c r="C77" s="7">
        <f t="shared" si="5"/>
        <v>35204.506666666661</v>
      </c>
      <c r="D77" s="7">
        <f t="shared" si="4"/>
        <v>35204.506666666661</v>
      </c>
      <c r="E77" s="7">
        <f t="shared" si="3"/>
        <v>34930.841200000003</v>
      </c>
      <c r="F77" s="8">
        <f t="shared" si="2"/>
        <v>2.2183800142780283</v>
      </c>
    </row>
    <row r="78" spans="1:6">
      <c r="A78" s="6">
        <v>45775</v>
      </c>
      <c r="B78" s="7">
        <v>35839.99</v>
      </c>
      <c r="C78" s="7">
        <f t="shared" si="5"/>
        <v>35528.293333333335</v>
      </c>
      <c r="D78" s="7">
        <f t="shared" si="4"/>
        <v>35528.293333333335</v>
      </c>
      <c r="E78" s="7">
        <f t="shared" si="3"/>
        <v>34860.101200000005</v>
      </c>
      <c r="F78" s="8">
        <f t="shared" si="2"/>
        <v>2.8109178294639983</v>
      </c>
    </row>
    <row r="79" spans="1:6">
      <c r="A79" s="6">
        <v>45777</v>
      </c>
      <c r="B79" s="7">
        <v>36045.379999999997</v>
      </c>
      <c r="C79" s="7">
        <f t="shared" si="5"/>
        <v>35863.703333333331</v>
      </c>
      <c r="D79" s="7">
        <f t="shared" si="4"/>
        <v>35863.703333333331</v>
      </c>
      <c r="E79" s="7">
        <f t="shared" si="3"/>
        <v>34790.694800000005</v>
      </c>
      <c r="F79" s="8">
        <f t="shared" si="2"/>
        <v>3.6063815546448716</v>
      </c>
    </row>
    <row r="80" spans="1:6">
      <c r="A80" s="6">
        <v>45778</v>
      </c>
      <c r="B80" s="7">
        <v>36452.300000000003</v>
      </c>
      <c r="C80" s="7">
        <f t="shared" si="5"/>
        <v>36112.556666666664</v>
      </c>
      <c r="D80" s="7">
        <f t="shared" si="4"/>
        <v>36112.556666666664</v>
      </c>
      <c r="E80" s="7">
        <f t="shared" si="3"/>
        <v>34727.695200000002</v>
      </c>
      <c r="F80" s="8">
        <f t="shared" si="2"/>
        <v>4.96607906187797</v>
      </c>
    </row>
    <row r="81" spans="1:6">
      <c r="A81" s="6">
        <v>45779</v>
      </c>
      <c r="B81" s="7">
        <v>36830.69</v>
      </c>
      <c r="C81" s="7">
        <f t="shared" si="5"/>
        <v>36442.79</v>
      </c>
      <c r="D81" s="7">
        <f t="shared" si="4"/>
        <v>36442.79</v>
      </c>
      <c r="E81" s="7">
        <f t="shared" si="3"/>
        <v>34688.924000000006</v>
      </c>
      <c r="F81" s="8">
        <f t="shared" si="2"/>
        <v>6.1742070754342091</v>
      </c>
    </row>
    <row r="82" spans="1:6">
      <c r="A82" s="6">
        <v>45784</v>
      </c>
      <c r="B82" s="7">
        <v>36779.660000000003</v>
      </c>
      <c r="C82" s="7">
        <f t="shared" si="5"/>
        <v>36687.550000000003</v>
      </c>
      <c r="D82" s="7">
        <f t="shared" si="4"/>
        <v>36687.550000000003</v>
      </c>
      <c r="E82" s="7">
        <f t="shared" si="3"/>
        <v>34675.297200000001</v>
      </c>
      <c r="F82" s="8">
        <f t="shared" si="2"/>
        <v>6.0687664416038594</v>
      </c>
    </row>
    <row r="83" spans="1:6">
      <c r="A83" s="6">
        <v>45785</v>
      </c>
      <c r="B83" s="7">
        <v>36928.629999999997</v>
      </c>
      <c r="C83" s="7">
        <f t="shared" si="5"/>
        <v>36846.326666666668</v>
      </c>
      <c r="D83" s="7">
        <f t="shared" si="4"/>
        <v>36846.326666666668</v>
      </c>
      <c r="E83" s="7">
        <f t="shared" si="3"/>
        <v>34727.740000000013</v>
      </c>
      <c r="F83" s="8">
        <f t="shared" si="2"/>
        <v>6.3375560862871705</v>
      </c>
    </row>
    <row r="84" spans="1:6">
      <c r="A84" s="6">
        <v>45786</v>
      </c>
      <c r="B84" s="7">
        <v>37503.33</v>
      </c>
      <c r="C84" s="7">
        <f t="shared" si="5"/>
        <v>37070.54</v>
      </c>
      <c r="D84" s="7">
        <f t="shared" si="4"/>
        <v>37070.54</v>
      </c>
      <c r="E84" s="7">
        <f t="shared" si="3"/>
        <v>34802.894</v>
      </c>
      <c r="F84" s="8">
        <f t="shared" si="2"/>
        <v>7.7592282986581562</v>
      </c>
    </row>
    <row r="85" spans="1:6">
      <c r="A85" s="6">
        <v>45789</v>
      </c>
      <c r="B85" s="7">
        <v>37644.26</v>
      </c>
      <c r="C85" s="7">
        <f t="shared" si="5"/>
        <v>37358.74</v>
      </c>
      <c r="D85" s="7">
        <f t="shared" si="4"/>
        <v>37358.74</v>
      </c>
      <c r="E85" s="7">
        <f t="shared" si="3"/>
        <v>34879.629599999993</v>
      </c>
      <c r="F85" s="8">
        <f t="shared" si="2"/>
        <v>7.9262034365181719</v>
      </c>
    </row>
    <row r="86" spans="1:6">
      <c r="A86" s="6">
        <v>45790</v>
      </c>
      <c r="B86" s="7">
        <v>38183.26</v>
      </c>
      <c r="C86" s="7">
        <f t="shared" si="5"/>
        <v>37776.950000000004</v>
      </c>
      <c r="D86" s="7">
        <f t="shared" si="4"/>
        <v>37776.950000000004</v>
      </c>
      <c r="E86" s="7">
        <f t="shared" si="3"/>
        <v>35017.522800000006</v>
      </c>
      <c r="F86" s="8">
        <f t="shared" si="2"/>
        <v>9.0404373207118915</v>
      </c>
    </row>
    <row r="87" spans="1:6">
      <c r="A87" s="6">
        <v>45791</v>
      </c>
      <c r="B87" s="7">
        <v>38128.129999999997</v>
      </c>
      <c r="C87" s="7">
        <f t="shared" si="5"/>
        <v>37985.216666666667</v>
      </c>
      <c r="D87" s="7">
        <f t="shared" si="4"/>
        <v>37985.216666666667</v>
      </c>
      <c r="E87" s="7">
        <f t="shared" si="3"/>
        <v>35191.424800000008</v>
      </c>
      <c r="F87" s="8">
        <f t="shared" si="2"/>
        <v>8.3449454425044731</v>
      </c>
    </row>
    <row r="88" spans="1:6">
      <c r="A88" s="6">
        <v>45792</v>
      </c>
      <c r="B88" s="7">
        <v>37755.51</v>
      </c>
      <c r="C88" s="7">
        <f t="shared" si="5"/>
        <v>38022.299999999996</v>
      </c>
      <c r="D88" s="7">
        <f t="shared" si="4"/>
        <v>38022.299999999996</v>
      </c>
      <c r="E88" s="7">
        <f t="shared" si="3"/>
        <v>35456.182000000001</v>
      </c>
      <c r="F88" s="8">
        <f t="shared" si="2"/>
        <v>6.484984762318744</v>
      </c>
    </row>
    <row r="89" spans="1:6">
      <c r="A89" s="6">
        <v>45793</v>
      </c>
      <c r="B89" s="7">
        <v>37753.72</v>
      </c>
      <c r="C89" s="7">
        <f t="shared" si="5"/>
        <v>37879.120000000003</v>
      </c>
      <c r="D89" s="7">
        <f t="shared" si="4"/>
        <v>37879.120000000003</v>
      </c>
      <c r="E89" s="7">
        <f t="shared" si="3"/>
        <v>35645.827599999997</v>
      </c>
      <c r="F89" s="8">
        <f t="shared" si="2"/>
        <v>5.9134337506586734</v>
      </c>
    </row>
    <row r="90" spans="1:6">
      <c r="A90" s="6">
        <v>45796</v>
      </c>
      <c r="B90" s="7">
        <v>37498.629999999997</v>
      </c>
      <c r="C90" s="7">
        <f t="shared" si="5"/>
        <v>37669.286666666674</v>
      </c>
      <c r="D90" s="7">
        <f t="shared" si="4"/>
        <v>37669.286666666674</v>
      </c>
      <c r="E90" s="7">
        <f t="shared" si="3"/>
        <v>35877.211599999995</v>
      </c>
      <c r="F90" s="8">
        <f t="shared" si="2"/>
        <v>4.5193545643329829</v>
      </c>
    </row>
    <row r="91" spans="1:6">
      <c r="A91" s="6">
        <v>45797</v>
      </c>
      <c r="B91" s="7">
        <v>37529.49</v>
      </c>
      <c r="C91" s="7">
        <f t="shared" si="5"/>
        <v>37593.946666666663</v>
      </c>
      <c r="D91" s="7">
        <f t="shared" si="4"/>
        <v>37593.946666666663</v>
      </c>
      <c r="E91" s="7">
        <f t="shared" ref="E91:E154" si="6">SUM(B67:B91)/25</f>
        <v>35994.031199999998</v>
      </c>
      <c r="F91" s="8">
        <f t="shared" ref="F91:F154" si="7">(B91-E91)*100/E91</f>
        <v>4.2658706146812486</v>
      </c>
    </row>
    <row r="92" spans="1:6">
      <c r="A92" s="6">
        <v>45798</v>
      </c>
      <c r="B92" s="7">
        <v>37298.980000000003</v>
      </c>
      <c r="C92" s="7">
        <f t="shared" si="5"/>
        <v>37442.366666666669</v>
      </c>
      <c r="D92" s="7">
        <f t="shared" si="4"/>
        <v>37442.366666666669</v>
      </c>
      <c r="E92" s="7">
        <f t="shared" si="6"/>
        <v>36142.567199999998</v>
      </c>
      <c r="F92" s="8">
        <f t="shared" si="7"/>
        <v>3.1995867742344699</v>
      </c>
    </row>
    <row r="93" spans="1:6">
      <c r="A93" s="6">
        <v>45799</v>
      </c>
      <c r="B93" s="7">
        <v>36985.870000000003</v>
      </c>
      <c r="C93" s="7">
        <f t="shared" si="5"/>
        <v>37271.446666666663</v>
      </c>
      <c r="D93" s="7">
        <f t="shared" si="4"/>
        <v>37271.446666666663</v>
      </c>
      <c r="E93" s="7">
        <f t="shared" si="6"/>
        <v>36262.707599999994</v>
      </c>
      <c r="F93" s="8">
        <f t="shared" si="7"/>
        <v>1.9942316717685153</v>
      </c>
    </row>
    <row r="94" spans="1:6">
      <c r="A94" s="6">
        <v>45800</v>
      </c>
      <c r="B94" s="7">
        <v>37160.47</v>
      </c>
      <c r="C94" s="7">
        <f t="shared" si="5"/>
        <v>37148.44</v>
      </c>
      <c r="D94" s="7">
        <f t="shared" si="4"/>
        <v>37148.44</v>
      </c>
      <c r="E94" s="7">
        <f t="shared" si="6"/>
        <v>36378.424799999993</v>
      </c>
      <c r="F94" s="8">
        <f t="shared" si="7"/>
        <v>2.149750035356143</v>
      </c>
    </row>
    <row r="95" spans="1:6">
      <c r="A95" s="6">
        <v>45803</v>
      </c>
      <c r="B95" s="7">
        <v>37531.53</v>
      </c>
      <c r="C95" s="7">
        <f t="shared" si="5"/>
        <v>37225.956666666665</v>
      </c>
      <c r="D95" s="7">
        <f t="shared" si="4"/>
        <v>37225.956666666665</v>
      </c>
      <c r="E95" s="7">
        <f t="shared" si="6"/>
        <v>36522.869999999995</v>
      </c>
      <c r="F95" s="8">
        <f t="shared" si="7"/>
        <v>2.7617216281195964</v>
      </c>
    </row>
    <row r="96" spans="1:6">
      <c r="A96" s="6">
        <v>45804</v>
      </c>
      <c r="B96" s="7">
        <v>37724.11</v>
      </c>
      <c r="C96" s="7">
        <f t="shared" si="5"/>
        <v>37472.036666666667</v>
      </c>
      <c r="D96" s="7">
        <f t="shared" si="4"/>
        <v>37472.036666666667</v>
      </c>
      <c r="E96" s="7">
        <f t="shared" si="6"/>
        <v>36656.730399999993</v>
      </c>
      <c r="F96" s="8">
        <f t="shared" si="7"/>
        <v>2.9118243453595296</v>
      </c>
    </row>
    <row r="97" spans="1:6">
      <c r="A97" s="6">
        <v>45805</v>
      </c>
      <c r="B97" s="7">
        <v>37722.400000000001</v>
      </c>
      <c r="C97" s="7">
        <f t="shared" si="5"/>
        <v>37659.346666666672</v>
      </c>
      <c r="D97" s="7">
        <f t="shared" si="4"/>
        <v>37659.346666666672</v>
      </c>
      <c r="E97" s="7">
        <f t="shared" si="6"/>
        <v>36776.415199999996</v>
      </c>
      <c r="F97" s="8">
        <f t="shared" si="7"/>
        <v>2.572259408252509</v>
      </c>
    </row>
    <row r="98" spans="1:6">
      <c r="A98" s="6">
        <v>45806</v>
      </c>
      <c r="B98" s="7">
        <v>38432.980000000003</v>
      </c>
      <c r="C98" s="7">
        <f t="shared" si="5"/>
        <v>37959.830000000009</v>
      </c>
      <c r="D98" s="7">
        <f t="shared" si="4"/>
        <v>37959.830000000009</v>
      </c>
      <c r="E98" s="7">
        <f t="shared" si="6"/>
        <v>36942.537599999996</v>
      </c>
      <c r="F98" s="8">
        <f t="shared" si="7"/>
        <v>4.0344884158688856</v>
      </c>
    </row>
    <row r="99" spans="1:6">
      <c r="A99" s="6">
        <v>45807</v>
      </c>
      <c r="B99" s="7">
        <v>37965.1</v>
      </c>
      <c r="C99" s="7">
        <f t="shared" si="5"/>
        <v>38040.160000000003</v>
      </c>
      <c r="D99" s="7">
        <f t="shared" si="4"/>
        <v>38040.160000000003</v>
      </c>
      <c r="E99" s="7">
        <f t="shared" si="6"/>
        <v>37092.317600000002</v>
      </c>
      <c r="F99" s="8">
        <f t="shared" si="7"/>
        <v>2.3530004498829062</v>
      </c>
    </row>
    <row r="100" spans="1:6">
      <c r="A100" s="6">
        <v>45810</v>
      </c>
      <c r="B100" s="7">
        <v>37470.67</v>
      </c>
      <c r="C100" s="7">
        <f t="shared" si="5"/>
        <v>37956.25</v>
      </c>
      <c r="D100" s="7">
        <f t="shared" si="4"/>
        <v>37956.25</v>
      </c>
      <c r="E100" s="7">
        <f t="shared" si="6"/>
        <v>37196.3992</v>
      </c>
      <c r="F100" s="8">
        <f t="shared" si="7"/>
        <v>0.73735846990264164</v>
      </c>
    </row>
    <row r="101" spans="1:6">
      <c r="A101" s="6">
        <v>45811</v>
      </c>
      <c r="B101" s="7">
        <v>37446.81</v>
      </c>
      <c r="C101" s="7">
        <f t="shared" si="5"/>
        <v>37627.526666666665</v>
      </c>
      <c r="D101" s="7">
        <f t="shared" si="4"/>
        <v>37627.526666666665</v>
      </c>
      <c r="E101" s="7">
        <f t="shared" si="6"/>
        <v>37292.705599999994</v>
      </c>
      <c r="F101" s="8">
        <f t="shared" si="7"/>
        <v>0.41322933673121276</v>
      </c>
    </row>
    <row r="102" spans="1:6">
      <c r="A102" s="6">
        <v>45812</v>
      </c>
      <c r="B102" s="7">
        <v>37747.449999999997</v>
      </c>
      <c r="C102" s="7">
        <f t="shared" si="5"/>
        <v>37554.976666666662</v>
      </c>
      <c r="D102" s="7">
        <f t="shared" si="4"/>
        <v>37554.976666666662</v>
      </c>
      <c r="E102" s="7">
        <f t="shared" si="6"/>
        <v>37374.373999999996</v>
      </c>
      <c r="F102" s="8">
        <f t="shared" si="7"/>
        <v>0.99821337475779792</v>
      </c>
    </row>
    <row r="103" spans="1:6">
      <c r="A103" s="6">
        <v>45813</v>
      </c>
      <c r="B103" s="7">
        <v>37554.49</v>
      </c>
      <c r="C103" s="7">
        <f t="shared" si="5"/>
        <v>37582.916666666664</v>
      </c>
      <c r="D103" s="7">
        <f t="shared" si="4"/>
        <v>37582.916666666664</v>
      </c>
      <c r="E103" s="7">
        <f t="shared" si="6"/>
        <v>37442.953999999998</v>
      </c>
      <c r="F103" s="8">
        <f t="shared" si="7"/>
        <v>0.29788248010560298</v>
      </c>
    </row>
    <row r="104" spans="1:6">
      <c r="A104" s="6">
        <v>45814</v>
      </c>
      <c r="B104" s="7">
        <v>37741.61</v>
      </c>
      <c r="C104" s="7">
        <f t="shared" si="5"/>
        <v>37681.183333333334</v>
      </c>
      <c r="D104" s="7">
        <f t="shared" si="4"/>
        <v>37681.183333333334</v>
      </c>
      <c r="E104" s="7">
        <f t="shared" si="6"/>
        <v>37510.803199999995</v>
      </c>
      <c r="F104" s="8">
        <f t="shared" si="7"/>
        <v>0.6153075389225624</v>
      </c>
    </row>
    <row r="105" spans="1:6">
      <c r="A105" s="6">
        <v>45817</v>
      </c>
      <c r="B105" s="7">
        <v>38088.57</v>
      </c>
      <c r="C105" s="7">
        <f t="shared" si="5"/>
        <v>37794.890000000007</v>
      </c>
      <c r="D105" s="7">
        <f t="shared" si="4"/>
        <v>37794.890000000007</v>
      </c>
      <c r="E105" s="7">
        <f t="shared" si="6"/>
        <v>37576.253999999994</v>
      </c>
      <c r="F105" s="8">
        <f t="shared" si="7"/>
        <v>1.3634036005824484</v>
      </c>
    </row>
    <row r="106" spans="1:6">
      <c r="A106" s="6">
        <v>45818</v>
      </c>
      <c r="B106" s="7">
        <v>38211.51</v>
      </c>
      <c r="C106" s="7">
        <f t="shared" si="5"/>
        <v>38013.896666666667</v>
      </c>
      <c r="D106" s="7">
        <f t="shared" si="4"/>
        <v>38013.896666666667</v>
      </c>
      <c r="E106" s="7">
        <f t="shared" si="6"/>
        <v>37631.486799999999</v>
      </c>
      <c r="F106" s="8">
        <f t="shared" si="7"/>
        <v>1.5413241658046934</v>
      </c>
    </row>
    <row r="107" spans="1:6">
      <c r="A107" s="6">
        <v>45819</v>
      </c>
      <c r="B107" s="7">
        <v>38421.19</v>
      </c>
      <c r="C107" s="7">
        <f t="shared" si="5"/>
        <v>38240.423333333332</v>
      </c>
      <c r="D107" s="7">
        <f t="shared" si="4"/>
        <v>38240.423333333332</v>
      </c>
      <c r="E107" s="7">
        <f t="shared" si="6"/>
        <v>37697.148000000001</v>
      </c>
      <c r="F107" s="8">
        <f t="shared" si="7"/>
        <v>1.9206811082896809</v>
      </c>
    </row>
    <row r="108" spans="1:6">
      <c r="A108" s="6">
        <v>45820</v>
      </c>
      <c r="B108" s="7">
        <v>38173.089999999997</v>
      </c>
      <c r="C108" s="7">
        <f t="shared" si="5"/>
        <v>38268.596666666672</v>
      </c>
      <c r="D108" s="7">
        <f t="shared" si="4"/>
        <v>38268.596666666672</v>
      </c>
      <c r="E108" s="7">
        <f t="shared" si="6"/>
        <v>37746.926399999989</v>
      </c>
      <c r="F108" s="8">
        <f t="shared" si="7"/>
        <v>1.1290021218787425</v>
      </c>
    </row>
    <row r="109" spans="1:6">
      <c r="A109" s="6">
        <v>45821</v>
      </c>
      <c r="B109" s="7">
        <v>37834.25</v>
      </c>
      <c r="C109" s="7">
        <f t="shared" si="5"/>
        <v>38142.843333333331</v>
      </c>
      <c r="D109" s="7">
        <f t="shared" si="4"/>
        <v>38142.843333333331</v>
      </c>
      <c r="E109" s="7">
        <f t="shared" si="6"/>
        <v>37760.163199999988</v>
      </c>
      <c r="F109" s="8">
        <f t="shared" si="7"/>
        <v>0.19620360115395868</v>
      </c>
    </row>
    <row r="110" spans="1:6">
      <c r="A110" s="6">
        <v>45824</v>
      </c>
      <c r="B110" s="7">
        <v>38311.33</v>
      </c>
      <c r="C110" s="7">
        <f t="shared" si="5"/>
        <v>38106.223333333335</v>
      </c>
      <c r="D110" s="7">
        <f t="shared" si="4"/>
        <v>38106.223333333335</v>
      </c>
      <c r="E110" s="7">
        <f t="shared" si="6"/>
        <v>37786.84599999999</v>
      </c>
      <c r="F110" s="8">
        <f t="shared" si="7"/>
        <v>1.3880068212097179</v>
      </c>
    </row>
    <row r="111" spans="1:6">
      <c r="A111" s="6">
        <v>45825</v>
      </c>
      <c r="B111" s="7">
        <v>38536.74</v>
      </c>
      <c r="C111" s="7">
        <f t="shared" si="5"/>
        <v>38227.440000000002</v>
      </c>
      <c r="D111" s="7">
        <f t="shared" si="4"/>
        <v>38227.440000000002</v>
      </c>
      <c r="E111" s="7">
        <f t="shared" si="6"/>
        <v>37800.985199999996</v>
      </c>
      <c r="F111" s="8">
        <f t="shared" si="7"/>
        <v>1.946390540106882</v>
      </c>
    </row>
    <row r="112" spans="1:6">
      <c r="A112" s="6">
        <v>45826</v>
      </c>
      <c r="B112" s="7">
        <v>38885.15</v>
      </c>
      <c r="C112" s="7">
        <f t="shared" si="5"/>
        <v>38577.74</v>
      </c>
      <c r="D112" s="7">
        <f t="shared" si="4"/>
        <v>38577.74</v>
      </c>
      <c r="E112" s="7">
        <f t="shared" si="6"/>
        <v>37831.265999999989</v>
      </c>
      <c r="F112" s="8">
        <f t="shared" si="7"/>
        <v>2.7857486979156687</v>
      </c>
    </row>
    <row r="113" spans="1:6">
      <c r="A113" s="6">
        <v>45827</v>
      </c>
      <c r="B113" s="7">
        <v>38488.339999999997</v>
      </c>
      <c r="C113" s="7">
        <f t="shared" si="5"/>
        <v>38636.743333333332</v>
      </c>
      <c r="D113" s="7">
        <f t="shared" si="4"/>
        <v>38636.743333333332</v>
      </c>
      <c r="E113" s="7">
        <f t="shared" si="6"/>
        <v>37860.579199999993</v>
      </c>
      <c r="F113" s="8">
        <f t="shared" si="7"/>
        <v>1.6580855688546987</v>
      </c>
    </row>
    <row r="114" spans="1:6">
      <c r="A114" s="6">
        <v>45828</v>
      </c>
      <c r="B114" s="7">
        <v>38403.230000000003</v>
      </c>
      <c r="C114" s="7">
        <f t="shared" si="5"/>
        <v>38592.239999999998</v>
      </c>
      <c r="D114" s="7">
        <f t="shared" si="4"/>
        <v>38592.239999999998</v>
      </c>
      <c r="E114" s="7">
        <f t="shared" si="6"/>
        <v>37886.559599999993</v>
      </c>
      <c r="F114" s="8">
        <f t="shared" si="7"/>
        <v>1.3637300548134492</v>
      </c>
    </row>
    <row r="115" spans="1:6">
      <c r="A115" s="6">
        <v>45831</v>
      </c>
      <c r="B115" s="7">
        <v>38354.089999999997</v>
      </c>
      <c r="C115" s="7">
        <f t="shared" si="5"/>
        <v>38415.22</v>
      </c>
      <c r="D115" s="7">
        <f t="shared" si="4"/>
        <v>38415.22</v>
      </c>
      <c r="E115" s="7">
        <f t="shared" si="6"/>
        <v>37920.777999999991</v>
      </c>
      <c r="F115" s="8">
        <f t="shared" si="7"/>
        <v>1.1426769777772108</v>
      </c>
    </row>
    <row r="116" spans="1:6">
      <c r="A116" s="6">
        <v>45832</v>
      </c>
      <c r="B116" s="7">
        <v>38790.559999999998</v>
      </c>
      <c r="C116" s="7">
        <f t="shared" si="5"/>
        <v>38515.96</v>
      </c>
      <c r="D116" s="7">
        <f t="shared" si="4"/>
        <v>38515.96</v>
      </c>
      <c r="E116" s="7">
        <f t="shared" si="6"/>
        <v>37971.220799999988</v>
      </c>
      <c r="F116" s="8">
        <f t="shared" si="7"/>
        <v>2.1577899860412435</v>
      </c>
    </row>
    <row r="117" spans="1:6">
      <c r="A117" s="6">
        <v>45833</v>
      </c>
      <c r="B117" s="7">
        <v>38942.07</v>
      </c>
      <c r="C117" s="7">
        <f t="shared" si="5"/>
        <v>38695.573333333334</v>
      </c>
      <c r="D117" s="7">
        <f t="shared" si="4"/>
        <v>38695.573333333334</v>
      </c>
      <c r="E117" s="7">
        <f t="shared" si="6"/>
        <v>38036.944399999993</v>
      </c>
      <c r="F117" s="8">
        <f t="shared" si="7"/>
        <v>2.3795959803753499</v>
      </c>
    </row>
    <row r="118" spans="1:6">
      <c r="A118" s="6">
        <v>45834</v>
      </c>
      <c r="B118" s="7">
        <v>39584.58</v>
      </c>
      <c r="C118" s="7">
        <f t="shared" si="5"/>
        <v>39105.736666666671</v>
      </c>
      <c r="D118" s="7">
        <f t="shared" si="4"/>
        <v>39105.736666666671</v>
      </c>
      <c r="E118" s="7">
        <f t="shared" si="6"/>
        <v>38140.892799999994</v>
      </c>
      <c r="F118" s="8">
        <f t="shared" si="7"/>
        <v>3.7851426487845816</v>
      </c>
    </row>
    <row r="119" spans="1:6">
      <c r="A119" s="6">
        <v>45835</v>
      </c>
      <c r="B119" s="7">
        <v>40150.79</v>
      </c>
      <c r="C119" s="7">
        <f t="shared" si="5"/>
        <v>39559.146666666667</v>
      </c>
      <c r="D119" s="7">
        <f t="shared" si="4"/>
        <v>39559.146666666667</v>
      </c>
      <c r="E119" s="7">
        <f t="shared" si="6"/>
        <v>38260.505599999997</v>
      </c>
      <c r="F119" s="8">
        <f t="shared" si="7"/>
        <v>4.9405630436833645</v>
      </c>
    </row>
    <row r="120" spans="1:6">
      <c r="A120" s="6">
        <v>45838</v>
      </c>
      <c r="B120" s="7">
        <v>40487.39</v>
      </c>
      <c r="C120" s="7">
        <f t="shared" si="5"/>
        <v>40074.253333333334</v>
      </c>
      <c r="D120" s="7">
        <f t="shared" si="4"/>
        <v>40074.253333333334</v>
      </c>
      <c r="E120" s="7">
        <f t="shared" si="6"/>
        <v>38378.74</v>
      </c>
      <c r="F120" s="8">
        <f t="shared" si="7"/>
        <v>5.4943179479055368</v>
      </c>
    </row>
    <row r="121" spans="1:6">
      <c r="A121" s="6">
        <v>45839</v>
      </c>
      <c r="B121" s="7">
        <v>39986.33</v>
      </c>
      <c r="C121" s="7">
        <f t="shared" si="5"/>
        <v>40208.17</v>
      </c>
      <c r="D121" s="7">
        <f t="shared" si="4"/>
        <v>40208.17</v>
      </c>
      <c r="E121" s="7">
        <f t="shared" si="6"/>
        <v>38469.22879999999</v>
      </c>
      <c r="F121" s="8">
        <f t="shared" si="7"/>
        <v>3.943674586998771</v>
      </c>
    </row>
    <row r="122" spans="1:6">
      <c r="A122" s="6">
        <v>45840</v>
      </c>
      <c r="B122" s="7">
        <v>39762.480000000003</v>
      </c>
      <c r="C122" s="7">
        <f t="shared" si="5"/>
        <v>40078.733333333337</v>
      </c>
      <c r="D122" s="7">
        <f t="shared" si="4"/>
        <v>40078.733333333337</v>
      </c>
      <c r="E122" s="7">
        <f t="shared" si="6"/>
        <v>38550.831999999995</v>
      </c>
      <c r="F122" s="8">
        <f t="shared" si="7"/>
        <v>3.1429879386260935</v>
      </c>
    </row>
    <row r="123" spans="1:6">
      <c r="A123" s="6">
        <v>45841</v>
      </c>
      <c r="B123" s="7">
        <v>39785.9</v>
      </c>
      <c r="C123" s="7">
        <f t="shared" si="5"/>
        <v>39844.903333333328</v>
      </c>
      <c r="D123" s="7">
        <f t="shared" si="4"/>
        <v>39844.903333333328</v>
      </c>
      <c r="E123" s="7">
        <f t="shared" si="6"/>
        <v>38604.948799999991</v>
      </c>
      <c r="F123" s="8">
        <f t="shared" si="7"/>
        <v>3.0590668727943262</v>
      </c>
    </row>
    <row r="124" spans="1:6">
      <c r="A124" s="6">
        <v>45842</v>
      </c>
      <c r="B124" s="7">
        <v>39810.879999999997</v>
      </c>
      <c r="C124" s="7">
        <f t="shared" si="5"/>
        <v>39786.420000000006</v>
      </c>
      <c r="D124" s="7">
        <f t="shared" si="4"/>
        <v>39786.420000000006</v>
      </c>
      <c r="E124" s="7">
        <f t="shared" si="6"/>
        <v>38678.78</v>
      </c>
      <c r="F124" s="8">
        <f t="shared" si="7"/>
        <v>2.9269278917277086</v>
      </c>
    </row>
    <row r="125" spans="1:6">
      <c r="A125" s="6">
        <v>45845</v>
      </c>
      <c r="B125" s="7">
        <v>39587.68</v>
      </c>
      <c r="C125" s="7">
        <f t="shared" si="5"/>
        <v>39728.153333333328</v>
      </c>
      <c r="D125" s="7">
        <f t="shared" si="4"/>
        <v>39728.153333333328</v>
      </c>
      <c r="E125" s="7">
        <f t="shared" si="6"/>
        <v>38763.460399999996</v>
      </c>
      <c r="F125" s="8">
        <f t="shared" si="7"/>
        <v>2.12627972708031</v>
      </c>
    </row>
    <row r="126" spans="1:6">
      <c r="A126" s="6">
        <v>45846</v>
      </c>
      <c r="B126" s="7">
        <v>39688.81</v>
      </c>
      <c r="C126" s="7">
        <f t="shared" si="5"/>
        <v>39695.79</v>
      </c>
      <c r="D126" s="7">
        <f t="shared" si="4"/>
        <v>39695.79</v>
      </c>
      <c r="E126" s="7">
        <f t="shared" si="6"/>
        <v>38853.140400000004</v>
      </c>
      <c r="F126" s="8">
        <f t="shared" si="7"/>
        <v>2.1508418403161915</v>
      </c>
    </row>
    <row r="127" spans="1:6">
      <c r="A127" s="6">
        <v>45847</v>
      </c>
      <c r="B127" s="7">
        <v>39821.279999999999</v>
      </c>
      <c r="C127" s="7">
        <f t="shared" si="5"/>
        <v>39699.256666666661</v>
      </c>
      <c r="D127" s="7">
        <f t="shared" si="4"/>
        <v>39699.256666666661</v>
      </c>
      <c r="E127" s="7">
        <f t="shared" si="6"/>
        <v>38936.093599999993</v>
      </c>
      <c r="F127" s="8">
        <f t="shared" si="7"/>
        <v>2.2734340252356651</v>
      </c>
    </row>
    <row r="128" spans="1:6">
      <c r="A128" s="6">
        <v>45848</v>
      </c>
      <c r="B128" s="7">
        <v>39646.36</v>
      </c>
      <c r="C128" s="7">
        <f t="shared" si="5"/>
        <v>39718.816666666666</v>
      </c>
      <c r="D128" s="7">
        <f t="shared" si="4"/>
        <v>39718.816666666666</v>
      </c>
      <c r="E128" s="7">
        <f t="shared" si="6"/>
        <v>39019.768400000001</v>
      </c>
      <c r="F128" s="8">
        <f t="shared" si="7"/>
        <v>1.6058311612121197</v>
      </c>
    </row>
    <row r="129" spans="1:6">
      <c r="A129" s="6">
        <v>45849</v>
      </c>
      <c r="B129" s="7">
        <v>39569.68</v>
      </c>
      <c r="C129" s="7">
        <f t="shared" si="5"/>
        <v>39679.106666666667</v>
      </c>
      <c r="D129" s="7">
        <f t="shared" si="4"/>
        <v>39679.106666666667</v>
      </c>
      <c r="E129" s="7">
        <f t="shared" si="6"/>
        <v>39092.891199999998</v>
      </c>
      <c r="F129" s="8">
        <f t="shared" si="7"/>
        <v>1.2196304375666185</v>
      </c>
    </row>
    <row r="130" spans="1:6">
      <c r="A130" s="6">
        <v>45852</v>
      </c>
      <c r="B130" s="7">
        <v>39459.620000000003</v>
      </c>
      <c r="C130" s="7">
        <f t="shared" si="5"/>
        <v>39558.553333333337</v>
      </c>
      <c r="D130" s="7">
        <f t="shared" si="4"/>
        <v>39558.553333333337</v>
      </c>
      <c r="E130" s="7">
        <f t="shared" si="6"/>
        <v>39147.733199999995</v>
      </c>
      <c r="F130" s="8">
        <f t="shared" si="7"/>
        <v>0.79669185034705292</v>
      </c>
    </row>
    <row r="131" spans="1:6">
      <c r="A131" s="6">
        <v>45853</v>
      </c>
      <c r="B131" s="7">
        <v>39678.019999999997</v>
      </c>
      <c r="C131" s="7">
        <f t="shared" si="5"/>
        <v>39569.106666666667</v>
      </c>
      <c r="D131" s="7">
        <f t="shared" si="4"/>
        <v>39569.106666666667</v>
      </c>
      <c r="E131" s="7">
        <f t="shared" si="6"/>
        <v>39206.393599999996</v>
      </c>
      <c r="F131" s="8">
        <f t="shared" si="7"/>
        <v>1.2029323707039483</v>
      </c>
    </row>
    <row r="132" spans="1:6">
      <c r="A132" s="6">
        <v>45854</v>
      </c>
      <c r="B132" s="7">
        <v>39663.4</v>
      </c>
      <c r="C132" s="7">
        <f t="shared" si="5"/>
        <v>39600.346666666672</v>
      </c>
      <c r="D132" s="7">
        <f t="shared" ref="D132:D195" si="8">AVERAGE(B130:B132)</f>
        <v>39600.346666666672</v>
      </c>
      <c r="E132" s="7">
        <f t="shared" si="6"/>
        <v>39256.082000000002</v>
      </c>
      <c r="F132" s="8">
        <f t="shared" si="7"/>
        <v>1.0375920857308156</v>
      </c>
    </row>
    <row r="133" spans="1:6">
      <c r="A133" s="6">
        <v>45855</v>
      </c>
      <c r="B133" s="7">
        <v>39901.19</v>
      </c>
      <c r="C133" s="7">
        <f t="shared" ref="C133:C196" si="9">SUM(B131:B133)/3</f>
        <v>39747.536666666667</v>
      </c>
      <c r="D133" s="7">
        <f t="shared" si="8"/>
        <v>39747.536666666667</v>
      </c>
      <c r="E133" s="7">
        <f t="shared" si="6"/>
        <v>39325.206000000006</v>
      </c>
      <c r="F133" s="8">
        <f t="shared" si="7"/>
        <v>1.4646687419768294</v>
      </c>
    </row>
    <row r="134" spans="1:6">
      <c r="A134" s="6">
        <v>45856</v>
      </c>
      <c r="B134" s="7">
        <v>39819.11</v>
      </c>
      <c r="C134" s="7">
        <f t="shared" si="9"/>
        <v>39794.566666666666</v>
      </c>
      <c r="D134" s="7">
        <f t="shared" si="8"/>
        <v>39794.566666666666</v>
      </c>
      <c r="E134" s="7">
        <f t="shared" si="6"/>
        <v>39404.600400000003</v>
      </c>
      <c r="F134" s="8">
        <f t="shared" si="7"/>
        <v>1.0519319972598873</v>
      </c>
    </row>
    <row r="135" spans="1:6">
      <c r="A135" s="6">
        <v>45860</v>
      </c>
      <c r="B135" s="7">
        <v>39774.92</v>
      </c>
      <c r="C135" s="7">
        <f t="shared" si="9"/>
        <v>39831.74</v>
      </c>
      <c r="D135" s="7">
        <f t="shared" si="8"/>
        <v>39831.74</v>
      </c>
      <c r="E135" s="7">
        <f t="shared" si="6"/>
        <v>39463.144</v>
      </c>
      <c r="F135" s="8">
        <f t="shared" si="7"/>
        <v>0.79004348969255467</v>
      </c>
    </row>
    <row r="136" spans="1:6">
      <c r="A136" s="6">
        <v>45861</v>
      </c>
      <c r="B136" s="7">
        <v>41171.32</v>
      </c>
      <c r="C136" s="7">
        <f t="shared" si="9"/>
        <v>40255.116666666669</v>
      </c>
      <c r="D136" s="7">
        <f t="shared" si="8"/>
        <v>40255.116666666669</v>
      </c>
      <c r="E136" s="7">
        <f t="shared" si="6"/>
        <v>39568.527200000004</v>
      </c>
      <c r="F136" s="8">
        <f t="shared" si="7"/>
        <v>4.0506759119404263</v>
      </c>
    </row>
    <row r="137" spans="1:6">
      <c r="A137" s="6">
        <v>45862</v>
      </c>
      <c r="B137" s="7">
        <v>41826.339999999997</v>
      </c>
      <c r="C137" s="7">
        <f t="shared" si="9"/>
        <v>40924.193333333329</v>
      </c>
      <c r="D137" s="7">
        <f t="shared" si="8"/>
        <v>40924.193333333329</v>
      </c>
      <c r="E137" s="7">
        <f t="shared" si="6"/>
        <v>39686.174800000008</v>
      </c>
      <c r="F137" s="8">
        <f t="shared" si="7"/>
        <v>5.3927223038890313</v>
      </c>
    </row>
    <row r="138" spans="1:6">
      <c r="A138" s="6">
        <v>45863</v>
      </c>
      <c r="B138" s="7">
        <v>41456.230000000003</v>
      </c>
      <c r="C138" s="7">
        <f t="shared" si="9"/>
        <v>41484.630000000005</v>
      </c>
      <c r="D138" s="7">
        <f t="shared" si="8"/>
        <v>41484.630000000005</v>
      </c>
      <c r="E138" s="7">
        <f t="shared" si="6"/>
        <v>39804.890400000004</v>
      </c>
      <c r="F138" s="8">
        <f t="shared" si="7"/>
        <v>4.1485847176205244</v>
      </c>
    </row>
    <row r="139" spans="1:6">
      <c r="A139" s="6">
        <v>45866</v>
      </c>
      <c r="B139" s="7">
        <v>40998.269999999997</v>
      </c>
      <c r="C139" s="7">
        <f t="shared" si="9"/>
        <v>41426.946666666663</v>
      </c>
      <c r="D139" s="7">
        <f t="shared" si="8"/>
        <v>41426.946666666663</v>
      </c>
      <c r="E139" s="7">
        <f t="shared" si="6"/>
        <v>39908.692000000003</v>
      </c>
      <c r="F139" s="8">
        <f t="shared" si="7"/>
        <v>2.7301771754383579</v>
      </c>
    </row>
    <row r="140" spans="1:6">
      <c r="A140" s="6">
        <v>45867</v>
      </c>
      <c r="B140" s="7">
        <v>40674.550000000003</v>
      </c>
      <c r="C140" s="7">
        <f t="shared" si="9"/>
        <v>41043.01666666667</v>
      </c>
      <c r="D140" s="7">
        <f t="shared" si="8"/>
        <v>41043.01666666667</v>
      </c>
      <c r="E140" s="7">
        <f t="shared" si="6"/>
        <v>40001.510399999999</v>
      </c>
      <c r="F140" s="8">
        <f t="shared" si="7"/>
        <v>1.682535467460758</v>
      </c>
    </row>
    <row r="141" spans="1:6">
      <c r="A141" s="6">
        <v>45868</v>
      </c>
      <c r="B141" s="7">
        <v>40654.699999999997</v>
      </c>
      <c r="C141" s="7">
        <f t="shared" si="9"/>
        <v>40775.840000000004</v>
      </c>
      <c r="D141" s="7">
        <f t="shared" si="8"/>
        <v>40775.840000000004</v>
      </c>
      <c r="E141" s="7">
        <f t="shared" si="6"/>
        <v>40076.076000000008</v>
      </c>
      <c r="F141" s="8">
        <f t="shared" si="7"/>
        <v>1.4438140101340979</v>
      </c>
    </row>
    <row r="142" spans="1:6">
      <c r="A142" s="6">
        <v>45869</v>
      </c>
      <c r="B142" s="7">
        <v>41069.82</v>
      </c>
      <c r="C142" s="7">
        <f t="shared" si="9"/>
        <v>40799.69</v>
      </c>
      <c r="D142" s="7">
        <f t="shared" si="8"/>
        <v>40799.69</v>
      </c>
      <c r="E142" s="7">
        <f t="shared" si="6"/>
        <v>40161.185999999994</v>
      </c>
      <c r="F142" s="8">
        <f t="shared" si="7"/>
        <v>2.2624680456399013</v>
      </c>
    </row>
    <row r="143" spans="1:6">
      <c r="A143" s="6">
        <v>45870</v>
      </c>
      <c r="B143" s="7">
        <v>40799.599999999999</v>
      </c>
      <c r="C143" s="7">
        <f t="shared" si="9"/>
        <v>40841.373333333329</v>
      </c>
      <c r="D143" s="7">
        <f t="shared" si="8"/>
        <v>40841.373333333329</v>
      </c>
      <c r="E143" s="7">
        <f t="shared" si="6"/>
        <v>40209.786799999994</v>
      </c>
      <c r="F143" s="8">
        <f t="shared" si="7"/>
        <v>1.4668399087358608</v>
      </c>
    </row>
    <row r="144" spans="1:6">
      <c r="A144" s="6">
        <v>45873</v>
      </c>
      <c r="B144" s="7">
        <v>40290.699999999997</v>
      </c>
      <c r="C144" s="7">
        <f t="shared" si="9"/>
        <v>40720.04</v>
      </c>
      <c r="D144" s="7">
        <f t="shared" si="8"/>
        <v>40720.04</v>
      </c>
      <c r="E144" s="7">
        <f t="shared" si="6"/>
        <v>40215.383199999997</v>
      </c>
      <c r="F144" s="8">
        <f t="shared" si="7"/>
        <v>0.18728355670623206</v>
      </c>
    </row>
    <row r="145" spans="1:6">
      <c r="A145" s="6">
        <v>45874</v>
      </c>
      <c r="B145" s="7">
        <v>40549.54</v>
      </c>
      <c r="C145" s="7">
        <f t="shared" si="9"/>
        <v>40546.613333333335</v>
      </c>
      <c r="D145" s="7">
        <f t="shared" si="8"/>
        <v>40546.613333333335</v>
      </c>
      <c r="E145" s="7">
        <f t="shared" si="6"/>
        <v>40217.869199999994</v>
      </c>
      <c r="F145" s="8">
        <f t="shared" si="7"/>
        <v>0.8246851625844146</v>
      </c>
    </row>
    <row r="146" spans="1:6">
      <c r="A146" s="6">
        <v>45875</v>
      </c>
      <c r="B146" s="7">
        <v>40794.86</v>
      </c>
      <c r="C146" s="7">
        <f t="shared" si="9"/>
        <v>40545.033333333333</v>
      </c>
      <c r="D146" s="7">
        <f t="shared" si="8"/>
        <v>40545.033333333333</v>
      </c>
      <c r="E146" s="7">
        <f t="shared" si="6"/>
        <v>40250.210399999996</v>
      </c>
      <c r="F146" s="8">
        <f t="shared" si="7"/>
        <v>1.3531596346636845</v>
      </c>
    </row>
    <row r="147" spans="1:6">
      <c r="A147" s="6">
        <v>45876</v>
      </c>
      <c r="B147" s="7">
        <v>41059.15</v>
      </c>
      <c r="C147" s="7">
        <f t="shared" si="9"/>
        <v>40801.183333333327</v>
      </c>
      <c r="D147" s="7">
        <f t="shared" si="8"/>
        <v>40801.183333333327</v>
      </c>
      <c r="E147" s="7">
        <f t="shared" si="6"/>
        <v>40302.077199999992</v>
      </c>
      <c r="F147" s="8">
        <f t="shared" si="7"/>
        <v>1.878495731728709</v>
      </c>
    </row>
    <row r="148" spans="1:6">
      <c r="A148" s="6">
        <v>45877</v>
      </c>
      <c r="B148" s="7">
        <v>41820.480000000003</v>
      </c>
      <c r="C148" s="7">
        <f t="shared" si="9"/>
        <v>41224.830000000009</v>
      </c>
      <c r="D148" s="7">
        <f t="shared" si="8"/>
        <v>41224.830000000009</v>
      </c>
      <c r="E148" s="7">
        <f t="shared" si="6"/>
        <v>40383.460399999996</v>
      </c>
      <c r="F148" s="8">
        <f t="shared" si="7"/>
        <v>3.5584360175335719</v>
      </c>
    </row>
    <row r="149" spans="1:6">
      <c r="A149" s="6">
        <v>45881</v>
      </c>
      <c r="B149" s="7">
        <v>42718.17</v>
      </c>
      <c r="C149" s="7">
        <f t="shared" si="9"/>
        <v>41865.933333333334</v>
      </c>
      <c r="D149" s="7">
        <f t="shared" si="8"/>
        <v>41865.933333333334</v>
      </c>
      <c r="E149" s="7">
        <f t="shared" si="6"/>
        <v>40499.752</v>
      </c>
      <c r="F149" s="8">
        <f t="shared" si="7"/>
        <v>5.4776088505430796</v>
      </c>
    </row>
    <row r="150" spans="1:6">
      <c r="A150" s="6">
        <v>45882</v>
      </c>
      <c r="B150" s="7">
        <v>43274.67</v>
      </c>
      <c r="C150" s="7">
        <f t="shared" si="9"/>
        <v>42604.439999999995</v>
      </c>
      <c r="D150" s="7">
        <f t="shared" si="8"/>
        <v>42604.439999999995</v>
      </c>
      <c r="E150" s="7">
        <f t="shared" si="6"/>
        <v>40647.231599999999</v>
      </c>
      <c r="F150" s="8">
        <f t="shared" si="7"/>
        <v>6.4640033197242373</v>
      </c>
    </row>
    <row r="151" spans="1:6">
      <c r="A151" s="6">
        <v>45883</v>
      </c>
      <c r="B151" s="7">
        <v>42649.26</v>
      </c>
      <c r="C151" s="7">
        <f t="shared" si="9"/>
        <v>42880.700000000004</v>
      </c>
      <c r="D151" s="7">
        <f t="shared" si="8"/>
        <v>42880.700000000004</v>
      </c>
      <c r="E151" s="7">
        <f t="shared" si="6"/>
        <v>40765.649599999997</v>
      </c>
      <c r="F151" s="8">
        <f t="shared" si="7"/>
        <v>4.6205823247816102</v>
      </c>
    </row>
    <row r="152" spans="1:6">
      <c r="A152" s="6">
        <v>45884</v>
      </c>
      <c r="B152" s="7">
        <v>43378.31</v>
      </c>
      <c r="C152" s="7">
        <f t="shared" si="9"/>
        <v>43100.746666666666</v>
      </c>
      <c r="D152" s="7">
        <f t="shared" si="8"/>
        <v>43100.746666666666</v>
      </c>
      <c r="E152" s="7">
        <f t="shared" si="6"/>
        <v>40907.930800000002</v>
      </c>
      <c r="F152" s="8">
        <f t="shared" si="7"/>
        <v>6.0388759628976292</v>
      </c>
    </row>
    <row r="153" spans="1:6">
      <c r="A153" s="6">
        <v>45887</v>
      </c>
      <c r="B153" s="7">
        <v>43714.31</v>
      </c>
      <c r="C153" s="7">
        <f t="shared" si="9"/>
        <v>43247.293333333335</v>
      </c>
      <c r="D153" s="7">
        <f t="shared" si="8"/>
        <v>43247.293333333335</v>
      </c>
      <c r="E153" s="7">
        <f t="shared" si="6"/>
        <v>41070.648799999995</v>
      </c>
      <c r="F153" s="8">
        <f t="shared" si="7"/>
        <v>6.4368625216361384</v>
      </c>
    </row>
    <row r="154" spans="1:6">
      <c r="A154" s="6">
        <v>45888</v>
      </c>
      <c r="B154" s="7">
        <v>43546.29</v>
      </c>
      <c r="C154" s="7">
        <f t="shared" si="9"/>
        <v>43546.303333333337</v>
      </c>
      <c r="D154" s="7">
        <f t="shared" si="8"/>
        <v>43546.303333333337</v>
      </c>
      <c r="E154" s="7">
        <f t="shared" si="6"/>
        <v>41229.713200000006</v>
      </c>
      <c r="F154" s="8">
        <f t="shared" si="7"/>
        <v>5.6187070445107894</v>
      </c>
    </row>
    <row r="155" spans="1:6">
      <c r="A155" s="6">
        <v>45889</v>
      </c>
      <c r="B155" s="7">
        <v>42888.55</v>
      </c>
      <c r="C155" s="7">
        <f t="shared" si="9"/>
        <v>43383.05</v>
      </c>
      <c r="D155" s="7">
        <f t="shared" si="8"/>
        <v>43383.05</v>
      </c>
      <c r="E155" s="7">
        <f t="shared" ref="E155:E214" si="10">SUM(B131:B155)/25</f>
        <v>41366.870400000007</v>
      </c>
      <c r="F155" s="8">
        <f t="shared" ref="F155:F215" si="11">(B155-E155)*100/E155</f>
        <v>3.6784982409498292</v>
      </c>
    </row>
    <row r="156" spans="1:6">
      <c r="A156" s="6">
        <v>45890</v>
      </c>
      <c r="B156" s="7">
        <v>42610.17</v>
      </c>
      <c r="C156" s="7">
        <f t="shared" si="9"/>
        <v>43015.003333333334</v>
      </c>
      <c r="D156" s="7">
        <f t="shared" si="8"/>
        <v>43015.003333333334</v>
      </c>
      <c r="E156" s="7">
        <f t="shared" si="10"/>
        <v>41484.156400000007</v>
      </c>
      <c r="F156" s="8">
        <f t="shared" si="11"/>
        <v>2.7143220393412433</v>
      </c>
    </row>
    <row r="157" spans="1:6">
      <c r="A157" s="6">
        <v>45891</v>
      </c>
      <c r="B157" s="7">
        <v>42633.29</v>
      </c>
      <c r="C157" s="7">
        <f t="shared" si="9"/>
        <v>42710.670000000006</v>
      </c>
      <c r="D157" s="7">
        <f t="shared" si="8"/>
        <v>42710.670000000006</v>
      </c>
      <c r="E157" s="7">
        <f t="shared" si="10"/>
        <v>41602.952000000019</v>
      </c>
      <c r="F157" s="8">
        <f t="shared" si="11"/>
        <v>2.4765982952363119</v>
      </c>
    </row>
    <row r="158" spans="1:6">
      <c r="A158" s="6">
        <v>45894</v>
      </c>
      <c r="B158" s="7">
        <v>42807.82</v>
      </c>
      <c r="C158" s="7">
        <f t="shared" si="9"/>
        <v>42683.76</v>
      </c>
      <c r="D158" s="7">
        <f t="shared" si="8"/>
        <v>42683.76</v>
      </c>
      <c r="E158" s="7">
        <f t="shared" si="10"/>
        <v>41719.217200000006</v>
      </c>
      <c r="F158" s="8">
        <f t="shared" si="11"/>
        <v>2.6093557671067544</v>
      </c>
    </row>
    <row r="159" spans="1:6">
      <c r="A159" s="6">
        <v>45895</v>
      </c>
      <c r="B159" s="7">
        <v>42394.400000000001</v>
      </c>
      <c r="C159" s="7">
        <f t="shared" si="9"/>
        <v>42611.83666666667</v>
      </c>
      <c r="D159" s="7">
        <f t="shared" si="8"/>
        <v>42611.83666666667</v>
      </c>
      <c r="E159" s="7">
        <f t="shared" si="10"/>
        <v>41822.228800000012</v>
      </c>
      <c r="F159" s="8">
        <f t="shared" si="11"/>
        <v>1.3681030791931146</v>
      </c>
    </row>
    <row r="160" spans="1:6">
      <c r="A160" s="6">
        <v>45896</v>
      </c>
      <c r="B160" s="7">
        <v>42520.27</v>
      </c>
      <c r="C160" s="7">
        <f t="shared" si="9"/>
        <v>42574.16333333333</v>
      </c>
      <c r="D160" s="7">
        <f t="shared" si="8"/>
        <v>42574.16333333333</v>
      </c>
      <c r="E160" s="7">
        <f t="shared" si="10"/>
        <v>41932.042800000017</v>
      </c>
      <c r="F160" s="8">
        <f t="shared" si="11"/>
        <v>1.4028107402389161</v>
      </c>
    </row>
    <row r="161" spans="1:6">
      <c r="A161" s="6">
        <v>45897</v>
      </c>
      <c r="B161" s="7">
        <v>42828.79</v>
      </c>
      <c r="C161" s="7">
        <f t="shared" si="9"/>
        <v>42581.153333333328</v>
      </c>
      <c r="D161" s="7">
        <f t="shared" si="8"/>
        <v>42581.153333333328</v>
      </c>
      <c r="E161" s="7">
        <f t="shared" si="10"/>
        <v>41998.341600000014</v>
      </c>
      <c r="F161" s="8">
        <f t="shared" si="11"/>
        <v>1.977336171769188</v>
      </c>
    </row>
    <row r="162" spans="1:6">
      <c r="A162" s="6">
        <v>45898</v>
      </c>
      <c r="B162" s="7">
        <v>42718.47</v>
      </c>
      <c r="C162" s="7">
        <f t="shared" si="9"/>
        <v>42689.176666666666</v>
      </c>
      <c r="D162" s="7">
        <f t="shared" si="8"/>
        <v>42689.176666666666</v>
      </c>
      <c r="E162" s="7">
        <f t="shared" si="10"/>
        <v>42034.026800000014</v>
      </c>
      <c r="F162" s="8">
        <f t="shared" si="11"/>
        <v>1.6283074739819758</v>
      </c>
    </row>
    <row r="163" spans="1:6">
      <c r="A163" s="6">
        <v>45901</v>
      </c>
      <c r="B163" s="7">
        <v>42188.79</v>
      </c>
      <c r="C163" s="7">
        <f t="shared" si="9"/>
        <v>42578.683333333342</v>
      </c>
      <c r="D163" s="7">
        <f t="shared" si="8"/>
        <v>42578.683333333342</v>
      </c>
      <c r="E163" s="7">
        <f t="shared" si="10"/>
        <v>42063.3292</v>
      </c>
      <c r="F163" s="8">
        <f t="shared" si="11"/>
        <v>0.29826645295589382</v>
      </c>
    </row>
    <row r="164" spans="1:6">
      <c r="A164" s="6">
        <v>45902</v>
      </c>
      <c r="B164" s="7">
        <v>42310.49</v>
      </c>
      <c r="C164" s="7">
        <f t="shared" si="9"/>
        <v>42405.916666666664</v>
      </c>
      <c r="D164" s="7">
        <f t="shared" si="8"/>
        <v>42405.916666666664</v>
      </c>
      <c r="E164" s="7">
        <f t="shared" si="10"/>
        <v>42115.818000000014</v>
      </c>
      <c r="F164" s="8">
        <f t="shared" si="11"/>
        <v>0.4622301293067228</v>
      </c>
    </row>
    <row r="165" spans="1:6">
      <c r="A165" s="6">
        <v>45903</v>
      </c>
      <c r="B165" s="7">
        <v>41938.89</v>
      </c>
      <c r="C165" s="7">
        <f t="shared" si="9"/>
        <v>42146.056666666664</v>
      </c>
      <c r="D165" s="7">
        <f t="shared" si="8"/>
        <v>42146.056666666664</v>
      </c>
      <c r="E165" s="7">
        <f t="shared" si="10"/>
        <v>42166.39160000001</v>
      </c>
      <c r="F165" s="8">
        <f t="shared" si="11"/>
        <v>-0.53953300571256479</v>
      </c>
    </row>
    <row r="166" spans="1:6">
      <c r="A166" s="6">
        <v>45904</v>
      </c>
      <c r="B166" s="7">
        <v>42580.27</v>
      </c>
      <c r="C166" s="7">
        <f t="shared" si="9"/>
        <v>42276.549999999996</v>
      </c>
      <c r="D166" s="7">
        <f t="shared" si="8"/>
        <v>42276.549999999996</v>
      </c>
      <c r="E166" s="7">
        <f t="shared" si="10"/>
        <v>42243.414400000001</v>
      </c>
      <c r="F166" s="8">
        <f t="shared" si="11"/>
        <v>0.79741565587083629</v>
      </c>
    </row>
    <row r="167" spans="1:6">
      <c r="A167" s="6">
        <v>45905</v>
      </c>
      <c r="B167" s="7">
        <v>43018.75</v>
      </c>
      <c r="C167" s="7">
        <f t="shared" si="9"/>
        <v>42512.636666666665</v>
      </c>
      <c r="D167" s="7">
        <f t="shared" si="8"/>
        <v>42512.636666666665</v>
      </c>
      <c r="E167" s="7">
        <f t="shared" si="10"/>
        <v>42321.371599999999</v>
      </c>
      <c r="F167" s="8">
        <f t="shared" si="11"/>
        <v>1.6478161591530305</v>
      </c>
    </row>
    <row r="168" spans="1:6">
      <c r="A168" s="6">
        <v>45908</v>
      </c>
      <c r="B168" s="7">
        <v>43643.81</v>
      </c>
      <c r="C168" s="7">
        <f t="shared" si="9"/>
        <v>43080.943333333329</v>
      </c>
      <c r="D168" s="7">
        <f t="shared" si="8"/>
        <v>43080.943333333329</v>
      </c>
      <c r="E168" s="7">
        <f t="shared" si="10"/>
        <v>42435.14</v>
      </c>
      <c r="F168" s="8">
        <f t="shared" si="11"/>
        <v>2.8482762163621902</v>
      </c>
    </row>
    <row r="169" spans="1:6">
      <c r="A169" s="6">
        <v>45909</v>
      </c>
      <c r="B169" s="7">
        <v>43459.29</v>
      </c>
      <c r="C169" s="7">
        <f t="shared" si="9"/>
        <v>43373.950000000004</v>
      </c>
      <c r="D169" s="7">
        <f t="shared" si="8"/>
        <v>43373.950000000004</v>
      </c>
      <c r="E169" s="7">
        <f t="shared" si="10"/>
        <v>42561.883600000001</v>
      </c>
      <c r="F169" s="8">
        <f t="shared" si="11"/>
        <v>2.1084743533296066</v>
      </c>
    </row>
    <row r="170" spans="1:6">
      <c r="A170" s="6">
        <v>45910</v>
      </c>
      <c r="B170" s="7">
        <v>43837.67</v>
      </c>
      <c r="C170" s="7">
        <f t="shared" si="9"/>
        <v>43646.923333333332</v>
      </c>
      <c r="D170" s="7">
        <f t="shared" si="8"/>
        <v>43646.923333333332</v>
      </c>
      <c r="E170" s="7">
        <f t="shared" si="10"/>
        <v>42693.408799999997</v>
      </c>
      <c r="F170" s="8">
        <f t="shared" si="11"/>
        <v>2.680182332969395</v>
      </c>
    </row>
    <row r="171" spans="1:6">
      <c r="A171" s="6">
        <v>45911</v>
      </c>
      <c r="B171" s="7">
        <v>44372.5</v>
      </c>
      <c r="C171" s="7">
        <f t="shared" si="9"/>
        <v>43889.82</v>
      </c>
      <c r="D171" s="7">
        <f t="shared" si="8"/>
        <v>43889.82</v>
      </c>
      <c r="E171" s="7">
        <f t="shared" si="10"/>
        <v>42836.514399999993</v>
      </c>
      <c r="F171" s="8">
        <f t="shared" si="11"/>
        <v>3.585692303667003</v>
      </c>
    </row>
    <row r="172" spans="1:6">
      <c r="A172" s="6">
        <v>45912</v>
      </c>
      <c r="B172" s="7">
        <v>44768.12</v>
      </c>
      <c r="C172" s="7">
        <f t="shared" si="9"/>
        <v>44326.096666666672</v>
      </c>
      <c r="D172" s="7">
        <f t="shared" si="8"/>
        <v>44326.096666666672</v>
      </c>
      <c r="E172" s="7">
        <f t="shared" si="10"/>
        <v>42984.873200000002</v>
      </c>
      <c r="F172" s="8">
        <f t="shared" si="11"/>
        <v>4.1485449816332149</v>
      </c>
    </row>
    <row r="173" spans="1:6">
      <c r="A173" s="6">
        <v>45916</v>
      </c>
      <c r="B173" s="7">
        <v>44902.27</v>
      </c>
      <c r="C173" s="7">
        <f t="shared" si="9"/>
        <v>44680.963333333326</v>
      </c>
      <c r="D173" s="7">
        <f t="shared" si="8"/>
        <v>44680.963333333326</v>
      </c>
      <c r="E173" s="7">
        <f t="shared" si="10"/>
        <v>43108.144800000002</v>
      </c>
      <c r="F173" s="8">
        <f t="shared" si="11"/>
        <v>4.161916984189018</v>
      </c>
    </row>
    <row r="174" spans="1:6">
      <c r="A174" s="6">
        <v>45917</v>
      </c>
      <c r="B174" s="7">
        <v>44790.38</v>
      </c>
      <c r="C174" s="7">
        <f t="shared" si="9"/>
        <v>44820.256666666661</v>
      </c>
      <c r="D174" s="7">
        <f t="shared" si="8"/>
        <v>44820.256666666661</v>
      </c>
      <c r="E174" s="7">
        <f t="shared" si="10"/>
        <v>43191.033200000005</v>
      </c>
      <c r="F174" s="8">
        <f t="shared" si="11"/>
        <v>3.7029602709295499</v>
      </c>
    </row>
    <row r="175" spans="1:6">
      <c r="A175" s="6">
        <v>45918</v>
      </c>
      <c r="B175" s="7">
        <v>45303.43</v>
      </c>
      <c r="C175" s="7">
        <f t="shared" si="9"/>
        <v>44998.693333333329</v>
      </c>
      <c r="D175" s="7">
        <f t="shared" si="8"/>
        <v>44998.693333333329</v>
      </c>
      <c r="E175" s="7">
        <f t="shared" si="10"/>
        <v>43272.183600000011</v>
      </c>
      <c r="F175" s="8">
        <f t="shared" si="11"/>
        <v>4.6941157829622178</v>
      </c>
    </row>
    <row r="176" spans="1:6">
      <c r="A176" s="6">
        <v>45919</v>
      </c>
      <c r="B176" s="7">
        <v>45045.81</v>
      </c>
      <c r="C176" s="7">
        <f t="shared" si="9"/>
        <v>45046.54</v>
      </c>
      <c r="D176" s="7">
        <f t="shared" si="8"/>
        <v>45046.54</v>
      </c>
      <c r="E176" s="7">
        <f t="shared" si="10"/>
        <v>43368.045600000012</v>
      </c>
      <c r="F176" s="8">
        <f t="shared" si="11"/>
        <v>3.8686649969764488</v>
      </c>
    </row>
    <row r="177" spans="1:6">
      <c r="A177" s="6">
        <v>45922</v>
      </c>
      <c r="B177" s="7">
        <v>45493.66</v>
      </c>
      <c r="C177" s="7">
        <f t="shared" si="9"/>
        <v>45280.966666666667</v>
      </c>
      <c r="D177" s="7">
        <f t="shared" si="8"/>
        <v>45280.966666666667</v>
      </c>
      <c r="E177" s="7">
        <f t="shared" si="10"/>
        <v>43452.659599999999</v>
      </c>
      <c r="F177" s="8">
        <f t="shared" si="11"/>
        <v>4.6970666900214422</v>
      </c>
    </row>
    <row r="178" spans="1:6">
      <c r="A178" s="6">
        <v>45924</v>
      </c>
      <c r="B178" s="7">
        <v>45630.31</v>
      </c>
      <c r="C178" s="7">
        <f t="shared" si="9"/>
        <v>45389.926666666666</v>
      </c>
      <c r="D178" s="7">
        <f t="shared" si="8"/>
        <v>45389.926666666666</v>
      </c>
      <c r="E178" s="7">
        <f t="shared" si="10"/>
        <v>43529.299599999998</v>
      </c>
      <c r="F178" s="8">
        <f t="shared" si="11"/>
        <v>4.8266579506369984</v>
      </c>
    </row>
    <row r="179" spans="1:6">
      <c r="A179" s="6">
        <v>45925</v>
      </c>
      <c r="B179" s="7">
        <v>45754.93</v>
      </c>
      <c r="C179" s="7">
        <f t="shared" si="9"/>
        <v>45626.299999999996</v>
      </c>
      <c r="D179" s="7">
        <f t="shared" si="8"/>
        <v>45626.299999999996</v>
      </c>
      <c r="E179" s="7">
        <f t="shared" si="10"/>
        <v>43617.645200000006</v>
      </c>
      <c r="F179" s="8">
        <f t="shared" si="11"/>
        <v>4.900046277601418</v>
      </c>
    </row>
    <row r="180" spans="1:6">
      <c r="A180" s="6">
        <v>45926</v>
      </c>
      <c r="B180" s="7">
        <v>45354.99</v>
      </c>
      <c r="C180" s="7">
        <f t="shared" si="9"/>
        <v>45580.07666666666</v>
      </c>
      <c r="D180" s="7">
        <f t="shared" si="8"/>
        <v>45580.07666666666</v>
      </c>
      <c r="E180" s="7">
        <f t="shared" si="10"/>
        <v>43716.302800000012</v>
      </c>
      <c r="F180" s="8">
        <f t="shared" si="11"/>
        <v>3.7484578865163898</v>
      </c>
    </row>
    <row r="181" spans="1:6">
      <c r="A181" s="6">
        <v>45929</v>
      </c>
      <c r="B181" s="7">
        <v>45043.75</v>
      </c>
      <c r="C181" s="7">
        <f t="shared" si="9"/>
        <v>45384.556666666664</v>
      </c>
      <c r="D181" s="7">
        <f t="shared" si="8"/>
        <v>45384.556666666664</v>
      </c>
      <c r="E181" s="7">
        <f t="shared" si="10"/>
        <v>43813.646000000015</v>
      </c>
      <c r="F181" s="8">
        <f t="shared" si="11"/>
        <v>2.8075819118089016</v>
      </c>
    </row>
    <row r="182" spans="1:6">
      <c r="A182" s="6">
        <v>45930</v>
      </c>
      <c r="B182" s="7">
        <v>44932.63</v>
      </c>
      <c r="C182" s="7">
        <f t="shared" si="9"/>
        <v>45110.456666666665</v>
      </c>
      <c r="D182" s="7">
        <f t="shared" si="8"/>
        <v>45110.456666666665</v>
      </c>
      <c r="E182" s="7">
        <f t="shared" si="10"/>
        <v>43905.619600000005</v>
      </c>
      <c r="F182" s="8">
        <f t="shared" si="11"/>
        <v>2.3391320048698088</v>
      </c>
    </row>
    <row r="183" spans="1:6">
      <c r="A183" s="6">
        <v>45931</v>
      </c>
      <c r="B183" s="7">
        <v>44550.85</v>
      </c>
      <c r="C183" s="7">
        <f t="shared" si="9"/>
        <v>44842.41</v>
      </c>
      <c r="D183" s="7">
        <f t="shared" si="8"/>
        <v>44842.41</v>
      </c>
      <c r="E183" s="7">
        <f t="shared" si="10"/>
        <v>43975.340799999998</v>
      </c>
      <c r="F183" s="8">
        <f t="shared" si="11"/>
        <v>1.3087089026038894</v>
      </c>
    </row>
    <row r="184" spans="1:6">
      <c r="A184" s="6">
        <v>45932</v>
      </c>
      <c r="B184" s="7">
        <v>44936.73</v>
      </c>
      <c r="C184" s="7">
        <f t="shared" si="9"/>
        <v>44806.736666666664</v>
      </c>
      <c r="D184" s="7">
        <f t="shared" si="8"/>
        <v>44806.736666666664</v>
      </c>
      <c r="E184" s="7">
        <f t="shared" si="10"/>
        <v>44077.034000000007</v>
      </c>
      <c r="F184" s="8">
        <f t="shared" si="11"/>
        <v>1.9504397687013062</v>
      </c>
    </row>
    <row r="185" spans="1:6">
      <c r="A185" s="6">
        <v>45933</v>
      </c>
      <c r="B185" s="7">
        <v>45769.5</v>
      </c>
      <c r="C185" s="7">
        <f t="shared" si="9"/>
        <v>45085.693333333336</v>
      </c>
      <c r="D185" s="7">
        <f t="shared" si="8"/>
        <v>45085.693333333336</v>
      </c>
      <c r="E185" s="7">
        <f t="shared" si="10"/>
        <v>44207.003200000006</v>
      </c>
      <c r="F185" s="8">
        <f t="shared" si="11"/>
        <v>3.5345006150518552</v>
      </c>
    </row>
    <row r="186" spans="1:6">
      <c r="A186" s="6">
        <v>45936</v>
      </c>
      <c r="B186" s="7">
        <v>47944.76</v>
      </c>
      <c r="C186" s="7">
        <f t="shared" si="9"/>
        <v>46216.996666666673</v>
      </c>
      <c r="D186" s="7">
        <f t="shared" si="8"/>
        <v>46216.996666666673</v>
      </c>
      <c r="E186" s="7">
        <f t="shared" si="10"/>
        <v>44411.642</v>
      </c>
      <c r="F186" s="8">
        <f t="shared" si="11"/>
        <v>7.9553870131620039</v>
      </c>
    </row>
    <row r="187" spans="1:6">
      <c r="A187" s="6">
        <v>45937</v>
      </c>
      <c r="B187" s="7">
        <v>47950.879999999997</v>
      </c>
      <c r="C187" s="7">
        <f t="shared" si="9"/>
        <v>47221.71333333334</v>
      </c>
      <c r="D187" s="7">
        <f t="shared" si="8"/>
        <v>47221.71333333334</v>
      </c>
      <c r="E187" s="7">
        <f t="shared" si="10"/>
        <v>44620.938399999992</v>
      </c>
      <c r="F187" s="8">
        <f t="shared" si="11"/>
        <v>7.4627332355699769</v>
      </c>
    </row>
    <row r="188" spans="1:6">
      <c r="A188" s="6">
        <v>45938</v>
      </c>
      <c r="B188" s="7">
        <v>47734.99</v>
      </c>
      <c r="C188" s="7">
        <f t="shared" si="9"/>
        <v>47876.876666666671</v>
      </c>
      <c r="D188" s="7">
        <f t="shared" si="8"/>
        <v>47876.876666666671</v>
      </c>
      <c r="E188" s="7">
        <f t="shared" si="10"/>
        <v>44842.786399999997</v>
      </c>
      <c r="F188" s="8">
        <f t="shared" si="11"/>
        <v>6.4496518441146673</v>
      </c>
    </row>
    <row r="189" spans="1:6">
      <c r="A189" s="6">
        <v>45939</v>
      </c>
      <c r="B189" s="7">
        <v>48580.44</v>
      </c>
      <c r="C189" s="7">
        <f t="shared" si="9"/>
        <v>48088.77</v>
      </c>
      <c r="D189" s="7">
        <f t="shared" si="8"/>
        <v>48088.77</v>
      </c>
      <c r="E189" s="7">
        <f t="shared" si="10"/>
        <v>45093.584399999992</v>
      </c>
      <c r="F189" s="8">
        <f t="shared" si="11"/>
        <v>7.7324871074121369</v>
      </c>
    </row>
    <row r="190" spans="1:6">
      <c r="A190" s="6">
        <v>45940</v>
      </c>
      <c r="B190" s="7">
        <v>48088.800000000003</v>
      </c>
      <c r="C190" s="7">
        <f t="shared" si="9"/>
        <v>48134.743333333325</v>
      </c>
      <c r="D190" s="7">
        <f t="shared" si="8"/>
        <v>48134.743333333325</v>
      </c>
      <c r="E190" s="7">
        <f t="shared" si="10"/>
        <v>45339.580800000003</v>
      </c>
      <c r="F190" s="8">
        <f t="shared" si="11"/>
        <v>6.0636184796838686</v>
      </c>
    </row>
    <row r="191" spans="1:6">
      <c r="A191" s="6">
        <v>45944</v>
      </c>
      <c r="B191" s="7">
        <v>46847.32</v>
      </c>
      <c r="C191" s="7">
        <f t="shared" si="9"/>
        <v>47838.853333333333</v>
      </c>
      <c r="D191" s="7">
        <f t="shared" si="8"/>
        <v>47838.853333333333</v>
      </c>
      <c r="E191" s="7">
        <f t="shared" si="10"/>
        <v>45510.262800000004</v>
      </c>
      <c r="F191" s="8">
        <f t="shared" si="11"/>
        <v>2.9379245861001611</v>
      </c>
    </row>
    <row r="192" spans="1:6">
      <c r="A192" s="6">
        <v>45945</v>
      </c>
      <c r="B192" s="7">
        <v>47672.67</v>
      </c>
      <c r="C192" s="7">
        <f t="shared" si="9"/>
        <v>47536.263333333329</v>
      </c>
      <c r="D192" s="7">
        <f t="shared" si="8"/>
        <v>47536.263333333329</v>
      </c>
      <c r="E192" s="7">
        <f t="shared" si="10"/>
        <v>45696.419600000001</v>
      </c>
      <c r="F192" s="8">
        <f t="shared" si="11"/>
        <v>4.3247379494913361</v>
      </c>
    </row>
    <row r="193" spans="1:6">
      <c r="A193" s="6">
        <v>45946</v>
      </c>
      <c r="B193" s="7">
        <v>48277.74</v>
      </c>
      <c r="C193" s="7">
        <f t="shared" si="9"/>
        <v>47599.243333333325</v>
      </c>
      <c r="D193" s="7">
        <f t="shared" si="8"/>
        <v>47599.243333333325</v>
      </c>
      <c r="E193" s="7">
        <f t="shared" si="10"/>
        <v>45881.7768</v>
      </c>
      <c r="F193" s="8">
        <f t="shared" si="11"/>
        <v>5.2220366496355872</v>
      </c>
    </row>
    <row r="194" spans="1:6">
      <c r="A194" s="6">
        <v>45947</v>
      </c>
      <c r="B194" s="7">
        <v>47582.15</v>
      </c>
      <c r="C194" s="7">
        <f t="shared" si="9"/>
        <v>47844.186666666668</v>
      </c>
      <c r="D194" s="7">
        <f t="shared" si="8"/>
        <v>47844.186666666668</v>
      </c>
      <c r="E194" s="7">
        <f t="shared" si="10"/>
        <v>46046.691199999994</v>
      </c>
      <c r="F194" s="8">
        <f t="shared" si="11"/>
        <v>3.3345692382778807</v>
      </c>
    </row>
    <row r="195" spans="1:6">
      <c r="A195" s="6">
        <v>45950</v>
      </c>
      <c r="B195" s="7">
        <v>49185.5</v>
      </c>
      <c r="C195" s="7">
        <f t="shared" si="9"/>
        <v>48348.46333333334</v>
      </c>
      <c r="D195" s="7">
        <f t="shared" si="8"/>
        <v>48348.46333333334</v>
      </c>
      <c r="E195" s="7">
        <f t="shared" si="10"/>
        <v>46260.604399999997</v>
      </c>
      <c r="F195" s="8">
        <f t="shared" si="11"/>
        <v>6.322648910311262</v>
      </c>
    </row>
    <row r="196" spans="1:6">
      <c r="A196" s="6">
        <v>45951</v>
      </c>
      <c r="B196" s="7">
        <v>49316.06</v>
      </c>
      <c r="C196" s="7">
        <f t="shared" si="9"/>
        <v>48694.57</v>
      </c>
      <c r="D196" s="7">
        <f t="shared" ref="D196:D215" si="12">AVERAGE(B194:B196)</f>
        <v>48694.57</v>
      </c>
      <c r="E196" s="7">
        <f t="shared" si="10"/>
        <v>46458.346799999999</v>
      </c>
      <c r="F196" s="8">
        <f t="shared" si="11"/>
        <v>6.1511297685693762</v>
      </c>
    </row>
    <row r="197" spans="1:6">
      <c r="A197" s="6">
        <v>45952</v>
      </c>
      <c r="B197" s="7">
        <v>49307.79</v>
      </c>
      <c r="C197" s="7">
        <f t="shared" ref="C197:C215" si="13">SUM(B195:B197)/3</f>
        <v>49269.783333333333</v>
      </c>
      <c r="D197" s="7">
        <f t="shared" si="12"/>
        <v>49269.783333333333</v>
      </c>
      <c r="E197" s="7">
        <f t="shared" si="10"/>
        <v>46639.933600000011</v>
      </c>
      <c r="F197" s="8">
        <f t="shared" si="11"/>
        <v>5.720111917140442</v>
      </c>
    </row>
    <row r="198" spans="1:6">
      <c r="A198" s="6">
        <v>45953</v>
      </c>
      <c r="B198" s="7">
        <v>48641.61</v>
      </c>
      <c r="C198" s="7">
        <f t="shared" si="13"/>
        <v>49088.486666666671</v>
      </c>
      <c r="D198" s="7">
        <f t="shared" si="12"/>
        <v>49088.486666666671</v>
      </c>
      <c r="E198" s="7">
        <f t="shared" si="10"/>
        <v>46789.507200000007</v>
      </c>
      <c r="F198" s="8">
        <f t="shared" si="11"/>
        <v>3.9583721027093719</v>
      </c>
    </row>
    <row r="199" spans="1:6">
      <c r="A199" s="6">
        <v>45954</v>
      </c>
      <c r="B199" s="7">
        <v>49299.65</v>
      </c>
      <c r="C199" s="7">
        <f t="shared" si="13"/>
        <v>49083.016666666663</v>
      </c>
      <c r="D199" s="7">
        <f t="shared" si="12"/>
        <v>49083.016666666663</v>
      </c>
      <c r="E199" s="7">
        <f t="shared" si="10"/>
        <v>46969.877999999997</v>
      </c>
      <c r="F199" s="8">
        <f t="shared" si="11"/>
        <v>4.9601406245934996</v>
      </c>
    </row>
    <row r="200" spans="1:6">
      <c r="A200" s="6">
        <v>45957</v>
      </c>
      <c r="B200" s="7">
        <v>50512.32</v>
      </c>
      <c r="C200" s="7">
        <f t="shared" si="13"/>
        <v>49484.526666666672</v>
      </c>
      <c r="D200" s="7">
        <f t="shared" si="12"/>
        <v>49484.526666666672</v>
      </c>
      <c r="E200" s="7">
        <f t="shared" si="10"/>
        <v>47178.233600000007</v>
      </c>
      <c r="F200" s="8">
        <f t="shared" si="11"/>
        <v>7.0670013385155492</v>
      </c>
    </row>
    <row r="201" spans="1:6">
      <c r="A201" s="6">
        <v>45958</v>
      </c>
      <c r="B201" s="7">
        <v>50219.18</v>
      </c>
      <c r="C201" s="7">
        <f t="shared" si="13"/>
        <v>50010.383333333331</v>
      </c>
      <c r="D201" s="7">
        <f t="shared" si="12"/>
        <v>50010.383333333331</v>
      </c>
      <c r="E201" s="7">
        <f t="shared" si="10"/>
        <v>47385.168399999995</v>
      </c>
      <c r="F201" s="8">
        <f t="shared" si="11"/>
        <v>5.9807988357808712</v>
      </c>
    </row>
    <row r="202" spans="1:6">
      <c r="A202" s="6">
        <v>45959</v>
      </c>
      <c r="B202" s="7">
        <v>51307.65</v>
      </c>
      <c r="C202" s="7">
        <f t="shared" si="13"/>
        <v>50679.716666666667</v>
      </c>
      <c r="D202" s="7">
        <f t="shared" si="12"/>
        <v>50679.716666666667</v>
      </c>
      <c r="E202" s="7">
        <f t="shared" si="10"/>
        <v>47617.727999999996</v>
      </c>
      <c r="F202" s="8">
        <f t="shared" si="11"/>
        <v>7.7490509416997098</v>
      </c>
    </row>
    <row r="203" spans="1:6">
      <c r="A203" s="6">
        <v>45960</v>
      </c>
      <c r="B203" s="7">
        <v>51325.61</v>
      </c>
      <c r="C203" s="7">
        <f t="shared" si="13"/>
        <v>50950.813333333332</v>
      </c>
      <c r="D203" s="7">
        <f t="shared" si="12"/>
        <v>50950.813333333332</v>
      </c>
      <c r="E203" s="7">
        <f t="shared" si="10"/>
        <v>47845.54</v>
      </c>
      <c r="F203" s="8">
        <f t="shared" si="11"/>
        <v>7.2735515159824722</v>
      </c>
    </row>
    <row r="204" spans="1:6">
      <c r="A204" s="6">
        <v>45961</v>
      </c>
      <c r="B204" s="7">
        <v>52411.34</v>
      </c>
      <c r="C204" s="7">
        <f t="shared" si="13"/>
        <v>51681.533333333333</v>
      </c>
      <c r="D204" s="7">
        <f t="shared" si="12"/>
        <v>51681.533333333333</v>
      </c>
      <c r="E204" s="7">
        <f t="shared" si="10"/>
        <v>48111.796400000007</v>
      </c>
      <c r="F204" s="8">
        <f t="shared" si="11"/>
        <v>8.9365684129807086</v>
      </c>
    </row>
    <row r="205" spans="1:6">
      <c r="A205" s="6">
        <v>45965</v>
      </c>
      <c r="B205" s="7">
        <v>51497.2</v>
      </c>
      <c r="C205" s="7">
        <f t="shared" si="13"/>
        <v>51744.716666666667</v>
      </c>
      <c r="D205" s="7">
        <f t="shared" si="12"/>
        <v>51744.716666666667</v>
      </c>
      <c r="E205" s="7">
        <f t="shared" si="10"/>
        <v>48357.484800000006</v>
      </c>
      <c r="F205" s="8">
        <f t="shared" si="11"/>
        <v>6.49271816552376</v>
      </c>
    </row>
    <row r="206" spans="1:6">
      <c r="A206" s="6">
        <v>45966</v>
      </c>
      <c r="B206" s="7">
        <v>50212.27</v>
      </c>
      <c r="C206" s="7">
        <f t="shared" si="13"/>
        <v>51373.603333333333</v>
      </c>
      <c r="D206" s="7">
        <f t="shared" si="12"/>
        <v>51373.603333333333</v>
      </c>
      <c r="E206" s="7">
        <f t="shared" si="10"/>
        <v>48564.225600000005</v>
      </c>
      <c r="F206" s="8">
        <f t="shared" si="11"/>
        <v>3.3935358376228106</v>
      </c>
    </row>
    <row r="207" spans="1:6">
      <c r="A207" s="6">
        <v>45967</v>
      </c>
      <c r="B207" s="7">
        <v>50883.68</v>
      </c>
      <c r="C207" s="7">
        <f t="shared" si="13"/>
        <v>50864.383333333331</v>
      </c>
      <c r="D207" s="7">
        <f t="shared" si="12"/>
        <v>50864.383333333331</v>
      </c>
      <c r="E207" s="7">
        <f t="shared" si="10"/>
        <v>48802.267599999999</v>
      </c>
      <c r="F207" s="8">
        <f t="shared" si="11"/>
        <v>4.2649911620090402</v>
      </c>
    </row>
    <row r="208" spans="1:6">
      <c r="A208" s="6">
        <v>45968</v>
      </c>
      <c r="B208" s="7">
        <v>50276.37</v>
      </c>
      <c r="C208" s="7">
        <f t="shared" si="13"/>
        <v>50457.440000000002</v>
      </c>
      <c r="D208" s="7">
        <f t="shared" si="12"/>
        <v>50457.440000000002</v>
      </c>
      <c r="E208" s="7">
        <f t="shared" si="10"/>
        <v>49031.288400000005</v>
      </c>
      <c r="F208" s="8">
        <f t="shared" si="11"/>
        <v>2.5393613764389631</v>
      </c>
    </row>
    <row r="209" spans="1:6">
      <c r="A209" s="6">
        <v>45971</v>
      </c>
      <c r="B209" s="7">
        <v>50911.76</v>
      </c>
      <c r="C209" s="7">
        <f t="shared" si="13"/>
        <v>50690.603333333333</v>
      </c>
      <c r="D209" s="7">
        <f t="shared" si="12"/>
        <v>50690.603333333333</v>
      </c>
      <c r="E209" s="7">
        <f t="shared" si="10"/>
        <v>49270.289599999996</v>
      </c>
      <c r="F209" s="8">
        <f t="shared" si="11"/>
        <v>3.3315623133662395</v>
      </c>
    </row>
    <row r="210" spans="1:6">
      <c r="A210" s="6">
        <v>45972</v>
      </c>
      <c r="B210" s="7">
        <v>50842.93</v>
      </c>
      <c r="C210" s="7">
        <f t="shared" si="13"/>
        <v>50677.02</v>
      </c>
      <c r="D210" s="7">
        <f t="shared" si="12"/>
        <v>50677.02</v>
      </c>
      <c r="E210" s="7">
        <f t="shared" si="10"/>
        <v>49473.226800000004</v>
      </c>
      <c r="F210" s="8">
        <f t="shared" si="11"/>
        <v>2.7685746182215794</v>
      </c>
    </row>
    <row r="211" spans="1:6">
      <c r="A211" s="6">
        <v>45973</v>
      </c>
      <c r="B211" s="7">
        <v>51063.31</v>
      </c>
      <c r="C211" s="7">
        <f t="shared" si="13"/>
        <v>50939.333333333336</v>
      </c>
      <c r="D211" s="7">
        <f t="shared" si="12"/>
        <v>50939.333333333336</v>
      </c>
      <c r="E211" s="7">
        <f t="shared" si="10"/>
        <v>49597.968800000002</v>
      </c>
      <c r="F211" s="8">
        <f t="shared" si="11"/>
        <v>2.9544379244820913</v>
      </c>
    </row>
    <row r="212" spans="1:6">
      <c r="A212" s="6">
        <v>45974</v>
      </c>
      <c r="B212" s="7">
        <v>51281.83</v>
      </c>
      <c r="C212" s="7">
        <f t="shared" si="13"/>
        <v>51062.69</v>
      </c>
      <c r="D212" s="7">
        <f t="shared" si="12"/>
        <v>51062.69</v>
      </c>
      <c r="E212" s="7">
        <f t="shared" si="10"/>
        <v>49731.2068</v>
      </c>
      <c r="F212" s="8">
        <f t="shared" si="11"/>
        <v>3.1180083890503978</v>
      </c>
    </row>
    <row r="213" spans="1:6">
      <c r="A213" s="6">
        <v>45975</v>
      </c>
      <c r="B213" s="7">
        <v>50376.53</v>
      </c>
      <c r="C213" s="7">
        <f t="shared" si="13"/>
        <v>50907.223333333328</v>
      </c>
      <c r="D213" s="7">
        <f t="shared" si="12"/>
        <v>50907.223333333328</v>
      </c>
      <c r="E213" s="7">
        <f t="shared" si="10"/>
        <v>49836.868400000007</v>
      </c>
      <c r="F213" s="8">
        <f t="shared" si="11"/>
        <v>1.0828561611627912</v>
      </c>
    </row>
    <row r="214" spans="1:6">
      <c r="A214" s="6">
        <v>45978</v>
      </c>
      <c r="B214" s="7">
        <v>50323.91</v>
      </c>
      <c r="C214" s="7">
        <f t="shared" si="13"/>
        <v>50660.756666666675</v>
      </c>
      <c r="D214" s="7">
        <f t="shared" si="12"/>
        <v>50660.756666666675</v>
      </c>
      <c r="E214" s="7">
        <f t="shared" si="10"/>
        <v>49906.607199999999</v>
      </c>
      <c r="F214" s="8">
        <f t="shared" si="11"/>
        <v>0.83616744037051061</v>
      </c>
    </row>
    <row r="215" spans="1:6">
      <c r="A215" s="6">
        <v>45979</v>
      </c>
      <c r="B215" s="7">
        <v>48702.98</v>
      </c>
      <c r="C215" s="7">
        <f t="shared" si="13"/>
        <v>49801.140000000007</v>
      </c>
      <c r="D215" s="7">
        <f t="shared" si="12"/>
        <v>49801.140000000007</v>
      </c>
      <c r="E215" s="7">
        <f>SUM(B191:B215)/25</f>
        <v>49931.174400000004</v>
      </c>
      <c r="F215" s="8">
        <f t="shared" si="11"/>
        <v>-2.4597747094047926</v>
      </c>
    </row>
  </sheetData>
  <phoneticPr fontId="18"/>
  <pageMargins left="0.7" right="0.7" top="0.75" bottom="0.75" header="0.3" footer="0.3"/>
  <ignoredErrors>
    <ignoredError sqref="C43 C14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6"/>
  <sheetViews>
    <sheetView workbookViewId="0">
      <selection activeCell="B26" sqref="A1:B26"/>
    </sheetView>
  </sheetViews>
  <sheetFormatPr baseColWidth="10" defaultRowHeight="14"/>
  <cols>
    <col min="2" max="2" width="8.33203125" bestFit="1" customWidth="1"/>
    <col min="3" max="3" width="15" bestFit="1" customWidth="1"/>
    <col min="4" max="4" width="9.83203125" bestFit="1" customWidth="1"/>
  </cols>
  <sheetData>
    <row r="1" spans="1:5">
      <c r="B1" t="s">
        <v>2</v>
      </c>
      <c r="C1" t="s">
        <v>5</v>
      </c>
      <c r="D1" s="3" t="s">
        <v>7</v>
      </c>
      <c r="E1" s="3" t="s">
        <v>8</v>
      </c>
    </row>
    <row r="2" spans="1:5">
      <c r="A2" s="1">
        <v>45663</v>
      </c>
      <c r="B2" s="2">
        <v>39307.050000000003</v>
      </c>
      <c r="C2" t="e">
        <v>#N/A</v>
      </c>
    </row>
    <row r="3" spans="1:5">
      <c r="A3" s="1">
        <v>45664</v>
      </c>
      <c r="B3" s="2">
        <v>40083.300000000003</v>
      </c>
      <c r="C3" t="e">
        <v>#N/A</v>
      </c>
    </row>
    <row r="4" spans="1:5">
      <c r="A4" s="1">
        <v>45665</v>
      </c>
      <c r="B4" s="2">
        <v>39981.06</v>
      </c>
      <c r="C4" t="e">
        <v>#N/A</v>
      </c>
    </row>
    <row r="5" spans="1:5">
      <c r="A5" s="1">
        <v>45666</v>
      </c>
      <c r="B5" s="2">
        <v>39605.089999999997</v>
      </c>
      <c r="C5" t="e">
        <v>#N/A</v>
      </c>
    </row>
    <row r="6" spans="1:5">
      <c r="A6" s="1">
        <v>45667</v>
      </c>
      <c r="B6" s="2">
        <v>39190.400000000001</v>
      </c>
      <c r="C6" s="2">
        <f t="shared" ref="C6:C69" si="0">AVERAGE(B2:B6)</f>
        <v>39633.379999999997</v>
      </c>
      <c r="D6" s="4">
        <f>C6+$B$216</f>
        <v>44196.903804037094</v>
      </c>
      <c r="E6" s="4">
        <f>C6-$B$216</f>
        <v>35069.856195962901</v>
      </c>
    </row>
    <row r="7" spans="1:5">
      <c r="A7" s="1">
        <v>45671</v>
      </c>
      <c r="B7" s="2">
        <v>38474.300000000003</v>
      </c>
      <c r="C7" s="2">
        <f t="shared" si="0"/>
        <v>39466.83</v>
      </c>
      <c r="D7" s="4">
        <f t="shared" ref="D7:D70" si="1">C7+$B$216</f>
        <v>44030.353804037099</v>
      </c>
      <c r="E7" s="4">
        <f t="shared" ref="E7:E70" si="2">C7-$B$216</f>
        <v>34903.306195962905</v>
      </c>
    </row>
    <row r="8" spans="1:5">
      <c r="A8" s="1">
        <v>45672</v>
      </c>
      <c r="B8" s="2">
        <v>38444.58</v>
      </c>
      <c r="C8" s="2">
        <f t="shared" si="0"/>
        <v>39139.085999999996</v>
      </c>
      <c r="D8" s="4">
        <f t="shared" si="1"/>
        <v>43702.609804037093</v>
      </c>
      <c r="E8" s="4">
        <f t="shared" si="2"/>
        <v>34575.562195962899</v>
      </c>
    </row>
    <row r="9" spans="1:5">
      <c r="A9" s="1">
        <v>45673</v>
      </c>
      <c r="B9" s="2">
        <v>38572.6</v>
      </c>
      <c r="C9" s="2">
        <f t="shared" si="0"/>
        <v>38857.394</v>
      </c>
      <c r="D9" s="4">
        <f t="shared" si="1"/>
        <v>43420.917804037097</v>
      </c>
      <c r="E9" s="4">
        <f t="shared" si="2"/>
        <v>34293.870195962903</v>
      </c>
    </row>
    <row r="10" spans="1:5">
      <c r="A10" s="1">
        <v>45674</v>
      </c>
      <c r="B10" s="2">
        <v>38451.46</v>
      </c>
      <c r="C10" s="2">
        <f t="shared" si="0"/>
        <v>38626.667999999998</v>
      </c>
      <c r="D10" s="4">
        <f t="shared" si="1"/>
        <v>43190.191804037095</v>
      </c>
      <c r="E10" s="4">
        <f t="shared" si="2"/>
        <v>34063.144195962901</v>
      </c>
    </row>
    <row r="11" spans="1:5">
      <c r="A11" s="1">
        <v>45677</v>
      </c>
      <c r="B11" s="2">
        <v>38902.5</v>
      </c>
      <c r="C11" s="2">
        <f t="shared" si="0"/>
        <v>38569.088000000003</v>
      </c>
      <c r="D11" s="4">
        <f t="shared" si="1"/>
        <v>43132.6118040371</v>
      </c>
      <c r="E11" s="4">
        <f t="shared" si="2"/>
        <v>34005.564195962907</v>
      </c>
    </row>
    <row r="12" spans="1:5">
      <c r="A12" s="1">
        <v>45678</v>
      </c>
      <c r="B12" s="2">
        <v>39027.980000000003</v>
      </c>
      <c r="C12" s="2">
        <f t="shared" si="0"/>
        <v>38679.824000000001</v>
      </c>
      <c r="D12" s="4">
        <f t="shared" si="1"/>
        <v>43243.347804037097</v>
      </c>
      <c r="E12" s="4">
        <f t="shared" si="2"/>
        <v>34116.300195962904</v>
      </c>
    </row>
    <row r="13" spans="1:5">
      <c r="A13" s="1">
        <v>45679</v>
      </c>
      <c r="B13" s="2">
        <v>39646.25</v>
      </c>
      <c r="C13" s="2">
        <f t="shared" si="0"/>
        <v>38920.158000000003</v>
      </c>
      <c r="D13" s="4">
        <f t="shared" si="1"/>
        <v>43483.6818040371</v>
      </c>
      <c r="E13" s="4">
        <f t="shared" si="2"/>
        <v>34356.634195962906</v>
      </c>
    </row>
    <row r="14" spans="1:5">
      <c r="A14" s="1">
        <v>45680</v>
      </c>
      <c r="B14" s="2">
        <v>39958.870000000003</v>
      </c>
      <c r="C14" s="2">
        <f t="shared" si="0"/>
        <v>39197.411999999997</v>
      </c>
      <c r="D14" s="4">
        <f t="shared" si="1"/>
        <v>43760.935804037093</v>
      </c>
      <c r="E14" s="4">
        <f t="shared" si="2"/>
        <v>34633.8881959629</v>
      </c>
    </row>
    <row r="15" spans="1:5">
      <c r="A15" s="1">
        <v>45681</v>
      </c>
      <c r="B15" s="2">
        <v>39931.980000000003</v>
      </c>
      <c r="C15" s="2">
        <f t="shared" si="0"/>
        <v>39493.516000000003</v>
      </c>
      <c r="D15" s="4">
        <f t="shared" si="1"/>
        <v>44057.0398040371</v>
      </c>
      <c r="E15" s="4">
        <f t="shared" si="2"/>
        <v>34929.992195962906</v>
      </c>
    </row>
    <row r="16" spans="1:5">
      <c r="A16" s="1">
        <v>45684</v>
      </c>
      <c r="B16" s="2">
        <v>39565.800000000003</v>
      </c>
      <c r="C16" s="2">
        <f t="shared" si="0"/>
        <v>39626.175999999999</v>
      </c>
      <c r="D16" s="4">
        <f t="shared" si="1"/>
        <v>44189.699804037096</v>
      </c>
      <c r="E16" s="4">
        <f t="shared" si="2"/>
        <v>35062.652195962903</v>
      </c>
    </row>
    <row r="17" spans="1:5">
      <c r="A17" s="1">
        <v>45685</v>
      </c>
      <c r="B17" s="2">
        <v>39016.870000000003</v>
      </c>
      <c r="C17" s="2">
        <f t="shared" si="0"/>
        <v>39623.954000000005</v>
      </c>
      <c r="D17" s="4">
        <f t="shared" si="1"/>
        <v>44187.477804037102</v>
      </c>
      <c r="E17" s="4">
        <f t="shared" si="2"/>
        <v>35060.430195962908</v>
      </c>
    </row>
    <row r="18" spans="1:5">
      <c r="A18" s="1">
        <v>45686</v>
      </c>
      <c r="B18" s="2">
        <v>39414.78</v>
      </c>
      <c r="C18" s="2">
        <f t="shared" si="0"/>
        <v>39577.660000000003</v>
      </c>
      <c r="D18" s="4">
        <f t="shared" si="1"/>
        <v>44141.1838040371</v>
      </c>
      <c r="E18" s="4">
        <f t="shared" si="2"/>
        <v>35014.136195962907</v>
      </c>
    </row>
    <row r="19" spans="1:5">
      <c r="A19" s="1">
        <v>45687</v>
      </c>
      <c r="B19" s="2">
        <v>39513.97</v>
      </c>
      <c r="C19" s="2">
        <f t="shared" si="0"/>
        <v>39488.68</v>
      </c>
      <c r="D19" s="4">
        <f t="shared" si="1"/>
        <v>44052.203804037097</v>
      </c>
      <c r="E19" s="4">
        <f t="shared" si="2"/>
        <v>34925.156195962903</v>
      </c>
    </row>
    <row r="20" spans="1:5">
      <c r="A20" s="1">
        <v>45688</v>
      </c>
      <c r="B20" s="2">
        <v>39572.49</v>
      </c>
      <c r="C20" s="2">
        <f t="shared" si="0"/>
        <v>39416.781999999999</v>
      </c>
      <c r="D20" s="4">
        <f t="shared" si="1"/>
        <v>43980.305804037096</v>
      </c>
      <c r="E20" s="4">
        <f t="shared" si="2"/>
        <v>34853.258195962902</v>
      </c>
    </row>
    <row r="21" spans="1:5">
      <c r="A21" s="1">
        <v>45691</v>
      </c>
      <c r="B21" s="2">
        <v>38520.089999999997</v>
      </c>
      <c r="C21" s="2">
        <f t="shared" si="0"/>
        <v>39207.64</v>
      </c>
      <c r="D21" s="4">
        <f t="shared" si="1"/>
        <v>43771.163804037096</v>
      </c>
      <c r="E21" s="4">
        <f t="shared" si="2"/>
        <v>34644.116195962903</v>
      </c>
    </row>
    <row r="22" spans="1:5">
      <c r="A22" s="1">
        <v>45692</v>
      </c>
      <c r="B22" s="2">
        <v>38798.370000000003</v>
      </c>
      <c r="C22" s="2">
        <f t="shared" si="0"/>
        <v>39163.939999999995</v>
      </c>
      <c r="D22" s="4">
        <f t="shared" si="1"/>
        <v>43727.463804037092</v>
      </c>
      <c r="E22" s="4">
        <f t="shared" si="2"/>
        <v>34600.416195962898</v>
      </c>
    </row>
    <row r="23" spans="1:5">
      <c r="A23" s="1">
        <v>45693</v>
      </c>
      <c r="B23" s="2">
        <v>38831.480000000003</v>
      </c>
      <c r="C23" s="2">
        <f t="shared" si="0"/>
        <v>39047.279999999999</v>
      </c>
      <c r="D23" s="4">
        <f t="shared" si="1"/>
        <v>43610.803804037096</v>
      </c>
      <c r="E23" s="4">
        <f t="shared" si="2"/>
        <v>34483.756195962902</v>
      </c>
    </row>
    <row r="24" spans="1:5">
      <c r="A24" s="1">
        <v>45694</v>
      </c>
      <c r="B24" s="2">
        <v>39066.53</v>
      </c>
      <c r="C24" s="2">
        <f t="shared" si="0"/>
        <v>38957.792000000001</v>
      </c>
      <c r="D24" s="4">
        <f t="shared" si="1"/>
        <v>43521.315804037098</v>
      </c>
      <c r="E24" s="4">
        <f t="shared" si="2"/>
        <v>34394.268195962904</v>
      </c>
    </row>
    <row r="25" spans="1:5">
      <c r="A25" s="1">
        <v>45695</v>
      </c>
      <c r="B25" s="2">
        <v>38787.019999999997</v>
      </c>
      <c r="C25" s="2">
        <f t="shared" si="0"/>
        <v>38800.697999999997</v>
      </c>
      <c r="D25" s="4">
        <f t="shared" si="1"/>
        <v>43364.221804037094</v>
      </c>
      <c r="E25" s="4">
        <f t="shared" si="2"/>
        <v>34237.1741959629</v>
      </c>
    </row>
    <row r="26" spans="1:5">
      <c r="A26" s="1">
        <v>45698</v>
      </c>
      <c r="B26" s="2">
        <v>38801.17</v>
      </c>
      <c r="C26" s="2">
        <f t="shared" si="0"/>
        <v>38856.914000000004</v>
      </c>
      <c r="D26" s="4">
        <f t="shared" si="1"/>
        <v>43420.437804037101</v>
      </c>
      <c r="E26" s="4">
        <f t="shared" si="2"/>
        <v>34293.390195962907</v>
      </c>
    </row>
    <row r="27" spans="1:5">
      <c r="A27" s="1">
        <v>45700</v>
      </c>
      <c r="B27" s="2">
        <v>38963.699999999997</v>
      </c>
      <c r="C27" s="2">
        <f t="shared" si="0"/>
        <v>38889.980000000003</v>
      </c>
      <c r="D27" s="4">
        <f t="shared" si="1"/>
        <v>43453.5038040371</v>
      </c>
      <c r="E27" s="4">
        <f t="shared" si="2"/>
        <v>34326.456195962906</v>
      </c>
    </row>
    <row r="28" spans="1:5">
      <c r="A28" s="1">
        <v>45701</v>
      </c>
      <c r="B28" s="2">
        <v>39461.47</v>
      </c>
      <c r="C28" s="2">
        <f t="shared" si="0"/>
        <v>39015.977999999996</v>
      </c>
      <c r="D28" s="4">
        <f t="shared" si="1"/>
        <v>43579.501804037092</v>
      </c>
      <c r="E28" s="4">
        <f t="shared" si="2"/>
        <v>34452.454195962899</v>
      </c>
    </row>
    <row r="29" spans="1:5">
      <c r="A29" s="1">
        <v>45702</v>
      </c>
      <c r="B29" s="2">
        <v>39149.43</v>
      </c>
      <c r="C29" s="2">
        <f t="shared" si="0"/>
        <v>39032.557999999997</v>
      </c>
      <c r="D29" s="4">
        <f t="shared" si="1"/>
        <v>43596.081804037094</v>
      </c>
      <c r="E29" s="4">
        <f t="shared" si="2"/>
        <v>34469.0341959629</v>
      </c>
    </row>
    <row r="30" spans="1:5">
      <c r="A30" s="1">
        <v>45705</v>
      </c>
      <c r="B30" s="2">
        <v>39174.25</v>
      </c>
      <c r="C30" s="2">
        <f t="shared" si="0"/>
        <v>39110.004000000001</v>
      </c>
      <c r="D30" s="4">
        <f t="shared" si="1"/>
        <v>43673.527804037098</v>
      </c>
      <c r="E30" s="4">
        <f t="shared" si="2"/>
        <v>34546.480195962904</v>
      </c>
    </row>
    <row r="31" spans="1:5">
      <c r="A31" s="1">
        <v>45706</v>
      </c>
      <c r="B31" s="2">
        <v>39270.400000000001</v>
      </c>
      <c r="C31" s="2">
        <f t="shared" si="0"/>
        <v>39203.85</v>
      </c>
      <c r="D31" s="4">
        <f t="shared" si="1"/>
        <v>43767.373804037095</v>
      </c>
      <c r="E31" s="4">
        <f t="shared" si="2"/>
        <v>34640.326195962902</v>
      </c>
    </row>
    <row r="32" spans="1:5">
      <c r="A32" s="1">
        <v>45707</v>
      </c>
      <c r="B32" s="2">
        <v>39164.61</v>
      </c>
      <c r="C32" s="2">
        <f t="shared" si="0"/>
        <v>39244.031999999992</v>
      </c>
      <c r="D32" s="4">
        <f t="shared" si="1"/>
        <v>43807.555804037089</v>
      </c>
      <c r="E32" s="4">
        <f t="shared" si="2"/>
        <v>34680.508195962895</v>
      </c>
    </row>
    <row r="33" spans="1:5">
      <c r="A33" s="1">
        <v>45708</v>
      </c>
      <c r="B33" s="2">
        <v>38678.04</v>
      </c>
      <c r="C33" s="2">
        <f t="shared" si="0"/>
        <v>39087.346000000005</v>
      </c>
      <c r="D33" s="4">
        <f t="shared" si="1"/>
        <v>43650.869804037102</v>
      </c>
      <c r="E33" s="4">
        <f t="shared" si="2"/>
        <v>34523.822195962908</v>
      </c>
    </row>
    <row r="34" spans="1:5">
      <c r="A34" s="1">
        <v>45709</v>
      </c>
      <c r="B34" s="2">
        <v>38776.94</v>
      </c>
      <c r="C34" s="2">
        <f t="shared" si="0"/>
        <v>39012.847999999998</v>
      </c>
      <c r="D34" s="4">
        <f t="shared" si="1"/>
        <v>43576.371804037095</v>
      </c>
      <c r="E34" s="4">
        <f t="shared" si="2"/>
        <v>34449.324195962901</v>
      </c>
    </row>
    <row r="35" spans="1:5">
      <c r="A35" s="1">
        <v>45713</v>
      </c>
      <c r="B35" s="2">
        <v>38237.79</v>
      </c>
      <c r="C35" s="2">
        <f t="shared" si="0"/>
        <v>38825.556000000004</v>
      </c>
      <c r="D35" s="4">
        <f t="shared" si="1"/>
        <v>43389.079804037101</v>
      </c>
      <c r="E35" s="4">
        <f t="shared" si="2"/>
        <v>34262.032195962907</v>
      </c>
    </row>
    <row r="36" spans="1:5">
      <c r="A36" s="1">
        <v>45714</v>
      </c>
      <c r="B36" s="2">
        <v>38142.370000000003</v>
      </c>
      <c r="C36" s="2">
        <f t="shared" si="0"/>
        <v>38599.949999999997</v>
      </c>
      <c r="D36" s="4">
        <f t="shared" si="1"/>
        <v>43163.473804037094</v>
      </c>
      <c r="E36" s="4">
        <f t="shared" si="2"/>
        <v>34036.4261959629</v>
      </c>
    </row>
    <row r="37" spans="1:5">
      <c r="A37" s="1">
        <v>45715</v>
      </c>
      <c r="B37" s="2">
        <v>38256.17</v>
      </c>
      <c r="C37" s="2">
        <f t="shared" si="0"/>
        <v>38418.262000000002</v>
      </c>
      <c r="D37" s="4">
        <f t="shared" si="1"/>
        <v>42981.785804037099</v>
      </c>
      <c r="E37" s="4">
        <f t="shared" si="2"/>
        <v>33854.738195962906</v>
      </c>
    </row>
    <row r="38" spans="1:5">
      <c r="A38" s="1">
        <v>45716</v>
      </c>
      <c r="B38" s="2">
        <v>37155.5</v>
      </c>
      <c r="C38" s="2">
        <f t="shared" si="0"/>
        <v>38113.754000000001</v>
      </c>
      <c r="D38" s="4">
        <f t="shared" si="1"/>
        <v>42677.277804037098</v>
      </c>
      <c r="E38" s="4">
        <f t="shared" si="2"/>
        <v>33550.230195962904</v>
      </c>
    </row>
    <row r="39" spans="1:5">
      <c r="A39" s="1">
        <v>45719</v>
      </c>
      <c r="B39" s="2">
        <v>37785.47</v>
      </c>
      <c r="C39" s="2">
        <f t="shared" si="0"/>
        <v>37915.460000000006</v>
      </c>
      <c r="D39" s="4">
        <f t="shared" si="1"/>
        <v>42478.983804037103</v>
      </c>
      <c r="E39" s="4">
        <f t="shared" si="2"/>
        <v>33351.93619596291</v>
      </c>
    </row>
    <row r="40" spans="1:5">
      <c r="A40" s="1">
        <v>45720</v>
      </c>
      <c r="B40" s="2">
        <v>37331.18</v>
      </c>
      <c r="C40" s="2">
        <f t="shared" si="0"/>
        <v>37734.137999999999</v>
      </c>
      <c r="D40" s="4">
        <f t="shared" si="1"/>
        <v>42297.661804037096</v>
      </c>
      <c r="E40" s="4">
        <f t="shared" si="2"/>
        <v>33170.614195962902</v>
      </c>
    </row>
    <row r="41" spans="1:5">
      <c r="A41" s="1">
        <v>45721</v>
      </c>
      <c r="B41" s="2">
        <v>37418.239999999998</v>
      </c>
      <c r="C41" s="2">
        <f t="shared" si="0"/>
        <v>37589.311999999998</v>
      </c>
      <c r="D41" s="4">
        <f t="shared" si="1"/>
        <v>42152.835804037095</v>
      </c>
      <c r="E41" s="4">
        <f t="shared" si="2"/>
        <v>33025.788195962901</v>
      </c>
    </row>
    <row r="42" spans="1:5">
      <c r="A42" s="1">
        <v>45722</v>
      </c>
      <c r="B42" s="2">
        <v>37704.93</v>
      </c>
      <c r="C42" s="2">
        <f t="shared" si="0"/>
        <v>37479.063999999998</v>
      </c>
      <c r="D42" s="4">
        <f t="shared" si="1"/>
        <v>42042.587804037095</v>
      </c>
      <c r="E42" s="4">
        <f t="shared" si="2"/>
        <v>32915.540195962902</v>
      </c>
    </row>
    <row r="43" spans="1:5">
      <c r="A43" s="1">
        <v>45723</v>
      </c>
      <c r="B43" s="2">
        <v>36887.17</v>
      </c>
      <c r="C43" s="2">
        <f t="shared" si="0"/>
        <v>37425.398000000001</v>
      </c>
      <c r="D43" s="4">
        <f t="shared" si="1"/>
        <v>41988.921804037098</v>
      </c>
      <c r="E43" s="4">
        <f t="shared" si="2"/>
        <v>32861.874195962904</v>
      </c>
    </row>
    <row r="44" spans="1:5">
      <c r="A44" s="1">
        <v>45726</v>
      </c>
      <c r="B44" s="2">
        <v>37028.269999999997</v>
      </c>
      <c r="C44" s="2">
        <f t="shared" si="0"/>
        <v>37273.957999999999</v>
      </c>
      <c r="D44" s="4">
        <f t="shared" si="1"/>
        <v>41837.481804037096</v>
      </c>
      <c r="E44" s="4">
        <f t="shared" si="2"/>
        <v>32710.434195962902</v>
      </c>
    </row>
    <row r="45" spans="1:5">
      <c r="A45" s="1">
        <v>45727</v>
      </c>
      <c r="B45" s="2">
        <v>36793.11</v>
      </c>
      <c r="C45" s="2">
        <f t="shared" si="0"/>
        <v>37166.343999999997</v>
      </c>
      <c r="D45" s="4">
        <f t="shared" si="1"/>
        <v>41729.867804037094</v>
      </c>
      <c r="E45" s="4">
        <f t="shared" si="2"/>
        <v>32602.8201959629</v>
      </c>
    </row>
    <row r="46" spans="1:5">
      <c r="A46" s="1">
        <v>45728</v>
      </c>
      <c r="B46" s="2">
        <v>36819.089999999997</v>
      </c>
      <c r="C46" s="2">
        <f t="shared" si="0"/>
        <v>37046.513999999996</v>
      </c>
      <c r="D46" s="4">
        <f t="shared" si="1"/>
        <v>41610.037804037092</v>
      </c>
      <c r="E46" s="4">
        <f t="shared" si="2"/>
        <v>32482.990195962899</v>
      </c>
    </row>
    <row r="47" spans="1:5">
      <c r="A47" s="1">
        <v>45729</v>
      </c>
      <c r="B47" s="2">
        <v>36790.03</v>
      </c>
      <c r="C47" s="2">
        <f t="shared" si="0"/>
        <v>36863.534</v>
      </c>
      <c r="D47" s="4">
        <f t="shared" si="1"/>
        <v>41427.057804037097</v>
      </c>
      <c r="E47" s="4">
        <f t="shared" si="2"/>
        <v>32300.010195962903</v>
      </c>
    </row>
    <row r="48" spans="1:5">
      <c r="A48" s="1">
        <v>45730</v>
      </c>
      <c r="B48" s="2">
        <v>37053.1</v>
      </c>
      <c r="C48" s="2">
        <f t="shared" si="0"/>
        <v>36896.720000000001</v>
      </c>
      <c r="D48" s="4">
        <f t="shared" si="1"/>
        <v>41460.243804037098</v>
      </c>
      <c r="E48" s="4">
        <f t="shared" si="2"/>
        <v>32333.196195962904</v>
      </c>
    </row>
    <row r="49" spans="1:5">
      <c r="A49" s="1">
        <v>45733</v>
      </c>
      <c r="B49" s="2">
        <v>37396.519999999997</v>
      </c>
      <c r="C49" s="2">
        <f t="shared" si="0"/>
        <v>36970.369999999995</v>
      </c>
      <c r="D49" s="4">
        <f t="shared" si="1"/>
        <v>41533.893804037092</v>
      </c>
      <c r="E49" s="4">
        <f t="shared" si="2"/>
        <v>32406.846195962898</v>
      </c>
    </row>
    <row r="50" spans="1:5">
      <c r="A50" s="1">
        <v>45734</v>
      </c>
      <c r="B50" s="2">
        <v>37845.42</v>
      </c>
      <c r="C50" s="2">
        <f t="shared" si="0"/>
        <v>37180.831999999995</v>
      </c>
      <c r="D50" s="4">
        <f t="shared" si="1"/>
        <v>41744.355804037092</v>
      </c>
      <c r="E50" s="4">
        <f t="shared" si="2"/>
        <v>32617.308195962898</v>
      </c>
    </row>
    <row r="51" spans="1:5">
      <c r="A51" s="1">
        <v>45735</v>
      </c>
      <c r="B51" s="2">
        <v>37751.879999999997</v>
      </c>
      <c r="C51" s="2">
        <f t="shared" si="0"/>
        <v>37367.39</v>
      </c>
      <c r="D51" s="4">
        <f t="shared" si="1"/>
        <v>41930.913804037096</v>
      </c>
      <c r="E51" s="4">
        <f t="shared" si="2"/>
        <v>32803.866195962903</v>
      </c>
    </row>
    <row r="52" spans="1:5">
      <c r="A52" s="1">
        <v>45737</v>
      </c>
      <c r="B52" s="2">
        <v>37677.06</v>
      </c>
      <c r="C52" s="2">
        <f t="shared" si="0"/>
        <v>37544.795999999995</v>
      </c>
      <c r="D52" s="4">
        <f t="shared" si="1"/>
        <v>42108.319804037092</v>
      </c>
      <c r="E52" s="4">
        <f t="shared" si="2"/>
        <v>32981.272195962898</v>
      </c>
    </row>
    <row r="53" spans="1:5">
      <c r="A53" s="1">
        <v>45740</v>
      </c>
      <c r="B53" s="2">
        <v>37608.49</v>
      </c>
      <c r="C53" s="2">
        <f t="shared" si="0"/>
        <v>37655.873999999996</v>
      </c>
      <c r="D53" s="4">
        <f t="shared" si="1"/>
        <v>42219.397804037093</v>
      </c>
      <c r="E53" s="4">
        <f t="shared" si="2"/>
        <v>33092.350195962899</v>
      </c>
    </row>
    <row r="54" spans="1:5">
      <c r="A54" s="1">
        <v>45741</v>
      </c>
      <c r="B54" s="2">
        <v>37780.54</v>
      </c>
      <c r="C54" s="2">
        <f t="shared" si="0"/>
        <v>37732.678</v>
      </c>
      <c r="D54" s="4">
        <f t="shared" si="1"/>
        <v>42296.201804037097</v>
      </c>
      <c r="E54" s="4">
        <f t="shared" si="2"/>
        <v>33169.154195962903</v>
      </c>
    </row>
    <row r="55" spans="1:5">
      <c r="A55" s="1">
        <v>45742</v>
      </c>
      <c r="B55" s="2">
        <v>38027.29</v>
      </c>
      <c r="C55" s="2">
        <f t="shared" si="0"/>
        <v>37769.052000000003</v>
      </c>
      <c r="D55" s="4">
        <f t="shared" si="1"/>
        <v>42332.5758040371</v>
      </c>
      <c r="E55" s="4">
        <f t="shared" si="2"/>
        <v>33205.528195962906</v>
      </c>
    </row>
    <row r="56" spans="1:5">
      <c r="A56" s="1">
        <v>45743</v>
      </c>
      <c r="B56" s="2">
        <v>37799.97</v>
      </c>
      <c r="C56" s="2">
        <f t="shared" si="0"/>
        <v>37778.67</v>
      </c>
      <c r="D56" s="4">
        <f t="shared" si="1"/>
        <v>42342.193804037095</v>
      </c>
      <c r="E56" s="4">
        <f t="shared" si="2"/>
        <v>33215.146195962901</v>
      </c>
    </row>
    <row r="57" spans="1:5">
      <c r="A57" s="1">
        <v>45744</v>
      </c>
      <c r="B57" s="2">
        <v>37120.33</v>
      </c>
      <c r="C57" s="2">
        <f t="shared" si="0"/>
        <v>37667.324000000001</v>
      </c>
      <c r="D57" s="4">
        <f t="shared" si="1"/>
        <v>42230.847804037097</v>
      </c>
      <c r="E57" s="4">
        <f t="shared" si="2"/>
        <v>33103.800195962904</v>
      </c>
    </row>
    <row r="58" spans="1:5">
      <c r="A58" s="1">
        <v>45747</v>
      </c>
      <c r="B58" s="2">
        <v>35617.56</v>
      </c>
      <c r="C58" s="2">
        <f t="shared" si="0"/>
        <v>37269.137999999999</v>
      </c>
      <c r="D58" s="4">
        <f t="shared" si="1"/>
        <v>41832.661804037096</v>
      </c>
      <c r="E58" s="4">
        <f t="shared" si="2"/>
        <v>32705.614195962902</v>
      </c>
    </row>
    <row r="59" spans="1:5">
      <c r="A59" s="1">
        <v>45748</v>
      </c>
      <c r="B59" s="2">
        <v>35624.480000000003</v>
      </c>
      <c r="C59" s="2">
        <f t="shared" si="0"/>
        <v>36837.926000000007</v>
      </c>
      <c r="D59" s="4">
        <f t="shared" si="1"/>
        <v>41401.449804037104</v>
      </c>
      <c r="E59" s="4">
        <f t="shared" si="2"/>
        <v>32274.40219596291</v>
      </c>
    </row>
    <row r="60" spans="1:5">
      <c r="A60" s="1">
        <v>45749</v>
      </c>
      <c r="B60" s="2">
        <v>35725.870000000003</v>
      </c>
      <c r="C60" s="2">
        <f t="shared" si="0"/>
        <v>36377.642</v>
      </c>
      <c r="D60" s="4">
        <f t="shared" si="1"/>
        <v>40941.165804037097</v>
      </c>
      <c r="E60" s="4">
        <f t="shared" si="2"/>
        <v>31814.118195962903</v>
      </c>
    </row>
    <row r="61" spans="1:5">
      <c r="A61" s="1">
        <v>45750</v>
      </c>
      <c r="B61" s="2">
        <v>34735.93</v>
      </c>
      <c r="C61" s="2">
        <f t="shared" si="0"/>
        <v>35764.833999999995</v>
      </c>
      <c r="D61" s="4">
        <f t="shared" si="1"/>
        <v>40328.357804037092</v>
      </c>
      <c r="E61" s="4">
        <f t="shared" si="2"/>
        <v>31201.310195962898</v>
      </c>
    </row>
    <row r="62" spans="1:5">
      <c r="A62" s="1">
        <v>45751</v>
      </c>
      <c r="B62" s="2">
        <v>33780.58</v>
      </c>
      <c r="C62" s="2">
        <f t="shared" si="0"/>
        <v>35096.883999999998</v>
      </c>
      <c r="D62" s="4">
        <f t="shared" si="1"/>
        <v>39660.407804037095</v>
      </c>
      <c r="E62" s="4">
        <f t="shared" si="2"/>
        <v>30533.360195962901</v>
      </c>
    </row>
    <row r="63" spans="1:5">
      <c r="A63" s="1">
        <v>45754</v>
      </c>
      <c r="B63" s="2">
        <v>31136.58</v>
      </c>
      <c r="C63" s="2">
        <f t="shared" si="0"/>
        <v>34200.688000000002</v>
      </c>
      <c r="D63" s="4">
        <f t="shared" si="1"/>
        <v>38764.211804037099</v>
      </c>
      <c r="E63" s="4">
        <f t="shared" si="2"/>
        <v>29637.164195962905</v>
      </c>
    </row>
    <row r="64" spans="1:5">
      <c r="A64" s="1">
        <v>45755</v>
      </c>
      <c r="B64" s="2">
        <v>33012.58</v>
      </c>
      <c r="C64" s="2">
        <f t="shared" si="0"/>
        <v>33678.308000000005</v>
      </c>
      <c r="D64" s="4">
        <f t="shared" si="1"/>
        <v>38241.831804037101</v>
      </c>
      <c r="E64" s="4">
        <f t="shared" si="2"/>
        <v>29114.784195962908</v>
      </c>
    </row>
    <row r="65" spans="1:5">
      <c r="A65" s="1">
        <v>45756</v>
      </c>
      <c r="B65" s="2">
        <v>31714.03</v>
      </c>
      <c r="C65" s="2">
        <f t="shared" si="0"/>
        <v>32875.94</v>
      </c>
      <c r="D65" s="4">
        <f t="shared" si="1"/>
        <v>37439.463804037099</v>
      </c>
      <c r="E65" s="4">
        <f t="shared" si="2"/>
        <v>28312.416195962905</v>
      </c>
    </row>
    <row r="66" spans="1:5">
      <c r="A66" s="1">
        <v>45757</v>
      </c>
      <c r="B66" s="2">
        <v>34609</v>
      </c>
      <c r="C66" s="2">
        <f t="shared" si="0"/>
        <v>32850.554000000004</v>
      </c>
      <c r="D66" s="4">
        <f t="shared" si="1"/>
        <v>37414.077804037101</v>
      </c>
      <c r="E66" s="4">
        <f t="shared" si="2"/>
        <v>28287.030195962907</v>
      </c>
    </row>
    <row r="67" spans="1:5">
      <c r="A67" s="1">
        <v>45758</v>
      </c>
      <c r="B67" s="2">
        <v>33585.58</v>
      </c>
      <c r="C67" s="2">
        <f t="shared" si="0"/>
        <v>32811.554000000004</v>
      </c>
      <c r="D67" s="4">
        <f t="shared" si="1"/>
        <v>37375.077804037101</v>
      </c>
      <c r="E67" s="4">
        <f t="shared" si="2"/>
        <v>28248.030195962907</v>
      </c>
    </row>
    <row r="68" spans="1:5">
      <c r="A68" s="1">
        <v>45761</v>
      </c>
      <c r="B68" s="2">
        <v>33982.36</v>
      </c>
      <c r="C68" s="2">
        <f t="shared" si="0"/>
        <v>33380.71</v>
      </c>
      <c r="D68" s="4">
        <f t="shared" si="1"/>
        <v>37944.233804037096</v>
      </c>
      <c r="E68" s="4">
        <f t="shared" si="2"/>
        <v>28817.186195962902</v>
      </c>
    </row>
    <row r="69" spans="1:5">
      <c r="A69" s="1">
        <v>45762</v>
      </c>
      <c r="B69" s="2">
        <v>34267.54</v>
      </c>
      <c r="C69" s="2">
        <f t="shared" si="0"/>
        <v>33631.702000000005</v>
      </c>
      <c r="D69" s="4">
        <f t="shared" si="1"/>
        <v>38195.225804037102</v>
      </c>
      <c r="E69" s="4">
        <f t="shared" si="2"/>
        <v>29068.178195962908</v>
      </c>
    </row>
    <row r="70" spans="1:5">
      <c r="A70" s="1">
        <v>45763</v>
      </c>
      <c r="B70" s="2">
        <v>33920.400000000001</v>
      </c>
      <c r="C70" s="2">
        <f t="shared" ref="C70:C133" si="3">AVERAGE(B66:B70)</f>
        <v>34072.976000000002</v>
      </c>
      <c r="D70" s="4">
        <f t="shared" si="1"/>
        <v>38636.499804037099</v>
      </c>
      <c r="E70" s="4">
        <f t="shared" si="2"/>
        <v>29509.452195962906</v>
      </c>
    </row>
    <row r="71" spans="1:5">
      <c r="A71" s="1">
        <v>45764</v>
      </c>
      <c r="B71" s="2">
        <v>34377.599999999999</v>
      </c>
      <c r="C71" s="2">
        <f t="shared" si="3"/>
        <v>34026.696000000004</v>
      </c>
      <c r="D71" s="4">
        <f t="shared" ref="D71:D134" si="4">C71+$B$216</f>
        <v>38590.2198040371</v>
      </c>
      <c r="E71" s="4">
        <f t="shared" ref="E71:E134" si="5">C71-$B$216</f>
        <v>29463.172195962907</v>
      </c>
    </row>
    <row r="72" spans="1:5">
      <c r="A72" s="1">
        <v>45765</v>
      </c>
      <c r="B72" s="2">
        <v>34730.28</v>
      </c>
      <c r="C72" s="2">
        <f t="shared" si="3"/>
        <v>34255.635999999999</v>
      </c>
      <c r="D72" s="4">
        <f t="shared" si="4"/>
        <v>38819.159804037095</v>
      </c>
      <c r="E72" s="4">
        <f t="shared" si="5"/>
        <v>29692.112195962902</v>
      </c>
    </row>
    <row r="73" spans="1:5">
      <c r="A73" s="1">
        <v>45768</v>
      </c>
      <c r="B73" s="2">
        <v>34279.919999999998</v>
      </c>
      <c r="C73" s="2">
        <f t="shared" si="3"/>
        <v>34315.148000000001</v>
      </c>
      <c r="D73" s="4">
        <f t="shared" si="4"/>
        <v>38878.671804037098</v>
      </c>
      <c r="E73" s="4">
        <f t="shared" si="5"/>
        <v>29751.624195962904</v>
      </c>
    </row>
    <row r="74" spans="1:5">
      <c r="A74" s="1">
        <v>45769</v>
      </c>
      <c r="B74" s="2">
        <v>34220.6</v>
      </c>
      <c r="C74" s="2">
        <f t="shared" si="3"/>
        <v>34305.760000000002</v>
      </c>
      <c r="D74" s="4">
        <f t="shared" si="4"/>
        <v>38869.283804037099</v>
      </c>
      <c r="E74" s="4">
        <f t="shared" si="5"/>
        <v>29742.236195962905</v>
      </c>
    </row>
    <row r="75" spans="1:5">
      <c r="A75" s="1">
        <v>45770</v>
      </c>
      <c r="B75" s="2">
        <v>34868.629999999997</v>
      </c>
      <c r="C75" s="2">
        <f t="shared" si="3"/>
        <v>34495.406000000003</v>
      </c>
      <c r="D75" s="4">
        <f t="shared" si="4"/>
        <v>39058.9298040371</v>
      </c>
      <c r="E75" s="4">
        <f t="shared" si="5"/>
        <v>29931.882195962906</v>
      </c>
    </row>
    <row r="76" spans="1:5">
      <c r="A76" s="1">
        <v>45771</v>
      </c>
      <c r="B76" s="2">
        <v>35039.15</v>
      </c>
      <c r="C76" s="2">
        <f t="shared" si="3"/>
        <v>34627.716</v>
      </c>
      <c r="D76" s="4">
        <f t="shared" si="4"/>
        <v>39191.239804037097</v>
      </c>
      <c r="E76" s="4">
        <f t="shared" si="5"/>
        <v>30064.192195962903</v>
      </c>
    </row>
    <row r="77" spans="1:5">
      <c r="A77" s="1">
        <v>45772</v>
      </c>
      <c r="B77" s="2">
        <v>35705.74</v>
      </c>
      <c r="C77" s="2">
        <f t="shared" si="3"/>
        <v>34822.807999999997</v>
      </c>
      <c r="D77" s="4">
        <f t="shared" si="4"/>
        <v>39386.331804037094</v>
      </c>
      <c r="E77" s="4">
        <f t="shared" si="5"/>
        <v>30259.2841959629</v>
      </c>
    </row>
    <row r="78" spans="1:5">
      <c r="A78" s="1">
        <v>45775</v>
      </c>
      <c r="B78" s="2">
        <v>35839.99</v>
      </c>
      <c r="C78" s="2">
        <f t="shared" si="3"/>
        <v>35134.822</v>
      </c>
      <c r="D78" s="4">
        <f t="shared" si="4"/>
        <v>39698.345804037097</v>
      </c>
      <c r="E78" s="4">
        <f t="shared" si="5"/>
        <v>30571.298195962903</v>
      </c>
    </row>
    <row r="79" spans="1:5">
      <c r="A79" s="1">
        <v>45777</v>
      </c>
      <c r="B79" s="2">
        <v>36045.379999999997</v>
      </c>
      <c r="C79" s="2">
        <f t="shared" si="3"/>
        <v>35499.777999999998</v>
      </c>
      <c r="D79" s="4">
        <f t="shared" si="4"/>
        <v>40063.301804037095</v>
      </c>
      <c r="E79" s="4">
        <f t="shared" si="5"/>
        <v>30936.254195962902</v>
      </c>
    </row>
    <row r="80" spans="1:5">
      <c r="A80" s="1">
        <v>45778</v>
      </c>
      <c r="B80" s="2">
        <v>36452.300000000003</v>
      </c>
      <c r="C80" s="2">
        <f t="shared" si="3"/>
        <v>35816.512000000002</v>
      </c>
      <c r="D80" s="4">
        <f t="shared" si="4"/>
        <v>40380.035804037099</v>
      </c>
      <c r="E80" s="4">
        <f t="shared" si="5"/>
        <v>31252.988195962906</v>
      </c>
    </row>
    <row r="81" spans="1:5">
      <c r="A81" s="1">
        <v>45779</v>
      </c>
      <c r="B81" s="2">
        <v>36830.69</v>
      </c>
      <c r="C81" s="2">
        <f t="shared" si="3"/>
        <v>36174.819999999992</v>
      </c>
      <c r="D81" s="4">
        <f t="shared" si="4"/>
        <v>40738.343804037089</v>
      </c>
      <c r="E81" s="4">
        <f t="shared" si="5"/>
        <v>31611.296195962896</v>
      </c>
    </row>
    <row r="82" spans="1:5">
      <c r="A82" s="1">
        <v>45784</v>
      </c>
      <c r="B82" s="2">
        <v>36779.660000000003</v>
      </c>
      <c r="C82" s="2">
        <f t="shared" si="3"/>
        <v>36389.603999999999</v>
      </c>
      <c r="D82" s="4">
        <f t="shared" si="4"/>
        <v>40953.127804037096</v>
      </c>
      <c r="E82" s="4">
        <f t="shared" si="5"/>
        <v>31826.080195962903</v>
      </c>
    </row>
    <row r="83" spans="1:5">
      <c r="A83" s="1">
        <v>45785</v>
      </c>
      <c r="B83" s="2">
        <v>36928.629999999997</v>
      </c>
      <c r="C83" s="2">
        <f t="shared" si="3"/>
        <v>36607.332000000002</v>
      </c>
      <c r="D83" s="4">
        <f t="shared" si="4"/>
        <v>41170.855804037099</v>
      </c>
      <c r="E83" s="4">
        <f t="shared" si="5"/>
        <v>32043.808195962905</v>
      </c>
    </row>
    <row r="84" spans="1:5">
      <c r="A84" s="1">
        <v>45786</v>
      </c>
      <c r="B84" s="2">
        <v>37503.33</v>
      </c>
      <c r="C84" s="2">
        <f t="shared" si="3"/>
        <v>36898.921999999999</v>
      </c>
      <c r="D84" s="4">
        <f t="shared" si="4"/>
        <v>41462.445804037096</v>
      </c>
      <c r="E84" s="4">
        <f t="shared" si="5"/>
        <v>32335.398195962902</v>
      </c>
    </row>
    <row r="85" spans="1:5">
      <c r="A85" s="1">
        <v>45789</v>
      </c>
      <c r="B85" s="2">
        <v>37644.26</v>
      </c>
      <c r="C85" s="2">
        <f t="shared" si="3"/>
        <v>37137.313999999998</v>
      </c>
      <c r="D85" s="4">
        <f t="shared" si="4"/>
        <v>41700.837804037095</v>
      </c>
      <c r="E85" s="4">
        <f t="shared" si="5"/>
        <v>32573.790195962902</v>
      </c>
    </row>
    <row r="86" spans="1:5">
      <c r="A86" s="1">
        <v>45790</v>
      </c>
      <c r="B86" s="2">
        <v>38183.26</v>
      </c>
      <c r="C86" s="2">
        <f t="shared" si="3"/>
        <v>37407.828000000001</v>
      </c>
      <c r="D86" s="4">
        <f t="shared" si="4"/>
        <v>41971.351804037098</v>
      </c>
      <c r="E86" s="4">
        <f t="shared" si="5"/>
        <v>32844.304195962904</v>
      </c>
    </row>
    <row r="87" spans="1:5">
      <c r="A87" s="1">
        <v>45791</v>
      </c>
      <c r="B87" s="2">
        <v>38128.129999999997</v>
      </c>
      <c r="C87" s="2">
        <f t="shared" si="3"/>
        <v>37677.522000000004</v>
      </c>
      <c r="D87" s="4">
        <f t="shared" si="4"/>
        <v>42241.045804037101</v>
      </c>
      <c r="E87" s="4">
        <f t="shared" si="5"/>
        <v>33113.998195962908</v>
      </c>
    </row>
    <row r="88" spans="1:5">
      <c r="A88" s="1">
        <v>45792</v>
      </c>
      <c r="B88" s="2">
        <v>37755.51</v>
      </c>
      <c r="C88" s="2">
        <f t="shared" si="3"/>
        <v>37842.898000000001</v>
      </c>
      <c r="D88" s="4">
        <f t="shared" si="4"/>
        <v>42406.421804037098</v>
      </c>
      <c r="E88" s="4">
        <f t="shared" si="5"/>
        <v>33279.374195962904</v>
      </c>
    </row>
    <row r="89" spans="1:5">
      <c r="A89" s="1">
        <v>45793</v>
      </c>
      <c r="B89" s="2">
        <v>37753.72</v>
      </c>
      <c r="C89" s="2">
        <f t="shared" si="3"/>
        <v>37892.976000000002</v>
      </c>
      <c r="D89" s="4">
        <f t="shared" si="4"/>
        <v>42456.499804037099</v>
      </c>
      <c r="E89" s="4">
        <f t="shared" si="5"/>
        <v>33329.452195962906</v>
      </c>
    </row>
    <row r="90" spans="1:5">
      <c r="A90" s="1">
        <v>45796</v>
      </c>
      <c r="B90" s="2">
        <v>37498.629999999997</v>
      </c>
      <c r="C90" s="2">
        <f t="shared" si="3"/>
        <v>37863.85</v>
      </c>
      <c r="D90" s="4">
        <f t="shared" si="4"/>
        <v>42427.373804037095</v>
      </c>
      <c r="E90" s="4">
        <f t="shared" si="5"/>
        <v>33300.326195962902</v>
      </c>
    </row>
    <row r="91" spans="1:5">
      <c r="A91" s="1">
        <v>45797</v>
      </c>
      <c r="B91" s="2">
        <v>37529.49</v>
      </c>
      <c r="C91" s="2">
        <f t="shared" si="3"/>
        <v>37733.095999999998</v>
      </c>
      <c r="D91" s="4">
        <f t="shared" si="4"/>
        <v>42296.619804037095</v>
      </c>
      <c r="E91" s="4">
        <f t="shared" si="5"/>
        <v>33169.572195962901</v>
      </c>
    </row>
    <row r="92" spans="1:5">
      <c r="A92" s="1">
        <v>45798</v>
      </c>
      <c r="B92" s="2">
        <v>37298.980000000003</v>
      </c>
      <c r="C92" s="2">
        <f t="shared" si="3"/>
        <v>37567.266000000003</v>
      </c>
      <c r="D92" s="4">
        <f t="shared" si="4"/>
        <v>42130.7898040371</v>
      </c>
      <c r="E92" s="4">
        <f t="shared" si="5"/>
        <v>33003.742195962906</v>
      </c>
    </row>
    <row r="93" spans="1:5">
      <c r="A93" s="1">
        <v>45799</v>
      </c>
      <c r="B93" s="2">
        <v>36985.870000000003</v>
      </c>
      <c r="C93" s="2">
        <f t="shared" si="3"/>
        <v>37413.338000000003</v>
      </c>
      <c r="D93" s="4">
        <f t="shared" si="4"/>
        <v>41976.8618040371</v>
      </c>
      <c r="E93" s="4">
        <f t="shared" si="5"/>
        <v>32849.814195962907</v>
      </c>
    </row>
    <row r="94" spans="1:5">
      <c r="A94" s="1">
        <v>45800</v>
      </c>
      <c r="B94" s="2">
        <v>37160.47</v>
      </c>
      <c r="C94" s="2">
        <f t="shared" si="3"/>
        <v>37294.688000000002</v>
      </c>
      <c r="D94" s="4">
        <f t="shared" si="4"/>
        <v>41858.211804037099</v>
      </c>
      <c r="E94" s="4">
        <f t="shared" si="5"/>
        <v>32731.164195962905</v>
      </c>
    </row>
    <row r="95" spans="1:5">
      <c r="A95" s="1">
        <v>45803</v>
      </c>
      <c r="B95" s="2">
        <v>37531.53</v>
      </c>
      <c r="C95" s="2">
        <f t="shared" si="3"/>
        <v>37301.267999999996</v>
      </c>
      <c r="D95" s="4">
        <f t="shared" si="4"/>
        <v>41864.791804037093</v>
      </c>
      <c r="E95" s="4">
        <f t="shared" si="5"/>
        <v>32737.7441959629</v>
      </c>
    </row>
    <row r="96" spans="1:5">
      <c r="A96" s="1">
        <v>45804</v>
      </c>
      <c r="B96" s="2">
        <v>37724.11</v>
      </c>
      <c r="C96" s="2">
        <f t="shared" si="3"/>
        <v>37340.192000000003</v>
      </c>
      <c r="D96" s="4">
        <f t="shared" si="4"/>
        <v>41903.7158040371</v>
      </c>
      <c r="E96" s="4">
        <f t="shared" si="5"/>
        <v>32776.668195962906</v>
      </c>
    </row>
    <row r="97" spans="1:5">
      <c r="A97" s="1">
        <v>45805</v>
      </c>
      <c r="B97" s="2">
        <v>37722.400000000001</v>
      </c>
      <c r="C97" s="2">
        <f t="shared" si="3"/>
        <v>37424.875999999997</v>
      </c>
      <c r="D97" s="4">
        <f t="shared" si="4"/>
        <v>41988.399804037093</v>
      </c>
      <c r="E97" s="4">
        <f t="shared" si="5"/>
        <v>32861.3521959629</v>
      </c>
    </row>
    <row r="98" spans="1:5">
      <c r="A98" s="1">
        <v>45806</v>
      </c>
      <c r="B98" s="2">
        <v>38432.980000000003</v>
      </c>
      <c r="C98" s="2">
        <f t="shared" si="3"/>
        <v>37714.298000000003</v>
      </c>
      <c r="D98" s="4">
        <f t="shared" si="4"/>
        <v>42277.821804037099</v>
      </c>
      <c r="E98" s="4">
        <f t="shared" si="5"/>
        <v>33150.774195962906</v>
      </c>
    </row>
    <row r="99" spans="1:5">
      <c r="A99" s="1">
        <v>45807</v>
      </c>
      <c r="B99" s="2">
        <v>37965.1</v>
      </c>
      <c r="C99" s="2">
        <f t="shared" si="3"/>
        <v>37875.224000000002</v>
      </c>
      <c r="D99" s="4">
        <f t="shared" si="4"/>
        <v>42438.747804037099</v>
      </c>
      <c r="E99" s="4">
        <f t="shared" si="5"/>
        <v>33311.700195962905</v>
      </c>
    </row>
    <row r="100" spans="1:5">
      <c r="A100" s="1">
        <v>45810</v>
      </c>
      <c r="B100" s="2">
        <v>37470.67</v>
      </c>
      <c r="C100" s="2">
        <f t="shared" si="3"/>
        <v>37863.052000000003</v>
      </c>
      <c r="D100" s="4">
        <f t="shared" si="4"/>
        <v>42426.5758040371</v>
      </c>
      <c r="E100" s="4">
        <f t="shared" si="5"/>
        <v>33299.528195962906</v>
      </c>
    </row>
    <row r="101" spans="1:5">
      <c r="A101" s="1">
        <v>45811</v>
      </c>
      <c r="B101" s="2">
        <v>37446.81</v>
      </c>
      <c r="C101" s="2">
        <f t="shared" si="3"/>
        <v>37807.592000000004</v>
      </c>
      <c r="D101" s="4">
        <f t="shared" si="4"/>
        <v>42371.115804037101</v>
      </c>
      <c r="E101" s="4">
        <f t="shared" si="5"/>
        <v>33244.068195962907</v>
      </c>
    </row>
    <row r="102" spans="1:5">
      <c r="A102" s="1">
        <v>45812</v>
      </c>
      <c r="B102" s="2">
        <v>37747.449999999997</v>
      </c>
      <c r="C102" s="2">
        <f t="shared" si="3"/>
        <v>37812.601999999999</v>
      </c>
      <c r="D102" s="4">
        <f t="shared" si="4"/>
        <v>42376.125804037096</v>
      </c>
      <c r="E102" s="4">
        <f t="shared" si="5"/>
        <v>33249.078195962902</v>
      </c>
    </row>
    <row r="103" spans="1:5">
      <c r="A103" s="1">
        <v>45813</v>
      </c>
      <c r="B103" s="2">
        <v>37554.49</v>
      </c>
      <c r="C103" s="2">
        <f t="shared" si="3"/>
        <v>37636.903999999995</v>
      </c>
      <c r="D103" s="4">
        <f t="shared" si="4"/>
        <v>42200.427804037092</v>
      </c>
      <c r="E103" s="4">
        <f t="shared" si="5"/>
        <v>33073.380195962898</v>
      </c>
    </row>
    <row r="104" spans="1:5">
      <c r="A104" s="1">
        <v>45814</v>
      </c>
      <c r="B104" s="2">
        <v>37741.61</v>
      </c>
      <c r="C104" s="2">
        <f t="shared" si="3"/>
        <v>37592.205999999991</v>
      </c>
      <c r="D104" s="4">
        <f t="shared" si="4"/>
        <v>42155.729804037088</v>
      </c>
      <c r="E104" s="4">
        <f t="shared" si="5"/>
        <v>33028.682195962894</v>
      </c>
    </row>
    <row r="105" spans="1:5">
      <c r="A105" s="1">
        <v>45817</v>
      </c>
      <c r="B105" s="2">
        <v>38088.57</v>
      </c>
      <c r="C105" s="2">
        <f t="shared" si="3"/>
        <v>37715.786</v>
      </c>
      <c r="D105" s="4">
        <f t="shared" si="4"/>
        <v>42279.309804037097</v>
      </c>
      <c r="E105" s="4">
        <f t="shared" si="5"/>
        <v>33152.262195962903</v>
      </c>
    </row>
    <row r="106" spans="1:5">
      <c r="A106" s="1">
        <v>45818</v>
      </c>
      <c r="B106" s="2">
        <v>38211.51</v>
      </c>
      <c r="C106" s="2">
        <f t="shared" si="3"/>
        <v>37868.726000000002</v>
      </c>
      <c r="D106" s="4">
        <f t="shared" si="4"/>
        <v>42432.249804037099</v>
      </c>
      <c r="E106" s="4">
        <f t="shared" si="5"/>
        <v>33305.202195962906</v>
      </c>
    </row>
    <row r="107" spans="1:5">
      <c r="A107" s="1">
        <v>45819</v>
      </c>
      <c r="B107" s="2">
        <v>38421.19</v>
      </c>
      <c r="C107" s="2">
        <f t="shared" si="3"/>
        <v>38003.474000000002</v>
      </c>
      <c r="D107" s="4">
        <f t="shared" si="4"/>
        <v>42566.997804037099</v>
      </c>
      <c r="E107" s="4">
        <f t="shared" si="5"/>
        <v>33439.950195962905</v>
      </c>
    </row>
    <row r="108" spans="1:5">
      <c r="A108" s="1">
        <v>45820</v>
      </c>
      <c r="B108" s="2">
        <v>38173.089999999997</v>
      </c>
      <c r="C108" s="2">
        <f t="shared" si="3"/>
        <v>38127.194000000003</v>
      </c>
      <c r="D108" s="4">
        <f t="shared" si="4"/>
        <v>42690.7178040371</v>
      </c>
      <c r="E108" s="4">
        <f t="shared" si="5"/>
        <v>33563.670195962906</v>
      </c>
    </row>
    <row r="109" spans="1:5">
      <c r="A109" s="1">
        <v>45821</v>
      </c>
      <c r="B109" s="2">
        <v>37834.25</v>
      </c>
      <c r="C109" s="2">
        <f t="shared" si="3"/>
        <v>38145.721999999994</v>
      </c>
      <c r="D109" s="4">
        <f t="shared" si="4"/>
        <v>42709.245804037091</v>
      </c>
      <c r="E109" s="4">
        <f t="shared" si="5"/>
        <v>33582.198195962897</v>
      </c>
    </row>
    <row r="110" spans="1:5">
      <c r="A110" s="1">
        <v>45824</v>
      </c>
      <c r="B110" s="2">
        <v>38311.33</v>
      </c>
      <c r="C110" s="2">
        <f t="shared" si="3"/>
        <v>38190.273999999998</v>
      </c>
      <c r="D110" s="4">
        <f t="shared" si="4"/>
        <v>42753.797804037094</v>
      </c>
      <c r="E110" s="4">
        <f t="shared" si="5"/>
        <v>33626.750195962901</v>
      </c>
    </row>
    <row r="111" spans="1:5">
      <c r="A111" s="1">
        <v>45825</v>
      </c>
      <c r="B111" s="2">
        <v>38536.74</v>
      </c>
      <c r="C111" s="2">
        <f t="shared" si="3"/>
        <v>38255.319999999992</v>
      </c>
      <c r="D111" s="4">
        <f t="shared" si="4"/>
        <v>42818.843804037089</v>
      </c>
      <c r="E111" s="4">
        <f t="shared" si="5"/>
        <v>33691.796195962896</v>
      </c>
    </row>
    <row r="112" spans="1:5">
      <c r="A112" s="1">
        <v>45826</v>
      </c>
      <c r="B112" s="2">
        <v>38885.15</v>
      </c>
      <c r="C112" s="2">
        <f t="shared" si="3"/>
        <v>38348.112000000001</v>
      </c>
      <c r="D112" s="4">
        <f t="shared" si="4"/>
        <v>42911.635804037098</v>
      </c>
      <c r="E112" s="4">
        <f t="shared" si="5"/>
        <v>33784.588195962904</v>
      </c>
    </row>
    <row r="113" spans="1:5">
      <c r="A113" s="1">
        <v>45827</v>
      </c>
      <c r="B113" s="2">
        <v>38488.339999999997</v>
      </c>
      <c r="C113" s="2">
        <f t="shared" si="3"/>
        <v>38411.161999999997</v>
      </c>
      <c r="D113" s="4">
        <f t="shared" si="4"/>
        <v>42974.685804037093</v>
      </c>
      <c r="E113" s="4">
        <f t="shared" si="5"/>
        <v>33847.6381959629</v>
      </c>
    </row>
    <row r="114" spans="1:5">
      <c r="A114" s="1">
        <v>45828</v>
      </c>
      <c r="B114" s="2">
        <v>38403.230000000003</v>
      </c>
      <c r="C114" s="2">
        <f t="shared" si="3"/>
        <v>38524.957999999999</v>
      </c>
      <c r="D114" s="4">
        <f t="shared" si="4"/>
        <v>43088.481804037096</v>
      </c>
      <c r="E114" s="4">
        <f t="shared" si="5"/>
        <v>33961.434195962902</v>
      </c>
    </row>
    <row r="115" spans="1:5">
      <c r="A115" s="1">
        <v>45831</v>
      </c>
      <c r="B115" s="2">
        <v>38354.089999999997</v>
      </c>
      <c r="C115" s="2">
        <f t="shared" si="3"/>
        <v>38533.509999999995</v>
      </c>
      <c r="D115" s="4">
        <f t="shared" si="4"/>
        <v>43097.033804037092</v>
      </c>
      <c r="E115" s="4">
        <f t="shared" si="5"/>
        <v>33969.986195962898</v>
      </c>
    </row>
    <row r="116" spans="1:5">
      <c r="A116" s="1">
        <v>45832</v>
      </c>
      <c r="B116" s="2">
        <v>38790.559999999998</v>
      </c>
      <c r="C116" s="2">
        <f t="shared" si="3"/>
        <v>38584.273999999998</v>
      </c>
      <c r="D116" s="4">
        <f t="shared" si="4"/>
        <v>43147.797804037094</v>
      </c>
      <c r="E116" s="4">
        <f t="shared" si="5"/>
        <v>34020.750195962901</v>
      </c>
    </row>
    <row r="117" spans="1:5">
      <c r="A117" s="1">
        <v>45833</v>
      </c>
      <c r="B117" s="2">
        <v>38942.07</v>
      </c>
      <c r="C117" s="2">
        <f t="shared" si="3"/>
        <v>38595.658000000003</v>
      </c>
      <c r="D117" s="4">
        <f t="shared" si="4"/>
        <v>43159.1818040371</v>
      </c>
      <c r="E117" s="4">
        <f t="shared" si="5"/>
        <v>34032.134195962906</v>
      </c>
    </row>
    <row r="118" spans="1:5">
      <c r="A118" s="1">
        <v>45834</v>
      </c>
      <c r="B118" s="2">
        <v>39584.58</v>
      </c>
      <c r="C118" s="2">
        <f t="shared" si="3"/>
        <v>38814.906000000003</v>
      </c>
      <c r="D118" s="4">
        <f t="shared" si="4"/>
        <v>43378.4298040371</v>
      </c>
      <c r="E118" s="4">
        <f t="shared" si="5"/>
        <v>34251.382195962906</v>
      </c>
    </row>
    <row r="119" spans="1:5">
      <c r="A119" s="1">
        <v>45835</v>
      </c>
      <c r="B119" s="2">
        <v>40150.79</v>
      </c>
      <c r="C119" s="2">
        <f t="shared" si="3"/>
        <v>39164.417999999998</v>
      </c>
      <c r="D119" s="4">
        <f t="shared" si="4"/>
        <v>43727.941804037095</v>
      </c>
      <c r="E119" s="4">
        <f t="shared" si="5"/>
        <v>34600.894195962901</v>
      </c>
    </row>
    <row r="120" spans="1:5">
      <c r="A120" s="1">
        <v>45838</v>
      </c>
      <c r="B120" s="2">
        <v>40487.39</v>
      </c>
      <c r="C120" s="2">
        <f t="shared" si="3"/>
        <v>39591.078000000001</v>
      </c>
      <c r="D120" s="4">
        <f t="shared" si="4"/>
        <v>44154.601804037098</v>
      </c>
      <c r="E120" s="4">
        <f t="shared" si="5"/>
        <v>35027.554195962904</v>
      </c>
    </row>
    <row r="121" spans="1:5">
      <c r="A121" s="1">
        <v>45839</v>
      </c>
      <c r="B121" s="2">
        <v>39986.33</v>
      </c>
      <c r="C121" s="2">
        <f t="shared" si="3"/>
        <v>39830.232000000004</v>
      </c>
      <c r="D121" s="4">
        <f t="shared" si="4"/>
        <v>44393.7558040371</v>
      </c>
      <c r="E121" s="4">
        <f t="shared" si="5"/>
        <v>35266.708195962907</v>
      </c>
    </row>
    <row r="122" spans="1:5">
      <c r="A122" s="1">
        <v>45840</v>
      </c>
      <c r="B122" s="2">
        <v>39762.480000000003</v>
      </c>
      <c r="C122" s="2">
        <f t="shared" si="3"/>
        <v>39994.313999999998</v>
      </c>
      <c r="D122" s="4">
        <f t="shared" si="4"/>
        <v>44557.837804037095</v>
      </c>
      <c r="E122" s="4">
        <f t="shared" si="5"/>
        <v>35430.790195962902</v>
      </c>
    </row>
    <row r="123" spans="1:5">
      <c r="A123" s="1">
        <v>45841</v>
      </c>
      <c r="B123" s="2">
        <v>39785.9</v>
      </c>
      <c r="C123" s="2">
        <f t="shared" si="3"/>
        <v>40034.577999999994</v>
      </c>
      <c r="D123" s="4">
        <f t="shared" si="4"/>
        <v>44598.101804037091</v>
      </c>
      <c r="E123" s="4">
        <f t="shared" si="5"/>
        <v>35471.054195962897</v>
      </c>
    </row>
    <row r="124" spans="1:5">
      <c r="A124" s="1">
        <v>45842</v>
      </c>
      <c r="B124" s="2">
        <v>39810.879999999997</v>
      </c>
      <c r="C124" s="2">
        <f t="shared" si="3"/>
        <v>39966.596000000005</v>
      </c>
      <c r="D124" s="4">
        <f t="shared" si="4"/>
        <v>44530.119804037102</v>
      </c>
      <c r="E124" s="4">
        <f t="shared" si="5"/>
        <v>35403.072195962908</v>
      </c>
    </row>
    <row r="125" spans="1:5">
      <c r="A125" s="1">
        <v>45845</v>
      </c>
      <c r="B125" s="2">
        <v>39587.68</v>
      </c>
      <c r="C125" s="2">
        <f t="shared" si="3"/>
        <v>39786.653999999995</v>
      </c>
      <c r="D125" s="4">
        <f t="shared" si="4"/>
        <v>44350.177804037092</v>
      </c>
      <c r="E125" s="4">
        <f t="shared" si="5"/>
        <v>35223.130195962898</v>
      </c>
    </row>
    <row r="126" spans="1:5">
      <c r="A126" s="1">
        <v>45846</v>
      </c>
      <c r="B126" s="2">
        <v>39688.81</v>
      </c>
      <c r="C126" s="2">
        <f t="shared" si="3"/>
        <v>39727.15</v>
      </c>
      <c r="D126" s="4">
        <f t="shared" si="4"/>
        <v>44290.673804037098</v>
      </c>
      <c r="E126" s="4">
        <f t="shared" si="5"/>
        <v>35163.626195962905</v>
      </c>
    </row>
    <row r="127" spans="1:5">
      <c r="A127" s="1">
        <v>45847</v>
      </c>
      <c r="B127" s="2">
        <v>39821.279999999999</v>
      </c>
      <c r="C127" s="2">
        <f t="shared" si="3"/>
        <v>39738.909999999996</v>
      </c>
      <c r="D127" s="4">
        <f t="shared" si="4"/>
        <v>44302.433804037093</v>
      </c>
      <c r="E127" s="4">
        <f t="shared" si="5"/>
        <v>35175.386195962899</v>
      </c>
    </row>
    <row r="128" spans="1:5">
      <c r="A128" s="1">
        <v>45848</v>
      </c>
      <c r="B128" s="2">
        <v>39646.36</v>
      </c>
      <c r="C128" s="2">
        <f t="shared" si="3"/>
        <v>39711.002</v>
      </c>
      <c r="D128" s="4">
        <f t="shared" si="4"/>
        <v>44274.525804037097</v>
      </c>
      <c r="E128" s="4">
        <f t="shared" si="5"/>
        <v>35147.478195962904</v>
      </c>
    </row>
    <row r="129" spans="1:5">
      <c r="A129" s="1">
        <v>45849</v>
      </c>
      <c r="B129" s="2">
        <v>39569.68</v>
      </c>
      <c r="C129" s="2">
        <f t="shared" si="3"/>
        <v>39662.762000000002</v>
      </c>
      <c r="D129" s="4">
        <f t="shared" si="4"/>
        <v>44226.285804037099</v>
      </c>
      <c r="E129" s="4">
        <f t="shared" si="5"/>
        <v>35099.238195962906</v>
      </c>
    </row>
    <row r="130" spans="1:5">
      <c r="A130" s="1">
        <v>45852</v>
      </c>
      <c r="B130" s="2">
        <v>39459.620000000003</v>
      </c>
      <c r="C130" s="2">
        <f t="shared" si="3"/>
        <v>39637.15</v>
      </c>
      <c r="D130" s="4">
        <f t="shared" si="4"/>
        <v>44200.673804037098</v>
      </c>
      <c r="E130" s="4">
        <f t="shared" si="5"/>
        <v>35073.626195962905</v>
      </c>
    </row>
    <row r="131" spans="1:5">
      <c r="A131" s="1">
        <v>45853</v>
      </c>
      <c r="B131" s="2">
        <v>39678.019999999997</v>
      </c>
      <c r="C131" s="2">
        <f t="shared" si="3"/>
        <v>39634.991999999998</v>
      </c>
      <c r="D131" s="4">
        <f t="shared" si="4"/>
        <v>44198.515804037095</v>
      </c>
      <c r="E131" s="4">
        <f t="shared" si="5"/>
        <v>35071.468195962902</v>
      </c>
    </row>
    <row r="132" spans="1:5">
      <c r="A132" s="1">
        <v>45854</v>
      </c>
      <c r="B132" s="2">
        <v>39663.4</v>
      </c>
      <c r="C132" s="2">
        <f t="shared" si="3"/>
        <v>39603.415999999997</v>
      </c>
      <c r="D132" s="4">
        <f t="shared" si="4"/>
        <v>44166.939804037094</v>
      </c>
      <c r="E132" s="4">
        <f t="shared" si="5"/>
        <v>35039.892195962901</v>
      </c>
    </row>
    <row r="133" spans="1:5">
      <c r="A133" s="1">
        <v>45855</v>
      </c>
      <c r="B133" s="2">
        <v>39901.19</v>
      </c>
      <c r="C133" s="2">
        <f t="shared" si="3"/>
        <v>39654.381999999998</v>
      </c>
      <c r="D133" s="4">
        <f t="shared" si="4"/>
        <v>44217.905804037095</v>
      </c>
      <c r="E133" s="4">
        <f t="shared" si="5"/>
        <v>35090.858195962901</v>
      </c>
    </row>
    <row r="134" spans="1:5">
      <c r="A134" s="1">
        <v>45856</v>
      </c>
      <c r="B134" s="2">
        <v>39819.11</v>
      </c>
      <c r="C134" s="2">
        <f t="shared" ref="C134:C197" si="6">AVERAGE(B130:B134)</f>
        <v>39704.268000000004</v>
      </c>
      <c r="D134" s="4">
        <f t="shared" si="4"/>
        <v>44267.791804037101</v>
      </c>
      <c r="E134" s="4">
        <f t="shared" si="5"/>
        <v>35140.744195962907</v>
      </c>
    </row>
    <row r="135" spans="1:5">
      <c r="A135" s="1">
        <v>45860</v>
      </c>
      <c r="B135" s="2">
        <v>39774.92</v>
      </c>
      <c r="C135" s="2">
        <f t="shared" si="6"/>
        <v>39767.328000000001</v>
      </c>
      <c r="D135" s="4">
        <f t="shared" ref="D135:D198" si="7">C135+$B$216</f>
        <v>44330.851804037098</v>
      </c>
      <c r="E135" s="4">
        <f t="shared" ref="E135:E198" si="8">C135-$B$216</f>
        <v>35203.804195962904</v>
      </c>
    </row>
    <row r="136" spans="1:5">
      <c r="A136" s="1">
        <v>45861</v>
      </c>
      <c r="B136" s="2">
        <v>41171.32</v>
      </c>
      <c r="C136" s="2">
        <f t="shared" si="6"/>
        <v>40065.987999999998</v>
      </c>
      <c r="D136" s="4">
        <f t="shared" si="7"/>
        <v>44629.511804037094</v>
      </c>
      <c r="E136" s="4">
        <f t="shared" si="8"/>
        <v>35502.464195962901</v>
      </c>
    </row>
    <row r="137" spans="1:5">
      <c r="A137" s="1">
        <v>45862</v>
      </c>
      <c r="B137" s="2">
        <v>41826.339999999997</v>
      </c>
      <c r="C137" s="2">
        <f t="shared" si="6"/>
        <v>40498.576000000001</v>
      </c>
      <c r="D137" s="4">
        <f t="shared" si="7"/>
        <v>45062.099804037098</v>
      </c>
      <c r="E137" s="4">
        <f t="shared" si="8"/>
        <v>35935.052195962904</v>
      </c>
    </row>
    <row r="138" spans="1:5">
      <c r="A138" s="1">
        <v>45863</v>
      </c>
      <c r="B138" s="2">
        <v>41456.230000000003</v>
      </c>
      <c r="C138" s="2">
        <f t="shared" si="6"/>
        <v>40809.584000000003</v>
      </c>
      <c r="D138" s="4">
        <f t="shared" si="7"/>
        <v>45373.107804037099</v>
      </c>
      <c r="E138" s="4">
        <f t="shared" si="8"/>
        <v>36246.060195962906</v>
      </c>
    </row>
    <row r="139" spans="1:5">
      <c r="A139" s="1">
        <v>45866</v>
      </c>
      <c r="B139" s="2">
        <v>40998.269999999997</v>
      </c>
      <c r="C139" s="2">
        <f t="shared" si="6"/>
        <v>41045.415999999997</v>
      </c>
      <c r="D139" s="4">
        <f t="shared" si="7"/>
        <v>45608.939804037094</v>
      </c>
      <c r="E139" s="4">
        <f t="shared" si="8"/>
        <v>36481.892195962901</v>
      </c>
    </row>
    <row r="140" spans="1:5">
      <c r="A140" s="1">
        <v>45867</v>
      </c>
      <c r="B140" s="2">
        <v>40674.550000000003</v>
      </c>
      <c r="C140" s="2">
        <f t="shared" si="6"/>
        <v>41225.342000000004</v>
      </c>
      <c r="D140" s="4">
        <f t="shared" si="7"/>
        <v>45788.865804037101</v>
      </c>
      <c r="E140" s="4">
        <f t="shared" si="8"/>
        <v>36661.818195962907</v>
      </c>
    </row>
    <row r="141" spans="1:5">
      <c r="A141" s="1">
        <v>45868</v>
      </c>
      <c r="B141" s="2">
        <v>40654.699999999997</v>
      </c>
      <c r="C141" s="2">
        <f t="shared" si="6"/>
        <v>41122.018000000004</v>
      </c>
      <c r="D141" s="4">
        <f t="shared" si="7"/>
        <v>45685.541804037101</v>
      </c>
      <c r="E141" s="4">
        <f t="shared" si="8"/>
        <v>36558.494195962907</v>
      </c>
    </row>
    <row r="142" spans="1:5">
      <c r="A142" s="1">
        <v>45869</v>
      </c>
      <c r="B142" s="2">
        <v>41069.82</v>
      </c>
      <c r="C142" s="2">
        <f t="shared" si="6"/>
        <v>40970.714</v>
      </c>
      <c r="D142" s="4">
        <f t="shared" si="7"/>
        <v>45534.237804037097</v>
      </c>
      <c r="E142" s="4">
        <f t="shared" si="8"/>
        <v>36407.190195962903</v>
      </c>
    </row>
    <row r="143" spans="1:5">
      <c r="A143" s="1">
        <v>45870</v>
      </c>
      <c r="B143" s="2">
        <v>40799.599999999999</v>
      </c>
      <c r="C143" s="2">
        <f t="shared" si="6"/>
        <v>40839.387999999999</v>
      </c>
      <c r="D143" s="4">
        <f t="shared" si="7"/>
        <v>45402.911804037096</v>
      </c>
      <c r="E143" s="4">
        <f t="shared" si="8"/>
        <v>36275.864195962902</v>
      </c>
    </row>
    <row r="144" spans="1:5">
      <c r="A144" s="1">
        <v>45873</v>
      </c>
      <c r="B144" s="2">
        <v>40290.699999999997</v>
      </c>
      <c r="C144" s="2">
        <f t="shared" si="6"/>
        <v>40697.873999999996</v>
      </c>
      <c r="D144" s="4">
        <f t="shared" si="7"/>
        <v>45261.397804037093</v>
      </c>
      <c r="E144" s="4">
        <f t="shared" si="8"/>
        <v>36134.350195962899</v>
      </c>
    </row>
    <row r="145" spans="1:5">
      <c r="A145" s="1">
        <v>45874</v>
      </c>
      <c r="B145" s="2">
        <v>40549.54</v>
      </c>
      <c r="C145" s="2">
        <f t="shared" si="6"/>
        <v>40672.872000000003</v>
      </c>
      <c r="D145" s="4">
        <f t="shared" si="7"/>
        <v>45236.3958040371</v>
      </c>
      <c r="E145" s="4">
        <f t="shared" si="8"/>
        <v>36109.348195962906</v>
      </c>
    </row>
    <row r="146" spans="1:5">
      <c r="A146" s="1">
        <v>45875</v>
      </c>
      <c r="B146" s="2">
        <v>40794.86</v>
      </c>
      <c r="C146" s="2">
        <f t="shared" si="6"/>
        <v>40700.904000000002</v>
      </c>
      <c r="D146" s="4">
        <f t="shared" si="7"/>
        <v>45264.427804037099</v>
      </c>
      <c r="E146" s="4">
        <f t="shared" si="8"/>
        <v>36137.380195962905</v>
      </c>
    </row>
    <row r="147" spans="1:5">
      <c r="A147" s="1">
        <v>45876</v>
      </c>
      <c r="B147" s="2">
        <v>41059.15</v>
      </c>
      <c r="C147" s="2">
        <f t="shared" si="6"/>
        <v>40698.770000000004</v>
      </c>
      <c r="D147" s="4">
        <f t="shared" si="7"/>
        <v>45262.293804037101</v>
      </c>
      <c r="E147" s="4">
        <f t="shared" si="8"/>
        <v>36135.246195962907</v>
      </c>
    </row>
    <row r="148" spans="1:5">
      <c r="A148" s="1">
        <v>45877</v>
      </c>
      <c r="B148" s="2">
        <v>41820.480000000003</v>
      </c>
      <c r="C148" s="2">
        <f t="shared" si="6"/>
        <v>40902.946000000004</v>
      </c>
      <c r="D148" s="4">
        <f t="shared" si="7"/>
        <v>45466.4698040371</v>
      </c>
      <c r="E148" s="4">
        <f t="shared" si="8"/>
        <v>36339.422195962907</v>
      </c>
    </row>
    <row r="149" spans="1:5">
      <c r="A149" s="1">
        <v>45881</v>
      </c>
      <c r="B149" s="2">
        <v>42718.17</v>
      </c>
      <c r="C149" s="2">
        <f t="shared" si="6"/>
        <v>41388.44</v>
      </c>
      <c r="D149" s="4">
        <f t="shared" si="7"/>
        <v>45951.963804037099</v>
      </c>
      <c r="E149" s="4">
        <f t="shared" si="8"/>
        <v>36824.916195962905</v>
      </c>
    </row>
    <row r="150" spans="1:5">
      <c r="A150" s="1">
        <v>45882</v>
      </c>
      <c r="B150" s="2">
        <v>43274.67</v>
      </c>
      <c r="C150" s="2">
        <f t="shared" si="6"/>
        <v>41933.466</v>
      </c>
      <c r="D150" s="4">
        <f t="shared" si="7"/>
        <v>46496.989804037097</v>
      </c>
      <c r="E150" s="4">
        <f t="shared" si="8"/>
        <v>37369.942195962903</v>
      </c>
    </row>
    <row r="151" spans="1:5">
      <c r="A151" s="1">
        <v>45883</v>
      </c>
      <c r="B151" s="2">
        <v>42649.26</v>
      </c>
      <c r="C151" s="2">
        <f t="shared" si="6"/>
        <v>42304.346000000005</v>
      </c>
      <c r="D151" s="4">
        <f t="shared" si="7"/>
        <v>46867.869804037102</v>
      </c>
      <c r="E151" s="4">
        <f t="shared" si="8"/>
        <v>37740.822195962908</v>
      </c>
    </row>
    <row r="152" spans="1:5">
      <c r="A152" s="1">
        <v>45884</v>
      </c>
      <c r="B152" s="2">
        <v>43378.31</v>
      </c>
      <c r="C152" s="2">
        <f t="shared" si="6"/>
        <v>42768.178</v>
      </c>
      <c r="D152" s="4">
        <f t="shared" si="7"/>
        <v>47331.701804037097</v>
      </c>
      <c r="E152" s="4">
        <f t="shared" si="8"/>
        <v>38204.654195962903</v>
      </c>
    </row>
    <row r="153" spans="1:5">
      <c r="A153" s="1">
        <v>45887</v>
      </c>
      <c r="B153" s="2">
        <v>43714.31</v>
      </c>
      <c r="C153" s="2">
        <f t="shared" si="6"/>
        <v>43146.944000000003</v>
      </c>
      <c r="D153" s="4">
        <f t="shared" si="7"/>
        <v>47710.4678040371</v>
      </c>
      <c r="E153" s="4">
        <f t="shared" si="8"/>
        <v>38583.420195962906</v>
      </c>
    </row>
    <row r="154" spans="1:5">
      <c r="A154" s="1">
        <v>45888</v>
      </c>
      <c r="B154" s="2">
        <v>43546.29</v>
      </c>
      <c r="C154" s="2">
        <f t="shared" si="6"/>
        <v>43312.567999999999</v>
      </c>
      <c r="D154" s="4">
        <f t="shared" si="7"/>
        <v>47876.091804037096</v>
      </c>
      <c r="E154" s="4">
        <f t="shared" si="8"/>
        <v>38749.044195962902</v>
      </c>
    </row>
    <row r="155" spans="1:5">
      <c r="A155" s="1">
        <v>45889</v>
      </c>
      <c r="B155" s="2">
        <v>42888.55</v>
      </c>
      <c r="C155" s="2">
        <f t="shared" si="6"/>
        <v>43235.344000000005</v>
      </c>
      <c r="D155" s="4">
        <f t="shared" si="7"/>
        <v>47798.867804037101</v>
      </c>
      <c r="E155" s="4">
        <f t="shared" si="8"/>
        <v>38671.820195962908</v>
      </c>
    </row>
    <row r="156" spans="1:5">
      <c r="A156" s="1">
        <v>45890</v>
      </c>
      <c r="B156" s="2">
        <v>42610.17</v>
      </c>
      <c r="C156" s="2">
        <f t="shared" si="6"/>
        <v>43227.525999999998</v>
      </c>
      <c r="D156" s="4">
        <f t="shared" si="7"/>
        <v>47791.049804037095</v>
      </c>
      <c r="E156" s="4">
        <f t="shared" si="8"/>
        <v>38664.002195962901</v>
      </c>
    </row>
    <row r="157" spans="1:5">
      <c r="A157" s="1">
        <v>45891</v>
      </c>
      <c r="B157" s="2">
        <v>42633.29</v>
      </c>
      <c r="C157" s="2">
        <f t="shared" si="6"/>
        <v>43078.522000000004</v>
      </c>
      <c r="D157" s="4">
        <f t="shared" si="7"/>
        <v>47642.045804037101</v>
      </c>
      <c r="E157" s="4">
        <f t="shared" si="8"/>
        <v>38514.998195962908</v>
      </c>
    </row>
    <row r="158" spans="1:5">
      <c r="A158" s="1">
        <v>45894</v>
      </c>
      <c r="B158" s="2">
        <v>42807.82</v>
      </c>
      <c r="C158" s="2">
        <f t="shared" si="6"/>
        <v>42897.224000000002</v>
      </c>
      <c r="D158" s="4">
        <f t="shared" si="7"/>
        <v>47460.747804037099</v>
      </c>
      <c r="E158" s="4">
        <f t="shared" si="8"/>
        <v>38333.700195962905</v>
      </c>
    </row>
    <row r="159" spans="1:5">
      <c r="A159" s="1">
        <v>45895</v>
      </c>
      <c r="B159" s="2">
        <v>42394.400000000001</v>
      </c>
      <c r="C159" s="2">
        <f t="shared" si="6"/>
        <v>42666.846000000005</v>
      </c>
      <c r="D159" s="4">
        <f t="shared" si="7"/>
        <v>47230.369804037102</v>
      </c>
      <c r="E159" s="4">
        <f t="shared" si="8"/>
        <v>38103.322195962908</v>
      </c>
    </row>
    <row r="160" spans="1:5">
      <c r="A160" s="1">
        <v>45896</v>
      </c>
      <c r="B160" s="2">
        <v>42520.27</v>
      </c>
      <c r="C160" s="2">
        <f t="shared" si="6"/>
        <v>42593.189999999995</v>
      </c>
      <c r="D160" s="4">
        <f t="shared" si="7"/>
        <v>47156.713804037092</v>
      </c>
      <c r="E160" s="4">
        <f t="shared" si="8"/>
        <v>38029.666195962898</v>
      </c>
    </row>
    <row r="161" spans="1:5">
      <c r="A161" s="1">
        <v>45897</v>
      </c>
      <c r="B161" s="2">
        <v>42828.79</v>
      </c>
      <c r="C161" s="2">
        <f t="shared" si="6"/>
        <v>42636.914000000004</v>
      </c>
      <c r="D161" s="4">
        <f t="shared" si="7"/>
        <v>47200.437804037101</v>
      </c>
      <c r="E161" s="4">
        <f t="shared" si="8"/>
        <v>38073.390195962907</v>
      </c>
    </row>
    <row r="162" spans="1:5">
      <c r="A162" s="1">
        <v>45898</v>
      </c>
      <c r="B162" s="2">
        <v>42718.47</v>
      </c>
      <c r="C162" s="2">
        <f t="shared" si="6"/>
        <v>42653.95</v>
      </c>
      <c r="D162" s="4">
        <f t="shared" si="7"/>
        <v>47217.473804037094</v>
      </c>
      <c r="E162" s="4">
        <f t="shared" si="8"/>
        <v>38090.4261959629</v>
      </c>
    </row>
    <row r="163" spans="1:5">
      <c r="A163" s="1">
        <v>45901</v>
      </c>
      <c r="B163" s="2">
        <v>42188.79</v>
      </c>
      <c r="C163" s="2">
        <f t="shared" si="6"/>
        <v>42530.144</v>
      </c>
      <c r="D163" s="4">
        <f t="shared" si="7"/>
        <v>47093.667804037097</v>
      </c>
      <c r="E163" s="4">
        <f t="shared" si="8"/>
        <v>37966.620195962903</v>
      </c>
    </row>
    <row r="164" spans="1:5">
      <c r="A164" s="1">
        <v>45902</v>
      </c>
      <c r="B164" s="2">
        <v>42310.49</v>
      </c>
      <c r="C164" s="2">
        <f t="shared" si="6"/>
        <v>42513.362000000001</v>
      </c>
      <c r="D164" s="4">
        <f t="shared" si="7"/>
        <v>47076.885804037098</v>
      </c>
      <c r="E164" s="4">
        <f t="shared" si="8"/>
        <v>37949.838195962904</v>
      </c>
    </row>
    <row r="165" spans="1:5">
      <c r="A165" s="1">
        <v>45903</v>
      </c>
      <c r="B165" s="2">
        <v>41938.89</v>
      </c>
      <c r="C165" s="2">
        <f t="shared" si="6"/>
        <v>42397.085999999996</v>
      </c>
      <c r="D165" s="4">
        <f t="shared" si="7"/>
        <v>46960.609804037093</v>
      </c>
      <c r="E165" s="4">
        <f t="shared" si="8"/>
        <v>37833.562195962899</v>
      </c>
    </row>
    <row r="166" spans="1:5">
      <c r="A166" s="1">
        <v>45904</v>
      </c>
      <c r="B166" s="2">
        <v>42580.27</v>
      </c>
      <c r="C166" s="2">
        <f t="shared" si="6"/>
        <v>42347.381999999998</v>
      </c>
      <c r="D166" s="4">
        <f t="shared" si="7"/>
        <v>46910.905804037095</v>
      </c>
      <c r="E166" s="4">
        <f t="shared" si="8"/>
        <v>37783.858195962901</v>
      </c>
    </row>
    <row r="167" spans="1:5">
      <c r="A167" s="1">
        <v>45905</v>
      </c>
      <c r="B167" s="2">
        <v>43018.75</v>
      </c>
      <c r="C167" s="2">
        <f t="shared" si="6"/>
        <v>42407.438000000002</v>
      </c>
      <c r="D167" s="4">
        <f t="shared" si="7"/>
        <v>46970.961804037099</v>
      </c>
      <c r="E167" s="4">
        <f t="shared" si="8"/>
        <v>37843.914195962905</v>
      </c>
    </row>
    <row r="168" spans="1:5">
      <c r="A168" s="1">
        <v>45908</v>
      </c>
      <c r="B168" s="2">
        <v>43643.81</v>
      </c>
      <c r="C168" s="2">
        <f t="shared" si="6"/>
        <v>42698.441999999995</v>
      </c>
      <c r="D168" s="4">
        <f t="shared" si="7"/>
        <v>47261.965804037092</v>
      </c>
      <c r="E168" s="4">
        <f t="shared" si="8"/>
        <v>38134.918195962899</v>
      </c>
    </row>
    <row r="169" spans="1:5">
      <c r="A169" s="1">
        <v>45909</v>
      </c>
      <c r="B169" s="2">
        <v>43459.29</v>
      </c>
      <c r="C169" s="2">
        <f t="shared" si="6"/>
        <v>42928.202000000005</v>
      </c>
      <c r="D169" s="4">
        <f t="shared" si="7"/>
        <v>47491.725804037102</v>
      </c>
      <c r="E169" s="4">
        <f t="shared" si="8"/>
        <v>38364.678195962908</v>
      </c>
    </row>
    <row r="170" spans="1:5">
      <c r="A170" s="1">
        <v>45910</v>
      </c>
      <c r="B170" s="2">
        <v>43837.67</v>
      </c>
      <c r="C170" s="2">
        <f t="shared" si="6"/>
        <v>43307.957999999999</v>
      </c>
      <c r="D170" s="4">
        <f t="shared" si="7"/>
        <v>47871.481804037096</v>
      </c>
      <c r="E170" s="4">
        <f t="shared" si="8"/>
        <v>38744.434195962902</v>
      </c>
    </row>
    <row r="171" spans="1:5">
      <c r="A171" s="1">
        <v>45911</v>
      </c>
      <c r="B171" s="2">
        <v>44372.5</v>
      </c>
      <c r="C171" s="2">
        <f t="shared" si="6"/>
        <v>43666.404000000002</v>
      </c>
      <c r="D171" s="4">
        <f t="shared" si="7"/>
        <v>48229.927804037099</v>
      </c>
      <c r="E171" s="4">
        <f t="shared" si="8"/>
        <v>39102.880195962905</v>
      </c>
    </row>
    <row r="172" spans="1:5">
      <c r="A172" s="1">
        <v>45912</v>
      </c>
      <c r="B172" s="2">
        <v>44768.12</v>
      </c>
      <c r="C172" s="2">
        <f t="shared" si="6"/>
        <v>44016.278000000006</v>
      </c>
      <c r="D172" s="4">
        <f t="shared" si="7"/>
        <v>48579.801804037103</v>
      </c>
      <c r="E172" s="4">
        <f t="shared" si="8"/>
        <v>39452.754195962909</v>
      </c>
    </row>
    <row r="173" spans="1:5">
      <c r="A173" s="1">
        <v>45916</v>
      </c>
      <c r="B173" s="2">
        <v>44902.27</v>
      </c>
      <c r="C173" s="2">
        <f t="shared" si="6"/>
        <v>44267.969999999994</v>
      </c>
      <c r="D173" s="4">
        <f t="shared" si="7"/>
        <v>48831.493804037091</v>
      </c>
      <c r="E173" s="4">
        <f t="shared" si="8"/>
        <v>39704.446195962897</v>
      </c>
    </row>
    <row r="174" spans="1:5">
      <c r="A174" s="1">
        <v>45917</v>
      </c>
      <c r="B174" s="2">
        <v>44790.38</v>
      </c>
      <c r="C174" s="2">
        <f t="shared" si="6"/>
        <v>44534.188000000002</v>
      </c>
      <c r="D174" s="4">
        <f t="shared" si="7"/>
        <v>49097.711804037099</v>
      </c>
      <c r="E174" s="4">
        <f t="shared" si="8"/>
        <v>39970.664195962905</v>
      </c>
    </row>
    <row r="175" spans="1:5">
      <c r="A175" s="1">
        <v>45918</v>
      </c>
      <c r="B175" s="2">
        <v>45303.43</v>
      </c>
      <c r="C175" s="2">
        <f t="shared" si="6"/>
        <v>44827.34</v>
      </c>
      <c r="D175" s="4">
        <f t="shared" si="7"/>
        <v>49390.863804037093</v>
      </c>
      <c r="E175" s="4">
        <f t="shared" si="8"/>
        <v>40263.8161959629</v>
      </c>
    </row>
    <row r="176" spans="1:5">
      <c r="A176" s="1">
        <v>45919</v>
      </c>
      <c r="B176" s="2">
        <v>45045.81</v>
      </c>
      <c r="C176" s="2">
        <f t="shared" si="6"/>
        <v>44962.001999999993</v>
      </c>
      <c r="D176" s="4">
        <f t="shared" si="7"/>
        <v>49525.52580403709</v>
      </c>
      <c r="E176" s="4">
        <f t="shared" si="8"/>
        <v>40398.478195962896</v>
      </c>
    </row>
    <row r="177" spans="1:5">
      <c r="A177" s="1">
        <v>45922</v>
      </c>
      <c r="B177" s="2">
        <v>45493.66</v>
      </c>
      <c r="C177" s="2">
        <f t="shared" si="6"/>
        <v>45107.11</v>
      </c>
      <c r="D177" s="4">
        <f t="shared" si="7"/>
        <v>49670.633804037097</v>
      </c>
      <c r="E177" s="4">
        <f t="shared" si="8"/>
        <v>40543.586195962904</v>
      </c>
    </row>
    <row r="178" spans="1:5">
      <c r="A178" s="1">
        <v>45924</v>
      </c>
      <c r="B178" s="2">
        <v>45630.31</v>
      </c>
      <c r="C178" s="2">
        <f t="shared" si="6"/>
        <v>45252.718000000001</v>
      </c>
      <c r="D178" s="4">
        <f t="shared" si="7"/>
        <v>49816.241804037098</v>
      </c>
      <c r="E178" s="4">
        <f t="shared" si="8"/>
        <v>40689.194195962904</v>
      </c>
    </row>
    <row r="179" spans="1:5">
      <c r="A179" s="1">
        <v>45925</v>
      </c>
      <c r="B179" s="2">
        <v>45754.93</v>
      </c>
      <c r="C179" s="2">
        <f t="shared" si="6"/>
        <v>45445.627999999997</v>
      </c>
      <c r="D179" s="4">
        <f t="shared" si="7"/>
        <v>50009.151804037094</v>
      </c>
      <c r="E179" s="4">
        <f t="shared" si="8"/>
        <v>40882.1041959629</v>
      </c>
    </row>
    <row r="180" spans="1:5">
      <c r="A180" s="1">
        <v>45926</v>
      </c>
      <c r="B180" s="2">
        <v>45354.99</v>
      </c>
      <c r="C180" s="2">
        <f t="shared" si="6"/>
        <v>45455.939999999995</v>
      </c>
      <c r="D180" s="4">
        <f t="shared" si="7"/>
        <v>50019.463804037092</v>
      </c>
      <c r="E180" s="4">
        <f t="shared" si="8"/>
        <v>40892.416195962898</v>
      </c>
    </row>
    <row r="181" spans="1:5">
      <c r="A181" s="1">
        <v>45929</v>
      </c>
      <c r="B181" s="2">
        <v>45043.75</v>
      </c>
      <c r="C181" s="2">
        <f t="shared" si="6"/>
        <v>45455.527999999998</v>
      </c>
      <c r="D181" s="4">
        <f t="shared" si="7"/>
        <v>50019.051804037095</v>
      </c>
      <c r="E181" s="4">
        <f t="shared" si="8"/>
        <v>40892.004195962902</v>
      </c>
    </row>
    <row r="182" spans="1:5">
      <c r="A182" s="1">
        <v>45930</v>
      </c>
      <c r="B182" s="2">
        <v>44932.63</v>
      </c>
      <c r="C182" s="2">
        <f t="shared" si="6"/>
        <v>45343.322</v>
      </c>
      <c r="D182" s="4">
        <f t="shared" si="7"/>
        <v>49906.845804037097</v>
      </c>
      <c r="E182" s="4">
        <f t="shared" si="8"/>
        <v>40779.798195962903</v>
      </c>
    </row>
    <row r="183" spans="1:5">
      <c r="A183" s="1">
        <v>45931</v>
      </c>
      <c r="B183" s="2">
        <v>44550.85</v>
      </c>
      <c r="C183" s="2">
        <f t="shared" si="6"/>
        <v>45127.43</v>
      </c>
      <c r="D183" s="4">
        <f t="shared" si="7"/>
        <v>49690.953804037097</v>
      </c>
      <c r="E183" s="4">
        <f t="shared" si="8"/>
        <v>40563.906195962903</v>
      </c>
    </row>
    <row r="184" spans="1:5">
      <c r="A184" s="1">
        <v>45932</v>
      </c>
      <c r="B184" s="2">
        <v>44936.73</v>
      </c>
      <c r="C184" s="2">
        <f t="shared" si="6"/>
        <v>44963.79</v>
      </c>
      <c r="D184" s="4">
        <f t="shared" si="7"/>
        <v>49527.313804037098</v>
      </c>
      <c r="E184" s="4">
        <f t="shared" si="8"/>
        <v>40400.266195962904</v>
      </c>
    </row>
    <row r="185" spans="1:5">
      <c r="A185" s="1">
        <v>45933</v>
      </c>
      <c r="B185" s="2">
        <v>45769.5</v>
      </c>
      <c r="C185" s="2">
        <f t="shared" si="6"/>
        <v>45046.692000000003</v>
      </c>
      <c r="D185" s="4">
        <f t="shared" si="7"/>
        <v>49610.2158040371</v>
      </c>
      <c r="E185" s="4">
        <f t="shared" si="8"/>
        <v>40483.168195962906</v>
      </c>
    </row>
    <row r="186" spans="1:5">
      <c r="A186" s="1">
        <v>45936</v>
      </c>
      <c r="B186" s="2">
        <v>47944.76</v>
      </c>
      <c r="C186" s="2">
        <f t="shared" si="6"/>
        <v>45626.894</v>
      </c>
      <c r="D186" s="4">
        <f t="shared" si="7"/>
        <v>50190.417804037097</v>
      </c>
      <c r="E186" s="4">
        <f t="shared" si="8"/>
        <v>41063.370195962903</v>
      </c>
    </row>
    <row r="187" spans="1:5">
      <c r="A187" s="1">
        <v>45937</v>
      </c>
      <c r="B187" s="2">
        <v>47950.879999999997</v>
      </c>
      <c r="C187" s="2">
        <f t="shared" si="6"/>
        <v>46230.544000000009</v>
      </c>
      <c r="D187" s="4">
        <f t="shared" si="7"/>
        <v>50794.067804037106</v>
      </c>
      <c r="E187" s="4">
        <f t="shared" si="8"/>
        <v>41667.020195962912</v>
      </c>
    </row>
    <row r="188" spans="1:5">
      <c r="A188" s="1">
        <v>45938</v>
      </c>
      <c r="B188" s="2">
        <v>47734.99</v>
      </c>
      <c r="C188" s="2">
        <f t="shared" si="6"/>
        <v>46867.372000000003</v>
      </c>
      <c r="D188" s="4">
        <f t="shared" si="7"/>
        <v>51430.8958040371</v>
      </c>
      <c r="E188" s="4">
        <f t="shared" si="8"/>
        <v>42303.848195962906</v>
      </c>
    </row>
    <row r="189" spans="1:5">
      <c r="A189" s="1">
        <v>45939</v>
      </c>
      <c r="B189" s="2">
        <v>48580.44</v>
      </c>
      <c r="C189" s="2">
        <f t="shared" si="6"/>
        <v>47596.114000000001</v>
      </c>
      <c r="D189" s="4">
        <f t="shared" si="7"/>
        <v>52159.637804037098</v>
      </c>
      <c r="E189" s="4">
        <f t="shared" si="8"/>
        <v>43032.590195962905</v>
      </c>
    </row>
    <row r="190" spans="1:5">
      <c r="A190" s="1">
        <v>45940</v>
      </c>
      <c r="B190" s="2">
        <v>48088.800000000003</v>
      </c>
      <c r="C190" s="2">
        <f t="shared" si="6"/>
        <v>48059.974000000002</v>
      </c>
      <c r="D190" s="4">
        <f t="shared" si="7"/>
        <v>52623.497804037099</v>
      </c>
      <c r="E190" s="4">
        <f t="shared" si="8"/>
        <v>43496.450195962905</v>
      </c>
    </row>
    <row r="191" spans="1:5">
      <c r="A191" s="1">
        <v>45944</v>
      </c>
      <c r="B191" s="2">
        <v>46847.32</v>
      </c>
      <c r="C191" s="2">
        <f t="shared" si="6"/>
        <v>47840.485999999997</v>
      </c>
      <c r="D191" s="4">
        <f t="shared" si="7"/>
        <v>52404.009804037094</v>
      </c>
      <c r="E191" s="4">
        <f t="shared" si="8"/>
        <v>43276.9621959629</v>
      </c>
    </row>
    <row r="192" spans="1:5">
      <c r="A192" s="1">
        <v>45945</v>
      </c>
      <c r="B192" s="2">
        <v>47672.67</v>
      </c>
      <c r="C192" s="2">
        <f t="shared" si="6"/>
        <v>47784.843999999997</v>
      </c>
      <c r="D192" s="4">
        <f t="shared" si="7"/>
        <v>52348.367804037094</v>
      </c>
      <c r="E192" s="4">
        <f t="shared" si="8"/>
        <v>43221.3201959629</v>
      </c>
    </row>
    <row r="193" spans="1:5">
      <c r="A193" s="1">
        <v>45946</v>
      </c>
      <c r="B193" s="2">
        <v>48277.74</v>
      </c>
      <c r="C193" s="2">
        <f t="shared" si="6"/>
        <v>47893.393999999993</v>
      </c>
      <c r="D193" s="4">
        <f t="shared" si="7"/>
        <v>52456.91780403709</v>
      </c>
      <c r="E193" s="4">
        <f t="shared" si="8"/>
        <v>43329.870195962896</v>
      </c>
    </row>
    <row r="194" spans="1:5">
      <c r="A194" s="1">
        <v>45947</v>
      </c>
      <c r="B194" s="2">
        <v>47582.15</v>
      </c>
      <c r="C194" s="2">
        <f t="shared" si="6"/>
        <v>47693.73599999999</v>
      </c>
      <c r="D194" s="4">
        <f t="shared" si="7"/>
        <v>52257.259804037087</v>
      </c>
      <c r="E194" s="4">
        <f t="shared" si="8"/>
        <v>43130.212195962893</v>
      </c>
    </row>
    <row r="195" spans="1:5">
      <c r="A195" s="1">
        <v>45950</v>
      </c>
      <c r="B195" s="2">
        <v>49185.5</v>
      </c>
      <c r="C195" s="2">
        <f t="shared" si="6"/>
        <v>47913.075999999994</v>
      </c>
      <c r="D195" s="4">
        <f t="shared" si="7"/>
        <v>52476.599804037091</v>
      </c>
      <c r="E195" s="4">
        <f t="shared" si="8"/>
        <v>43349.552195962897</v>
      </c>
    </row>
    <row r="196" spans="1:5">
      <c r="A196" s="1">
        <v>45951</v>
      </c>
      <c r="B196" s="2">
        <v>49316.06</v>
      </c>
      <c r="C196" s="2">
        <f t="shared" si="6"/>
        <v>48406.824000000001</v>
      </c>
      <c r="D196" s="4">
        <f t="shared" si="7"/>
        <v>52970.347804037097</v>
      </c>
      <c r="E196" s="4">
        <f t="shared" si="8"/>
        <v>43843.300195962904</v>
      </c>
    </row>
    <row r="197" spans="1:5">
      <c r="A197" s="1">
        <v>45952</v>
      </c>
      <c r="B197" s="2">
        <v>49307.79</v>
      </c>
      <c r="C197" s="2">
        <f t="shared" si="6"/>
        <v>48733.848000000005</v>
      </c>
      <c r="D197" s="4">
        <f t="shared" si="7"/>
        <v>53297.371804037102</v>
      </c>
      <c r="E197" s="4">
        <f t="shared" si="8"/>
        <v>44170.324195962909</v>
      </c>
    </row>
    <row r="198" spans="1:5">
      <c r="A198" s="1">
        <v>45953</v>
      </c>
      <c r="B198" s="2">
        <v>48641.61</v>
      </c>
      <c r="C198" s="2">
        <f t="shared" ref="C198:C215" si="9">AVERAGE(B194:B198)</f>
        <v>48806.621999999996</v>
      </c>
      <c r="D198" s="4">
        <f t="shared" si="7"/>
        <v>53370.145804037093</v>
      </c>
      <c r="E198" s="4">
        <f t="shared" si="8"/>
        <v>44243.098195962899</v>
      </c>
    </row>
    <row r="199" spans="1:5">
      <c r="A199" s="1">
        <v>45954</v>
      </c>
      <c r="B199" s="2">
        <v>49299.65</v>
      </c>
      <c r="C199" s="2">
        <f t="shared" si="9"/>
        <v>49150.122000000003</v>
      </c>
      <c r="D199" s="4">
        <f t="shared" ref="D199:D215" si="10">C199+$B$216</f>
        <v>53713.6458040371</v>
      </c>
      <c r="E199" s="4">
        <f t="shared" ref="E199:E215" si="11">C199-$B$216</f>
        <v>44586.598195962906</v>
      </c>
    </row>
    <row r="200" spans="1:5">
      <c r="A200" s="1">
        <v>45957</v>
      </c>
      <c r="B200" s="2">
        <v>50512.32</v>
      </c>
      <c r="C200" s="2">
        <f t="shared" si="9"/>
        <v>49415.486000000004</v>
      </c>
      <c r="D200" s="4">
        <f t="shared" si="10"/>
        <v>53979.009804037101</v>
      </c>
      <c r="E200" s="4">
        <f t="shared" si="11"/>
        <v>44851.962195962908</v>
      </c>
    </row>
    <row r="201" spans="1:5">
      <c r="A201" s="1">
        <v>45958</v>
      </c>
      <c r="B201" s="2">
        <v>50219.18</v>
      </c>
      <c r="C201" s="2">
        <f t="shared" si="9"/>
        <v>49596.11</v>
      </c>
      <c r="D201" s="4">
        <f t="shared" si="10"/>
        <v>54159.633804037097</v>
      </c>
      <c r="E201" s="4">
        <f t="shared" si="11"/>
        <v>45032.586195962904</v>
      </c>
    </row>
    <row r="202" spans="1:5">
      <c r="A202" s="1">
        <v>45959</v>
      </c>
      <c r="B202" s="2">
        <v>51307.65</v>
      </c>
      <c r="C202" s="2">
        <f t="shared" si="9"/>
        <v>49996.082000000002</v>
      </c>
      <c r="D202" s="4">
        <f t="shared" si="10"/>
        <v>54559.605804037099</v>
      </c>
      <c r="E202" s="4">
        <f t="shared" si="11"/>
        <v>45432.558195962905</v>
      </c>
    </row>
    <row r="203" spans="1:5">
      <c r="A203" s="1">
        <v>45960</v>
      </c>
      <c r="B203" s="2">
        <v>51325.61</v>
      </c>
      <c r="C203" s="2">
        <f t="shared" si="9"/>
        <v>50532.881999999998</v>
      </c>
      <c r="D203" s="4">
        <f t="shared" si="10"/>
        <v>55096.405804037095</v>
      </c>
      <c r="E203" s="4">
        <f t="shared" si="11"/>
        <v>45969.358195962901</v>
      </c>
    </row>
    <row r="204" spans="1:5">
      <c r="A204" s="1">
        <v>45961</v>
      </c>
      <c r="B204" s="2">
        <v>52411.34</v>
      </c>
      <c r="C204" s="2">
        <f t="shared" si="9"/>
        <v>51155.22</v>
      </c>
      <c r="D204" s="4">
        <f t="shared" si="10"/>
        <v>55718.743804037098</v>
      </c>
      <c r="E204" s="4">
        <f t="shared" si="11"/>
        <v>46591.696195962904</v>
      </c>
    </row>
    <row r="205" spans="1:5">
      <c r="A205" s="1">
        <v>45965</v>
      </c>
      <c r="B205" s="2">
        <v>51497.2</v>
      </c>
      <c r="C205" s="2">
        <f t="shared" si="9"/>
        <v>51352.195999999996</v>
      </c>
      <c r="D205" s="4">
        <f t="shared" si="10"/>
        <v>55915.719804037093</v>
      </c>
      <c r="E205" s="4">
        <f t="shared" si="11"/>
        <v>46788.672195962899</v>
      </c>
    </row>
    <row r="206" spans="1:5">
      <c r="A206" s="1">
        <v>45966</v>
      </c>
      <c r="B206" s="2">
        <v>50212.27</v>
      </c>
      <c r="C206" s="2">
        <f t="shared" si="9"/>
        <v>51350.813999999998</v>
      </c>
      <c r="D206" s="4">
        <f t="shared" si="10"/>
        <v>55914.337804037095</v>
      </c>
      <c r="E206" s="4">
        <f t="shared" si="11"/>
        <v>46787.290195962902</v>
      </c>
    </row>
    <row r="207" spans="1:5">
      <c r="A207" s="1">
        <v>45967</v>
      </c>
      <c r="B207" s="2">
        <v>50883.68</v>
      </c>
      <c r="C207" s="2">
        <f t="shared" si="9"/>
        <v>51266.02</v>
      </c>
      <c r="D207" s="4">
        <f t="shared" si="10"/>
        <v>55829.543804037094</v>
      </c>
      <c r="E207" s="4">
        <f t="shared" si="11"/>
        <v>46702.4961959629</v>
      </c>
    </row>
    <row r="208" spans="1:5">
      <c r="A208" s="1">
        <v>45968</v>
      </c>
      <c r="B208" s="2">
        <v>50276.37</v>
      </c>
      <c r="C208" s="2">
        <f t="shared" si="9"/>
        <v>51056.171999999999</v>
      </c>
      <c r="D208" s="4">
        <f t="shared" si="10"/>
        <v>55619.695804037096</v>
      </c>
      <c r="E208" s="4">
        <f t="shared" si="11"/>
        <v>46492.648195962902</v>
      </c>
    </row>
    <row r="209" spans="1:5">
      <c r="A209" s="1">
        <v>45971</v>
      </c>
      <c r="B209" s="2">
        <v>50911.76</v>
      </c>
      <c r="C209" s="2">
        <f t="shared" si="9"/>
        <v>50756.256000000001</v>
      </c>
      <c r="D209" s="4">
        <f t="shared" si="10"/>
        <v>55319.779804037098</v>
      </c>
      <c r="E209" s="4">
        <f t="shared" si="11"/>
        <v>46192.732195962904</v>
      </c>
    </row>
    <row r="210" spans="1:5">
      <c r="A210" s="1">
        <v>45972</v>
      </c>
      <c r="B210" s="2">
        <v>50842.93</v>
      </c>
      <c r="C210" s="2">
        <f t="shared" si="9"/>
        <v>50625.402000000002</v>
      </c>
      <c r="D210" s="4">
        <f t="shared" si="10"/>
        <v>55188.925804037099</v>
      </c>
      <c r="E210" s="4">
        <f t="shared" si="11"/>
        <v>46061.878195962905</v>
      </c>
    </row>
    <row r="211" spans="1:5">
      <c r="A211" s="1">
        <v>45973</v>
      </c>
      <c r="B211" s="2">
        <v>51063.31</v>
      </c>
      <c r="C211" s="2">
        <f t="shared" si="9"/>
        <v>50795.61</v>
      </c>
      <c r="D211" s="4">
        <f t="shared" si="10"/>
        <v>55359.133804037097</v>
      </c>
      <c r="E211" s="4">
        <f t="shared" si="11"/>
        <v>46232.086195962904</v>
      </c>
    </row>
    <row r="212" spans="1:5">
      <c r="A212" s="1">
        <v>45974</v>
      </c>
      <c r="B212" s="2">
        <v>51281.83</v>
      </c>
      <c r="C212" s="2">
        <f t="shared" si="9"/>
        <v>50875.240000000005</v>
      </c>
      <c r="D212" s="4">
        <f t="shared" si="10"/>
        <v>55438.763804037102</v>
      </c>
      <c r="E212" s="4">
        <f t="shared" si="11"/>
        <v>46311.716195962908</v>
      </c>
    </row>
    <row r="213" spans="1:5">
      <c r="A213" s="1">
        <v>45975</v>
      </c>
      <c r="B213" s="2">
        <v>50376.53</v>
      </c>
      <c r="C213" s="2">
        <f t="shared" si="9"/>
        <v>50895.272000000004</v>
      </c>
      <c r="D213" s="4">
        <f t="shared" si="10"/>
        <v>55458.795804037101</v>
      </c>
      <c r="E213" s="4">
        <f t="shared" si="11"/>
        <v>46331.748195962908</v>
      </c>
    </row>
    <row r="214" spans="1:5">
      <c r="A214" s="1">
        <v>45978</v>
      </c>
      <c r="B214" s="2">
        <v>50323.91</v>
      </c>
      <c r="C214" s="2">
        <f t="shared" si="9"/>
        <v>50777.702000000005</v>
      </c>
      <c r="D214" s="4">
        <f t="shared" si="10"/>
        <v>55341.225804037102</v>
      </c>
      <c r="E214" s="4">
        <f t="shared" si="11"/>
        <v>46214.178195962908</v>
      </c>
    </row>
    <row r="215" spans="1:5">
      <c r="A215" s="1">
        <v>45979</v>
      </c>
      <c r="B215" s="2">
        <v>48702.98</v>
      </c>
      <c r="C215" s="2">
        <f t="shared" si="9"/>
        <v>50349.712</v>
      </c>
      <c r="D215" s="4">
        <f t="shared" si="10"/>
        <v>54913.235804037096</v>
      </c>
      <c r="E215" s="4">
        <f t="shared" si="11"/>
        <v>45786.188195962903</v>
      </c>
    </row>
    <row r="216" spans="1:5">
      <c r="A216" t="s">
        <v>6</v>
      </c>
      <c r="B216">
        <f>_xlfn.STDEV.S(B2:B215)</f>
        <v>4563.5238040370959</v>
      </c>
    </row>
  </sheetData>
  <phoneticPr fontId="1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6"/>
  <sheetViews>
    <sheetView workbookViewId="0">
      <selection activeCell="G13" sqref="G13"/>
    </sheetView>
  </sheetViews>
  <sheetFormatPr baseColWidth="10" defaultRowHeight="14"/>
  <cols>
    <col min="2" max="2" width="8.33203125" bestFit="1" customWidth="1"/>
    <col min="4" max="4" width="12.33203125" bestFit="1" customWidth="1"/>
  </cols>
  <sheetData>
    <row r="1" spans="1:6">
      <c r="A1" s="5"/>
      <c r="B1" s="5"/>
      <c r="C1" s="5"/>
      <c r="D1" s="10" t="s">
        <v>10</v>
      </c>
      <c r="E1" s="10"/>
      <c r="F1" s="10"/>
    </row>
    <row r="2" spans="1:6">
      <c r="A2" s="9" t="s">
        <v>11</v>
      </c>
      <c r="B2" s="9" t="s">
        <v>2</v>
      </c>
      <c r="C2" s="9" t="s">
        <v>9</v>
      </c>
      <c r="D2" s="9">
        <v>8</v>
      </c>
      <c r="E2" s="9">
        <v>12</v>
      </c>
      <c r="F2" s="9">
        <v>20</v>
      </c>
    </row>
    <row r="3" spans="1:6">
      <c r="A3" s="6">
        <v>45663</v>
      </c>
      <c r="B3" s="7">
        <v>39307.050000000003</v>
      </c>
      <c r="C3" s="5"/>
      <c r="D3" s="5"/>
      <c r="E3" s="5"/>
      <c r="F3" s="5"/>
    </row>
    <row r="4" spans="1:6">
      <c r="A4" s="6">
        <v>45664</v>
      </c>
      <c r="B4" s="7">
        <v>40083.300000000003</v>
      </c>
      <c r="C4" s="5"/>
      <c r="D4" s="5"/>
      <c r="E4" s="5"/>
      <c r="F4" s="5"/>
    </row>
    <row r="5" spans="1:6">
      <c r="A5" s="6">
        <v>45665</v>
      </c>
      <c r="B5" s="7">
        <v>39981.06</v>
      </c>
      <c r="C5" s="5">
        <f>IF(B5&gt;B4,1,IF(AND(B5=B4,B4&gt;B3),1,0))</f>
        <v>0</v>
      </c>
      <c r="D5" s="5" t="str">
        <f ca="1">IF(ROW()-5&lt;$D$2,"",SUM(OFFSET(C5,0,0,-$D$2,1))/$D$2*100)</f>
        <v/>
      </c>
      <c r="E5" s="5"/>
      <c r="F5" s="5"/>
    </row>
    <row r="6" spans="1:6">
      <c r="A6" s="6">
        <v>45666</v>
      </c>
      <c r="B6" s="7">
        <v>39605.089999999997</v>
      </c>
      <c r="C6" s="5">
        <f t="shared" ref="C6:C68" si="0">IF(B6&gt;B5,1,IF(AND(B6=B5,B5&gt;B4),1,0))</f>
        <v>0</v>
      </c>
      <c r="D6" s="5" t="str">
        <f t="shared" ref="D6:D69" ca="1" si="1">IF(ROW()-5&lt;$D$2,"",SUM(OFFSET(C6,0,0,-$D$2,1))/$D$2*100)</f>
        <v/>
      </c>
      <c r="E6" s="5"/>
      <c r="F6" s="5"/>
    </row>
    <row r="7" spans="1:6">
      <c r="A7" s="6">
        <v>45667</v>
      </c>
      <c r="B7" s="7">
        <v>39190.400000000001</v>
      </c>
      <c r="C7" s="5">
        <f t="shared" si="0"/>
        <v>0</v>
      </c>
      <c r="D7" s="5" t="str">
        <f t="shared" ca="1" si="1"/>
        <v/>
      </c>
      <c r="E7" s="5"/>
      <c r="F7" s="5"/>
    </row>
    <row r="8" spans="1:6">
      <c r="A8" s="6">
        <v>45671</v>
      </c>
      <c r="B8" s="7">
        <v>38474.300000000003</v>
      </c>
      <c r="C8" s="5">
        <f t="shared" si="0"/>
        <v>0</v>
      </c>
      <c r="D8" s="5" t="str">
        <f t="shared" ca="1" si="1"/>
        <v/>
      </c>
      <c r="E8" s="5"/>
      <c r="F8" s="5"/>
    </row>
    <row r="9" spans="1:6">
      <c r="A9" s="6">
        <v>45672</v>
      </c>
      <c r="B9" s="7">
        <v>38444.58</v>
      </c>
      <c r="C9" s="5">
        <f t="shared" si="0"/>
        <v>0</v>
      </c>
      <c r="D9" s="5" t="str">
        <f t="shared" ca="1" si="1"/>
        <v/>
      </c>
      <c r="E9" s="5"/>
      <c r="F9" s="5"/>
    </row>
    <row r="10" spans="1:6">
      <c r="A10" s="6">
        <v>45673</v>
      </c>
      <c r="B10" s="7">
        <v>38572.6</v>
      </c>
      <c r="C10" s="5">
        <f t="shared" si="0"/>
        <v>1</v>
      </c>
      <c r="D10" s="5" t="str">
        <f t="shared" ca="1" si="1"/>
        <v/>
      </c>
      <c r="E10" s="5"/>
      <c r="F10" s="5"/>
    </row>
    <row r="11" spans="1:6">
      <c r="A11" s="6">
        <v>45674</v>
      </c>
      <c r="B11" s="7">
        <v>38451.46</v>
      </c>
      <c r="C11" s="5">
        <f t="shared" si="0"/>
        <v>0</v>
      </c>
      <c r="D11" s="5" t="str">
        <f t="shared" ca="1" si="1"/>
        <v/>
      </c>
      <c r="E11" s="5"/>
      <c r="F11" s="5"/>
    </row>
    <row r="12" spans="1:6">
      <c r="A12" s="6">
        <v>45677</v>
      </c>
      <c r="B12" s="7">
        <v>38902.5</v>
      </c>
      <c r="C12" s="5">
        <f t="shared" si="0"/>
        <v>1</v>
      </c>
      <c r="D12" s="5" t="str">
        <f t="shared" ca="1" si="1"/>
        <v/>
      </c>
      <c r="E12" s="5"/>
      <c r="F12" s="5"/>
    </row>
    <row r="13" spans="1:6">
      <c r="A13" s="6">
        <v>45678</v>
      </c>
      <c r="B13" s="7">
        <v>39027.980000000003</v>
      </c>
      <c r="C13" s="5">
        <f t="shared" si="0"/>
        <v>1</v>
      </c>
      <c r="D13" s="5">
        <f t="shared" ca="1" si="1"/>
        <v>37.5</v>
      </c>
      <c r="E13" s="5" t="str">
        <f ca="1">IF(ROW()-5&lt;$E$2,"",SUM(OFFSET(C13,0,0,-$E$2,1))/$E$2*100)</f>
        <v/>
      </c>
      <c r="F13" s="5" t="str">
        <f ca="1">IF(ROW()-5&lt;$F$2,"",SUM(OFFSET(C13,0,0,-$F$2,1))/$F$2*100)</f>
        <v/>
      </c>
    </row>
    <row r="14" spans="1:6">
      <c r="A14" s="6">
        <v>45679</v>
      </c>
      <c r="B14" s="7">
        <v>39646.25</v>
      </c>
      <c r="C14" s="5">
        <f t="shared" si="0"/>
        <v>1</v>
      </c>
      <c r="D14" s="5">
        <f t="shared" ca="1" si="1"/>
        <v>50</v>
      </c>
      <c r="E14" s="5" t="str">
        <f t="shared" ref="E14:E77" ca="1" si="2">IF(ROW()-5&lt;$E$2,"",SUM(OFFSET(C14,0,0,-$E$2,1))/$E$2*100)</f>
        <v/>
      </c>
      <c r="F14" s="5" t="str">
        <f t="shared" ref="F14:F77" ca="1" si="3">IF(ROW()-5&lt;$F$2,"",SUM(OFFSET(C14,0,0,-$F$2,1))/$F$2*100)</f>
        <v/>
      </c>
    </row>
    <row r="15" spans="1:6">
      <c r="A15" s="6">
        <v>45680</v>
      </c>
      <c r="B15" s="7">
        <v>39958.870000000003</v>
      </c>
      <c r="C15" s="5">
        <f t="shared" si="0"/>
        <v>1</v>
      </c>
      <c r="D15" s="5">
        <f t="shared" ca="1" si="1"/>
        <v>62.5</v>
      </c>
      <c r="E15" s="5" t="str">
        <f t="shared" ca="1" si="2"/>
        <v/>
      </c>
      <c r="F15" s="5" t="str">
        <f t="shared" ca="1" si="3"/>
        <v/>
      </c>
    </row>
    <row r="16" spans="1:6">
      <c r="A16" s="6">
        <v>45681</v>
      </c>
      <c r="B16" s="7">
        <v>39931.980000000003</v>
      </c>
      <c r="C16" s="5">
        <f t="shared" si="0"/>
        <v>0</v>
      </c>
      <c r="D16" s="5">
        <f t="shared" ca="1" si="1"/>
        <v>62.5</v>
      </c>
      <c r="E16" s="5" t="str">
        <f t="shared" ca="1" si="2"/>
        <v/>
      </c>
      <c r="F16" s="5" t="str">
        <f t="shared" ca="1" si="3"/>
        <v/>
      </c>
    </row>
    <row r="17" spans="1:6">
      <c r="A17" s="6">
        <v>45684</v>
      </c>
      <c r="B17" s="7">
        <v>39565.800000000003</v>
      </c>
      <c r="C17" s="5">
        <f t="shared" si="0"/>
        <v>0</v>
      </c>
      <c r="D17" s="7">
        <f t="shared" ca="1" si="1"/>
        <v>62.5</v>
      </c>
      <c r="E17" s="7">
        <f t="shared" ca="1" si="2"/>
        <v>41.666666666666671</v>
      </c>
      <c r="F17" s="5" t="str">
        <f t="shared" ca="1" si="3"/>
        <v/>
      </c>
    </row>
    <row r="18" spans="1:6">
      <c r="A18" s="6">
        <v>45685</v>
      </c>
      <c r="B18" s="7">
        <v>39016.870000000003</v>
      </c>
      <c r="C18" s="5">
        <f t="shared" si="0"/>
        <v>0</v>
      </c>
      <c r="D18" s="7">
        <f t="shared" ca="1" si="1"/>
        <v>50</v>
      </c>
      <c r="E18" s="7">
        <f t="shared" ca="1" si="2"/>
        <v>41.666666666666671</v>
      </c>
      <c r="F18" s="5" t="str">
        <f t="shared" ca="1" si="3"/>
        <v/>
      </c>
    </row>
    <row r="19" spans="1:6">
      <c r="A19" s="6">
        <v>45686</v>
      </c>
      <c r="B19" s="7">
        <v>39414.78</v>
      </c>
      <c r="C19" s="5">
        <f t="shared" si="0"/>
        <v>1</v>
      </c>
      <c r="D19" s="7">
        <f t="shared" ca="1" si="1"/>
        <v>62.5</v>
      </c>
      <c r="E19" s="7">
        <f t="shared" ca="1" si="2"/>
        <v>50</v>
      </c>
      <c r="F19" s="7" t="str">
        <f t="shared" ca="1" si="3"/>
        <v/>
      </c>
    </row>
    <row r="20" spans="1:6">
      <c r="A20" s="6">
        <v>45687</v>
      </c>
      <c r="B20" s="7">
        <v>39513.97</v>
      </c>
      <c r="C20" s="5">
        <f t="shared" si="0"/>
        <v>1</v>
      </c>
      <c r="D20" s="7">
        <f t="shared" ca="1" si="1"/>
        <v>62.5</v>
      </c>
      <c r="E20" s="7">
        <f t="shared" ca="1" si="2"/>
        <v>58.333333333333336</v>
      </c>
      <c r="F20" s="7" t="str">
        <f t="shared" ca="1" si="3"/>
        <v/>
      </c>
    </row>
    <row r="21" spans="1:6">
      <c r="A21" s="6">
        <v>45688</v>
      </c>
      <c r="B21" s="7">
        <v>39572.49</v>
      </c>
      <c r="C21" s="5">
        <f t="shared" si="0"/>
        <v>1</v>
      </c>
      <c r="D21" s="7">
        <f t="shared" ca="1" si="1"/>
        <v>62.5</v>
      </c>
      <c r="E21" s="7">
        <f t="shared" ca="1" si="2"/>
        <v>66.666666666666657</v>
      </c>
      <c r="F21" s="7" t="str">
        <f t="shared" ca="1" si="3"/>
        <v/>
      </c>
    </row>
    <row r="22" spans="1:6">
      <c r="A22" s="6">
        <v>45691</v>
      </c>
      <c r="B22" s="7">
        <v>38520.089999999997</v>
      </c>
      <c r="C22" s="5">
        <f t="shared" si="0"/>
        <v>0</v>
      </c>
      <c r="D22" s="7">
        <f t="shared" ca="1" si="1"/>
        <v>50</v>
      </c>
      <c r="E22" s="7">
        <f t="shared" ca="1" si="2"/>
        <v>58.333333333333336</v>
      </c>
      <c r="F22" s="7" t="str">
        <f t="shared" ca="1" si="3"/>
        <v/>
      </c>
    </row>
    <row r="23" spans="1:6">
      <c r="A23" s="6">
        <v>45692</v>
      </c>
      <c r="B23" s="7">
        <v>38798.370000000003</v>
      </c>
      <c r="C23" s="5">
        <f t="shared" si="0"/>
        <v>1</v>
      </c>
      <c r="D23" s="7">
        <f t="shared" ca="1" si="1"/>
        <v>50</v>
      </c>
      <c r="E23" s="7">
        <f t="shared" ca="1" si="2"/>
        <v>66.666666666666657</v>
      </c>
      <c r="F23" s="7" t="str">
        <f t="shared" ca="1" si="3"/>
        <v/>
      </c>
    </row>
    <row r="24" spans="1:6">
      <c r="A24" s="6">
        <v>45693</v>
      </c>
      <c r="B24" s="7">
        <v>38831.480000000003</v>
      </c>
      <c r="C24" s="5">
        <f t="shared" si="0"/>
        <v>1</v>
      </c>
      <c r="D24" s="7">
        <f t="shared" ca="1" si="1"/>
        <v>62.5</v>
      </c>
      <c r="E24" s="7">
        <f t="shared" ca="1" si="2"/>
        <v>66.666666666666657</v>
      </c>
      <c r="F24" s="7" t="str">
        <f t="shared" ca="1" si="3"/>
        <v/>
      </c>
    </row>
    <row r="25" spans="1:6">
      <c r="A25" s="6">
        <v>45694</v>
      </c>
      <c r="B25" s="7">
        <v>39066.53</v>
      </c>
      <c r="C25" s="5">
        <f t="shared" si="0"/>
        <v>1</v>
      </c>
      <c r="D25" s="7">
        <f t="shared" ca="1" si="1"/>
        <v>75</v>
      </c>
      <c r="E25" s="7">
        <f t="shared" ca="1" si="2"/>
        <v>66.666666666666657</v>
      </c>
      <c r="F25" s="7">
        <f t="shared" ca="1" si="3"/>
        <v>55.000000000000007</v>
      </c>
    </row>
    <row r="26" spans="1:6">
      <c r="A26" s="6">
        <v>45695</v>
      </c>
      <c r="B26" s="7">
        <v>38787.019999999997</v>
      </c>
      <c r="C26" s="5">
        <f t="shared" si="0"/>
        <v>0</v>
      </c>
      <c r="D26" s="7">
        <f t="shared" ca="1" si="1"/>
        <v>75</v>
      </c>
      <c r="E26" s="7">
        <f t="shared" ca="1" si="2"/>
        <v>58.333333333333336</v>
      </c>
      <c r="F26" s="7">
        <f t="shared" ca="1" si="3"/>
        <v>55.000000000000007</v>
      </c>
    </row>
    <row r="27" spans="1:6">
      <c r="A27" s="6">
        <v>45698</v>
      </c>
      <c r="B27" s="7">
        <v>38801.17</v>
      </c>
      <c r="C27" s="5">
        <f t="shared" si="0"/>
        <v>1</v>
      </c>
      <c r="D27" s="7">
        <f t="shared" ca="1" si="1"/>
        <v>75</v>
      </c>
      <c r="E27" s="7">
        <f t="shared" ca="1" si="2"/>
        <v>58.333333333333336</v>
      </c>
      <c r="F27" s="7">
        <f t="shared" ca="1" si="3"/>
        <v>60</v>
      </c>
    </row>
    <row r="28" spans="1:6">
      <c r="A28" s="6">
        <v>45700</v>
      </c>
      <c r="B28" s="7">
        <v>38963.699999999997</v>
      </c>
      <c r="C28" s="5">
        <f t="shared" si="0"/>
        <v>1</v>
      </c>
      <c r="D28" s="7">
        <f t="shared" ca="1" si="1"/>
        <v>75</v>
      </c>
      <c r="E28" s="7">
        <f t="shared" ca="1" si="2"/>
        <v>66.666666666666657</v>
      </c>
      <c r="F28" s="7">
        <f t="shared" ca="1" si="3"/>
        <v>65</v>
      </c>
    </row>
    <row r="29" spans="1:6">
      <c r="A29" s="6">
        <v>45701</v>
      </c>
      <c r="B29" s="7">
        <v>39461.47</v>
      </c>
      <c r="C29" s="5">
        <f t="shared" si="0"/>
        <v>1</v>
      </c>
      <c r="D29" s="7">
        <f t="shared" ca="1" si="1"/>
        <v>75</v>
      </c>
      <c r="E29" s="7">
        <f t="shared" ca="1" si="2"/>
        <v>75</v>
      </c>
      <c r="F29" s="7">
        <f t="shared" ca="1" si="3"/>
        <v>70</v>
      </c>
    </row>
    <row r="30" spans="1:6">
      <c r="A30" s="6">
        <v>45702</v>
      </c>
      <c r="B30" s="7">
        <v>39149.43</v>
      </c>
      <c r="C30" s="5">
        <f t="shared" si="0"/>
        <v>0</v>
      </c>
      <c r="D30" s="7">
        <f t="shared" ca="1" si="1"/>
        <v>75</v>
      </c>
      <c r="E30" s="7">
        <f t="shared" ca="1" si="2"/>
        <v>75</v>
      </c>
      <c r="F30" s="7">
        <f t="shared" ca="1" si="3"/>
        <v>65</v>
      </c>
    </row>
    <row r="31" spans="1:6">
      <c r="A31" s="6">
        <v>45705</v>
      </c>
      <c r="B31" s="7">
        <v>39174.25</v>
      </c>
      <c r="C31" s="5">
        <f t="shared" si="0"/>
        <v>1</v>
      </c>
      <c r="D31" s="7">
        <f t="shared" ca="1" si="1"/>
        <v>75</v>
      </c>
      <c r="E31" s="7">
        <f t="shared" ca="1" si="2"/>
        <v>75</v>
      </c>
      <c r="F31" s="7">
        <f t="shared" ca="1" si="3"/>
        <v>70</v>
      </c>
    </row>
    <row r="32" spans="1:6">
      <c r="A32" s="6">
        <v>45706</v>
      </c>
      <c r="B32" s="7">
        <v>39270.400000000001</v>
      </c>
      <c r="C32" s="5">
        <f t="shared" si="0"/>
        <v>1</v>
      </c>
      <c r="D32" s="7">
        <f t="shared" ca="1" si="1"/>
        <v>75</v>
      </c>
      <c r="E32" s="7">
        <f t="shared" ca="1" si="2"/>
        <v>75</v>
      </c>
      <c r="F32" s="7">
        <f t="shared" ca="1" si="3"/>
        <v>70</v>
      </c>
    </row>
    <row r="33" spans="1:6">
      <c r="A33" s="6">
        <v>45707</v>
      </c>
      <c r="B33" s="7">
        <v>39164.61</v>
      </c>
      <c r="C33" s="5">
        <f t="shared" si="0"/>
        <v>0</v>
      </c>
      <c r="D33" s="7">
        <f t="shared" ca="1" si="1"/>
        <v>62.5</v>
      </c>
      <c r="E33" s="7">
        <f t="shared" ca="1" si="2"/>
        <v>66.666666666666657</v>
      </c>
      <c r="F33" s="7">
        <f t="shared" ca="1" si="3"/>
        <v>65</v>
      </c>
    </row>
    <row r="34" spans="1:6">
      <c r="A34" s="6">
        <v>45708</v>
      </c>
      <c r="B34" s="7">
        <v>38678.04</v>
      </c>
      <c r="C34" s="5">
        <f t="shared" si="0"/>
        <v>0</v>
      </c>
      <c r="D34" s="7">
        <f t="shared" ca="1" si="1"/>
        <v>62.5</v>
      </c>
      <c r="E34" s="7">
        <f t="shared" ca="1" si="2"/>
        <v>66.666666666666657</v>
      </c>
      <c r="F34" s="7">
        <f t="shared" ca="1" si="3"/>
        <v>60</v>
      </c>
    </row>
    <row r="35" spans="1:6">
      <c r="A35" s="6">
        <v>45709</v>
      </c>
      <c r="B35" s="7">
        <v>38776.94</v>
      </c>
      <c r="C35" s="5">
        <f t="shared" si="0"/>
        <v>1</v>
      </c>
      <c r="D35" s="7">
        <f t="shared" ca="1" si="1"/>
        <v>62.5</v>
      </c>
      <c r="E35" s="7">
        <f t="shared" ca="1" si="2"/>
        <v>66.666666666666657</v>
      </c>
      <c r="F35" s="7">
        <f t="shared" ca="1" si="3"/>
        <v>60</v>
      </c>
    </row>
    <row r="36" spans="1:6">
      <c r="A36" s="6">
        <v>45713</v>
      </c>
      <c r="B36" s="7">
        <v>38237.79</v>
      </c>
      <c r="C36" s="5">
        <f t="shared" si="0"/>
        <v>0</v>
      </c>
      <c r="D36" s="7">
        <f t="shared" ca="1" si="1"/>
        <v>50</v>
      </c>
      <c r="E36" s="7">
        <f t="shared" ca="1" si="2"/>
        <v>58.333333333333336</v>
      </c>
      <c r="F36" s="7">
        <f t="shared" ca="1" si="3"/>
        <v>60</v>
      </c>
    </row>
    <row r="37" spans="1:6">
      <c r="A37" s="6">
        <v>45714</v>
      </c>
      <c r="B37" s="7">
        <v>38142.370000000003</v>
      </c>
      <c r="C37" s="5">
        <f t="shared" si="0"/>
        <v>0</v>
      </c>
      <c r="D37" s="7">
        <f t="shared" ca="1" si="1"/>
        <v>37.5</v>
      </c>
      <c r="E37" s="7">
        <f t="shared" ca="1" si="2"/>
        <v>50</v>
      </c>
      <c r="F37" s="7">
        <f t="shared" ca="1" si="3"/>
        <v>60</v>
      </c>
    </row>
    <row r="38" spans="1:6">
      <c r="A38" s="6">
        <v>45715</v>
      </c>
      <c r="B38" s="7">
        <v>38256.17</v>
      </c>
      <c r="C38" s="5">
        <f t="shared" si="0"/>
        <v>1</v>
      </c>
      <c r="D38" s="7">
        <f t="shared" ca="1" si="1"/>
        <v>50</v>
      </c>
      <c r="E38" s="7">
        <f t="shared" ca="1" si="2"/>
        <v>58.333333333333336</v>
      </c>
      <c r="F38" s="7">
        <f t="shared" ca="1" si="3"/>
        <v>65</v>
      </c>
    </row>
    <row r="39" spans="1:6">
      <c r="A39" s="6">
        <v>45716</v>
      </c>
      <c r="B39" s="7">
        <v>37155.5</v>
      </c>
      <c r="C39" s="5">
        <f t="shared" si="0"/>
        <v>0</v>
      </c>
      <c r="D39" s="7">
        <f t="shared" ca="1" si="1"/>
        <v>37.5</v>
      </c>
      <c r="E39" s="7">
        <f t="shared" ca="1" si="2"/>
        <v>50</v>
      </c>
      <c r="F39" s="7">
        <f t="shared" ca="1" si="3"/>
        <v>60</v>
      </c>
    </row>
    <row r="40" spans="1:6">
      <c r="A40" s="6">
        <v>45719</v>
      </c>
      <c r="B40" s="7">
        <v>37785.47</v>
      </c>
      <c r="C40" s="5">
        <f t="shared" si="0"/>
        <v>1</v>
      </c>
      <c r="D40" s="7">
        <f t="shared" ca="1" si="1"/>
        <v>37.5</v>
      </c>
      <c r="E40" s="7">
        <f t="shared" ca="1" si="2"/>
        <v>50</v>
      </c>
      <c r="F40" s="7">
        <f t="shared" ca="1" si="3"/>
        <v>60</v>
      </c>
    </row>
    <row r="41" spans="1:6">
      <c r="A41" s="6">
        <v>45720</v>
      </c>
      <c r="B41" s="7">
        <v>37331.18</v>
      </c>
      <c r="C41" s="5">
        <f t="shared" si="0"/>
        <v>0</v>
      </c>
      <c r="D41" s="7">
        <f t="shared" ca="1" si="1"/>
        <v>37.5</v>
      </c>
      <c r="E41" s="7">
        <f t="shared" ca="1" si="2"/>
        <v>41.666666666666671</v>
      </c>
      <c r="F41" s="7">
        <f t="shared" ca="1" si="3"/>
        <v>55.000000000000007</v>
      </c>
    </row>
    <row r="42" spans="1:6">
      <c r="A42" s="6">
        <v>45721</v>
      </c>
      <c r="B42" s="7">
        <v>37418.239999999998</v>
      </c>
      <c r="C42" s="5">
        <f t="shared" si="0"/>
        <v>1</v>
      </c>
      <c r="D42" s="7">
        <f t="shared" ca="1" si="1"/>
        <v>50</v>
      </c>
      <c r="E42" s="7">
        <f t="shared" ca="1" si="2"/>
        <v>50</v>
      </c>
      <c r="F42" s="7">
        <f t="shared" ca="1" si="3"/>
        <v>60</v>
      </c>
    </row>
    <row r="43" spans="1:6">
      <c r="A43" s="6">
        <v>45722</v>
      </c>
      <c r="B43" s="7">
        <v>37704.93</v>
      </c>
      <c r="C43" s="5">
        <f t="shared" si="0"/>
        <v>1</v>
      </c>
      <c r="D43" s="7">
        <f t="shared" ca="1" si="1"/>
        <v>50</v>
      </c>
      <c r="E43" s="7">
        <f t="shared" ca="1" si="2"/>
        <v>50</v>
      </c>
      <c r="F43" s="7">
        <f t="shared" ca="1" si="3"/>
        <v>60</v>
      </c>
    </row>
    <row r="44" spans="1:6">
      <c r="A44" s="6">
        <v>45723</v>
      </c>
      <c r="B44" s="7">
        <v>36887.17</v>
      </c>
      <c r="C44" s="5">
        <f t="shared" si="0"/>
        <v>0</v>
      </c>
      <c r="D44" s="7">
        <f t="shared" ca="1" si="1"/>
        <v>50</v>
      </c>
      <c r="E44" s="7">
        <f t="shared" ca="1" si="2"/>
        <v>41.666666666666671</v>
      </c>
      <c r="F44" s="7">
        <f t="shared" ca="1" si="3"/>
        <v>55.000000000000007</v>
      </c>
    </row>
    <row r="45" spans="1:6">
      <c r="A45" s="6">
        <v>45726</v>
      </c>
      <c r="B45" s="7">
        <v>37028.269999999997</v>
      </c>
      <c r="C45" s="5">
        <f t="shared" si="0"/>
        <v>1</v>
      </c>
      <c r="D45" s="7">
        <f t="shared" ca="1" si="1"/>
        <v>62.5</v>
      </c>
      <c r="E45" s="7">
        <f t="shared" ca="1" si="2"/>
        <v>50</v>
      </c>
      <c r="F45" s="7">
        <f t="shared" ca="1" si="3"/>
        <v>55.000000000000007</v>
      </c>
    </row>
    <row r="46" spans="1:6">
      <c r="A46" s="6">
        <v>45727</v>
      </c>
      <c r="B46" s="7">
        <v>36793.11</v>
      </c>
      <c r="C46" s="5">
        <f t="shared" si="0"/>
        <v>0</v>
      </c>
      <c r="D46" s="7">
        <f t="shared" ca="1" si="1"/>
        <v>50</v>
      </c>
      <c r="E46" s="7">
        <f t="shared" ca="1" si="2"/>
        <v>50</v>
      </c>
      <c r="F46" s="7">
        <f t="shared" ca="1" si="3"/>
        <v>55.000000000000007</v>
      </c>
    </row>
    <row r="47" spans="1:6">
      <c r="A47" s="6">
        <v>45728</v>
      </c>
      <c r="B47" s="7">
        <v>36819.089999999997</v>
      </c>
      <c r="C47" s="5">
        <f t="shared" si="0"/>
        <v>1</v>
      </c>
      <c r="D47" s="7">
        <f t="shared" ca="1" si="1"/>
        <v>62.5</v>
      </c>
      <c r="E47" s="7">
        <f t="shared" ca="1" si="2"/>
        <v>50</v>
      </c>
      <c r="F47" s="7">
        <f t="shared" ca="1" si="3"/>
        <v>55.000000000000007</v>
      </c>
    </row>
    <row r="48" spans="1:6">
      <c r="A48" s="6">
        <v>45729</v>
      </c>
      <c r="B48" s="7">
        <v>36790.03</v>
      </c>
      <c r="C48" s="5">
        <f t="shared" si="0"/>
        <v>0</v>
      </c>
      <c r="D48" s="7">
        <f t="shared" ca="1" si="1"/>
        <v>50</v>
      </c>
      <c r="E48" s="7">
        <f t="shared" ca="1" si="2"/>
        <v>50</v>
      </c>
      <c r="F48" s="7">
        <f t="shared" ca="1" si="3"/>
        <v>50</v>
      </c>
    </row>
    <row r="49" spans="1:6">
      <c r="A49" s="6">
        <v>45730</v>
      </c>
      <c r="B49" s="7">
        <v>37053.1</v>
      </c>
      <c r="C49" s="5">
        <f t="shared" si="0"/>
        <v>1</v>
      </c>
      <c r="D49" s="7">
        <f t="shared" ca="1" si="1"/>
        <v>62.5</v>
      </c>
      <c r="E49" s="7">
        <f t="shared" ca="1" si="2"/>
        <v>58.333333333333336</v>
      </c>
      <c r="F49" s="7">
        <f t="shared" ca="1" si="3"/>
        <v>50</v>
      </c>
    </row>
    <row r="50" spans="1:6">
      <c r="A50" s="6">
        <v>45733</v>
      </c>
      <c r="B50" s="7">
        <v>37396.519999999997</v>
      </c>
      <c r="C50" s="5">
        <f t="shared" si="0"/>
        <v>1</v>
      </c>
      <c r="D50" s="7">
        <f t="shared" ca="1" si="1"/>
        <v>62.5</v>
      </c>
      <c r="E50" s="7">
        <f t="shared" ca="1" si="2"/>
        <v>58.333333333333336</v>
      </c>
      <c r="F50" s="7">
        <f t="shared" ca="1" si="3"/>
        <v>55.000000000000007</v>
      </c>
    </row>
    <row r="51" spans="1:6">
      <c r="A51" s="6">
        <v>45734</v>
      </c>
      <c r="B51" s="7">
        <v>37845.42</v>
      </c>
      <c r="C51" s="5">
        <f t="shared" si="0"/>
        <v>1</v>
      </c>
      <c r="D51" s="7">
        <f t="shared" ca="1" si="1"/>
        <v>62.5</v>
      </c>
      <c r="E51" s="7">
        <f t="shared" ca="1" si="2"/>
        <v>66.666666666666657</v>
      </c>
      <c r="F51" s="7">
        <f t="shared" ca="1" si="3"/>
        <v>55.000000000000007</v>
      </c>
    </row>
    <row r="52" spans="1:6">
      <c r="A52" s="6">
        <v>45735</v>
      </c>
      <c r="B52" s="7">
        <v>37751.879999999997</v>
      </c>
      <c r="C52" s="5">
        <f t="shared" si="0"/>
        <v>0</v>
      </c>
      <c r="D52" s="7">
        <f t="shared" ca="1" si="1"/>
        <v>62.5</v>
      </c>
      <c r="E52" s="7">
        <f t="shared" ca="1" si="2"/>
        <v>58.333333333333336</v>
      </c>
      <c r="F52" s="7">
        <f t="shared" ca="1" si="3"/>
        <v>50</v>
      </c>
    </row>
    <row r="53" spans="1:6">
      <c r="A53" s="6">
        <v>45737</v>
      </c>
      <c r="B53" s="7">
        <v>37677.06</v>
      </c>
      <c r="C53" s="5">
        <f t="shared" si="0"/>
        <v>0</v>
      </c>
      <c r="D53" s="7">
        <f t="shared" ca="1" si="1"/>
        <v>50</v>
      </c>
      <c r="E53" s="7">
        <f t="shared" ca="1" si="2"/>
        <v>58.333333333333336</v>
      </c>
      <c r="F53" s="7">
        <f t="shared" ca="1" si="3"/>
        <v>50</v>
      </c>
    </row>
    <row r="54" spans="1:6">
      <c r="A54" s="6">
        <v>45740</v>
      </c>
      <c r="B54" s="7">
        <v>37608.49</v>
      </c>
      <c r="C54" s="5">
        <f t="shared" si="0"/>
        <v>0</v>
      </c>
      <c r="D54" s="7">
        <f t="shared" ca="1" si="1"/>
        <v>50</v>
      </c>
      <c r="E54" s="7">
        <f t="shared" ca="1" si="2"/>
        <v>50</v>
      </c>
      <c r="F54" s="7">
        <f t="shared" ca="1" si="3"/>
        <v>50</v>
      </c>
    </row>
    <row r="55" spans="1:6">
      <c r="A55" s="6">
        <v>45741</v>
      </c>
      <c r="B55" s="7">
        <v>37780.54</v>
      </c>
      <c r="C55" s="5">
        <f t="shared" si="0"/>
        <v>1</v>
      </c>
      <c r="D55" s="7">
        <f t="shared" ca="1" si="1"/>
        <v>50</v>
      </c>
      <c r="E55" s="7">
        <f t="shared" ca="1" si="2"/>
        <v>50</v>
      </c>
      <c r="F55" s="7">
        <f t="shared" ca="1" si="3"/>
        <v>50</v>
      </c>
    </row>
    <row r="56" spans="1:6">
      <c r="A56" s="6">
        <v>45742</v>
      </c>
      <c r="B56" s="7">
        <v>38027.29</v>
      </c>
      <c r="C56" s="5">
        <f t="shared" si="0"/>
        <v>1</v>
      </c>
      <c r="D56" s="7">
        <f t="shared" ca="1" si="1"/>
        <v>62.5</v>
      </c>
      <c r="E56" s="7">
        <f t="shared" ca="1" si="2"/>
        <v>58.333333333333336</v>
      </c>
      <c r="F56" s="7">
        <f t="shared" ca="1" si="3"/>
        <v>55.000000000000007</v>
      </c>
    </row>
    <row r="57" spans="1:6">
      <c r="A57" s="6">
        <v>45743</v>
      </c>
      <c r="B57" s="7">
        <v>37799.97</v>
      </c>
      <c r="C57" s="5">
        <f t="shared" si="0"/>
        <v>0</v>
      </c>
      <c r="D57" s="7">
        <f t="shared" ca="1" si="1"/>
        <v>50</v>
      </c>
      <c r="E57" s="7">
        <f t="shared" ca="1" si="2"/>
        <v>50</v>
      </c>
      <c r="F57" s="7">
        <f t="shared" ca="1" si="3"/>
        <v>55.000000000000007</v>
      </c>
    </row>
    <row r="58" spans="1:6">
      <c r="A58" s="6">
        <v>45744</v>
      </c>
      <c r="B58" s="7">
        <v>37120.33</v>
      </c>
      <c r="C58" s="5">
        <f t="shared" si="0"/>
        <v>0</v>
      </c>
      <c r="D58" s="7">
        <f t="shared" ca="1" si="1"/>
        <v>37.5</v>
      </c>
      <c r="E58" s="7">
        <f t="shared" ca="1" si="2"/>
        <v>50</v>
      </c>
      <c r="F58" s="7">
        <f t="shared" ca="1" si="3"/>
        <v>50</v>
      </c>
    </row>
    <row r="59" spans="1:6">
      <c r="A59" s="6">
        <v>45747</v>
      </c>
      <c r="B59" s="7">
        <v>35617.56</v>
      </c>
      <c r="C59" s="5">
        <f t="shared" si="0"/>
        <v>0</v>
      </c>
      <c r="D59" s="7">
        <f t="shared" ca="1" si="1"/>
        <v>25</v>
      </c>
      <c r="E59" s="7">
        <f t="shared" ca="1" si="2"/>
        <v>41.666666666666671</v>
      </c>
      <c r="F59" s="7">
        <f t="shared" ca="1" si="3"/>
        <v>50</v>
      </c>
    </row>
    <row r="60" spans="1:6">
      <c r="A60" s="6">
        <v>45748</v>
      </c>
      <c r="B60" s="7">
        <v>35624.480000000003</v>
      </c>
      <c r="C60" s="5">
        <f t="shared" si="0"/>
        <v>1</v>
      </c>
      <c r="D60" s="7">
        <f t="shared" ca="1" si="1"/>
        <v>37.5</v>
      </c>
      <c r="E60" s="7">
        <f t="shared" ca="1" si="2"/>
        <v>50</v>
      </c>
      <c r="F60" s="7">
        <f t="shared" ca="1" si="3"/>
        <v>50</v>
      </c>
    </row>
    <row r="61" spans="1:6">
      <c r="A61" s="6">
        <v>45749</v>
      </c>
      <c r="B61" s="7">
        <v>35725.870000000003</v>
      </c>
      <c r="C61" s="5">
        <f t="shared" si="0"/>
        <v>1</v>
      </c>
      <c r="D61" s="7">
        <f t="shared" ca="1" si="1"/>
        <v>50</v>
      </c>
      <c r="E61" s="7">
        <f t="shared" ca="1" si="2"/>
        <v>50</v>
      </c>
      <c r="F61" s="7">
        <f t="shared" ca="1" si="3"/>
        <v>55.000000000000007</v>
      </c>
    </row>
    <row r="62" spans="1:6">
      <c r="A62" s="6">
        <v>45750</v>
      </c>
      <c r="B62" s="7">
        <v>34735.93</v>
      </c>
      <c r="C62" s="5">
        <f t="shared" si="0"/>
        <v>0</v>
      </c>
      <c r="D62" s="7">
        <f t="shared" ca="1" si="1"/>
        <v>50</v>
      </c>
      <c r="E62" s="7">
        <f t="shared" ca="1" si="2"/>
        <v>41.666666666666671</v>
      </c>
      <c r="F62" s="7">
        <f t="shared" ca="1" si="3"/>
        <v>50</v>
      </c>
    </row>
    <row r="63" spans="1:6">
      <c r="A63" s="6">
        <v>45751</v>
      </c>
      <c r="B63" s="7">
        <v>33780.58</v>
      </c>
      <c r="C63" s="5">
        <f t="shared" si="0"/>
        <v>0</v>
      </c>
      <c r="D63" s="7">
        <f t="shared" ca="1" si="1"/>
        <v>37.5</v>
      </c>
      <c r="E63" s="7">
        <f t="shared" ca="1" si="2"/>
        <v>33.333333333333329</v>
      </c>
      <c r="F63" s="7">
        <f t="shared" ca="1" si="3"/>
        <v>45</v>
      </c>
    </row>
    <row r="64" spans="1:6">
      <c r="A64" s="6">
        <v>45754</v>
      </c>
      <c r="B64" s="7">
        <v>31136.58</v>
      </c>
      <c r="C64" s="5">
        <f t="shared" si="0"/>
        <v>0</v>
      </c>
      <c r="D64" s="7">
        <f t="shared" ca="1" si="1"/>
        <v>25</v>
      </c>
      <c r="E64" s="7">
        <f t="shared" ca="1" si="2"/>
        <v>33.333333333333329</v>
      </c>
      <c r="F64" s="7">
        <f t="shared" ca="1" si="3"/>
        <v>45</v>
      </c>
    </row>
    <row r="65" spans="1:6">
      <c r="A65" s="6">
        <v>45755</v>
      </c>
      <c r="B65" s="7">
        <v>33012.58</v>
      </c>
      <c r="C65" s="5">
        <f t="shared" si="0"/>
        <v>1</v>
      </c>
      <c r="D65" s="7">
        <f t="shared" ca="1" si="1"/>
        <v>37.5</v>
      </c>
      <c r="E65" s="7">
        <f t="shared" ca="1" si="2"/>
        <v>41.666666666666671</v>
      </c>
      <c r="F65" s="7">
        <f t="shared" ca="1" si="3"/>
        <v>45</v>
      </c>
    </row>
    <row r="66" spans="1:6">
      <c r="A66" s="6">
        <v>45756</v>
      </c>
      <c r="B66" s="7">
        <v>31714.03</v>
      </c>
      <c r="C66" s="5">
        <f t="shared" si="0"/>
        <v>0</v>
      </c>
      <c r="D66" s="7">
        <f t="shared" ca="1" si="1"/>
        <v>37.5</v>
      </c>
      <c r="E66" s="7">
        <f t="shared" ca="1" si="2"/>
        <v>41.666666666666671</v>
      </c>
      <c r="F66" s="7">
        <f t="shared" ca="1" si="3"/>
        <v>45</v>
      </c>
    </row>
    <row r="67" spans="1:6">
      <c r="A67" s="6">
        <v>45757</v>
      </c>
      <c r="B67" s="7">
        <v>34609</v>
      </c>
      <c r="C67" s="5">
        <f t="shared" si="0"/>
        <v>1</v>
      </c>
      <c r="D67" s="7">
        <f t="shared" ca="1" si="1"/>
        <v>50</v>
      </c>
      <c r="E67" s="7">
        <f t="shared" ca="1" si="2"/>
        <v>41.666666666666671</v>
      </c>
      <c r="F67" s="7">
        <f t="shared" ca="1" si="3"/>
        <v>45</v>
      </c>
    </row>
    <row r="68" spans="1:6">
      <c r="A68" s="6">
        <v>45758</v>
      </c>
      <c r="B68" s="7">
        <v>33585.58</v>
      </c>
      <c r="C68" s="5">
        <f t="shared" si="0"/>
        <v>0</v>
      </c>
      <c r="D68" s="7">
        <f t="shared" ca="1" si="1"/>
        <v>37.5</v>
      </c>
      <c r="E68" s="7">
        <f t="shared" ca="1" si="2"/>
        <v>33.333333333333329</v>
      </c>
      <c r="F68" s="7">
        <f t="shared" ca="1" si="3"/>
        <v>45</v>
      </c>
    </row>
    <row r="69" spans="1:6">
      <c r="A69" s="6">
        <v>45761</v>
      </c>
      <c r="B69" s="7">
        <v>33982.36</v>
      </c>
      <c r="C69" s="5">
        <f t="shared" ref="C69:C132" si="4">IF(B69&gt;B68,1,IF(AND(B69=B68,B68&gt;B67),1,0))</f>
        <v>1</v>
      </c>
      <c r="D69" s="7">
        <f t="shared" ca="1" si="1"/>
        <v>37.5</v>
      </c>
      <c r="E69" s="7">
        <f t="shared" ca="1" si="2"/>
        <v>41.666666666666671</v>
      </c>
      <c r="F69" s="7">
        <f t="shared" ca="1" si="3"/>
        <v>45</v>
      </c>
    </row>
    <row r="70" spans="1:6">
      <c r="A70" s="6">
        <v>45762</v>
      </c>
      <c r="B70" s="7">
        <v>34267.54</v>
      </c>
      <c r="C70" s="5">
        <f t="shared" si="4"/>
        <v>1</v>
      </c>
      <c r="D70" s="7">
        <f t="shared" ref="D70:D133" ca="1" si="5">IF(ROW()-5&lt;$D$2,"",SUM(OFFSET(C70,0,0,-$D$2,1))/$D$2*100)</f>
        <v>50</v>
      </c>
      <c r="E70" s="7">
        <f t="shared" ca="1" si="2"/>
        <v>50</v>
      </c>
      <c r="F70" s="7">
        <f t="shared" ca="1" si="3"/>
        <v>45</v>
      </c>
    </row>
    <row r="71" spans="1:6">
      <c r="A71" s="6">
        <v>45763</v>
      </c>
      <c r="B71" s="7">
        <v>33920.400000000001</v>
      </c>
      <c r="C71" s="5">
        <f t="shared" si="4"/>
        <v>0</v>
      </c>
      <c r="D71" s="7">
        <f t="shared" ca="1" si="5"/>
        <v>50</v>
      </c>
      <c r="E71" s="7">
        <f t="shared" ca="1" si="2"/>
        <v>50</v>
      </c>
      <c r="F71" s="7">
        <f t="shared" ca="1" si="3"/>
        <v>40</v>
      </c>
    </row>
    <row r="72" spans="1:6">
      <c r="A72" s="6">
        <v>45764</v>
      </c>
      <c r="B72" s="7">
        <v>34377.599999999999</v>
      </c>
      <c r="C72" s="5">
        <f t="shared" si="4"/>
        <v>1</v>
      </c>
      <c r="D72" s="7">
        <f t="shared" ca="1" si="5"/>
        <v>62.5</v>
      </c>
      <c r="E72" s="7">
        <f t="shared" ca="1" si="2"/>
        <v>50</v>
      </c>
      <c r="F72" s="7">
        <f t="shared" ca="1" si="3"/>
        <v>45</v>
      </c>
    </row>
    <row r="73" spans="1:6">
      <c r="A73" s="6">
        <v>45765</v>
      </c>
      <c r="B73" s="7">
        <v>34730.28</v>
      </c>
      <c r="C73" s="5">
        <f t="shared" si="4"/>
        <v>1</v>
      </c>
      <c r="D73" s="7">
        <f t="shared" ca="1" si="5"/>
        <v>62.5</v>
      </c>
      <c r="E73" s="7">
        <f t="shared" ca="1" si="2"/>
        <v>50</v>
      </c>
      <c r="F73" s="7">
        <f t="shared" ca="1" si="3"/>
        <v>50</v>
      </c>
    </row>
    <row r="74" spans="1:6">
      <c r="A74" s="6">
        <v>45768</v>
      </c>
      <c r="B74" s="7">
        <v>34279.919999999998</v>
      </c>
      <c r="C74" s="5">
        <f t="shared" si="4"/>
        <v>0</v>
      </c>
      <c r="D74" s="7">
        <f t="shared" ca="1" si="5"/>
        <v>62.5</v>
      </c>
      <c r="E74" s="7">
        <f t="shared" ca="1" si="2"/>
        <v>50</v>
      </c>
      <c r="F74" s="7">
        <f t="shared" ca="1" si="3"/>
        <v>50</v>
      </c>
    </row>
    <row r="75" spans="1:6">
      <c r="A75" s="6">
        <v>45769</v>
      </c>
      <c r="B75" s="7">
        <v>34220.6</v>
      </c>
      <c r="C75" s="5">
        <f t="shared" si="4"/>
        <v>0</v>
      </c>
      <c r="D75" s="7">
        <f t="shared" ca="1" si="5"/>
        <v>50</v>
      </c>
      <c r="E75" s="7">
        <f t="shared" ca="1" si="2"/>
        <v>50</v>
      </c>
      <c r="F75" s="7">
        <f t="shared" ca="1" si="3"/>
        <v>45</v>
      </c>
    </row>
    <row r="76" spans="1:6">
      <c r="A76" s="6">
        <v>45770</v>
      </c>
      <c r="B76" s="7">
        <v>34868.629999999997</v>
      </c>
      <c r="C76" s="5">
        <f t="shared" si="4"/>
        <v>1</v>
      </c>
      <c r="D76" s="7">
        <f t="shared" ca="1" si="5"/>
        <v>62.5</v>
      </c>
      <c r="E76" s="7">
        <f t="shared" ca="1" si="2"/>
        <v>58.333333333333336</v>
      </c>
      <c r="F76" s="7">
        <f t="shared" ca="1" si="3"/>
        <v>45</v>
      </c>
    </row>
    <row r="77" spans="1:6">
      <c r="A77" s="6">
        <v>45771</v>
      </c>
      <c r="B77" s="7">
        <v>35039.15</v>
      </c>
      <c r="C77" s="5">
        <f t="shared" si="4"/>
        <v>1</v>
      </c>
      <c r="D77" s="7">
        <f t="shared" ca="1" si="5"/>
        <v>62.5</v>
      </c>
      <c r="E77" s="7">
        <f t="shared" ca="1" si="2"/>
        <v>58.333333333333336</v>
      </c>
      <c r="F77" s="7">
        <f t="shared" ca="1" si="3"/>
        <v>50</v>
      </c>
    </row>
    <row r="78" spans="1:6">
      <c r="A78" s="6">
        <v>45772</v>
      </c>
      <c r="B78" s="7">
        <v>35705.74</v>
      </c>
      <c r="C78" s="5">
        <f t="shared" si="4"/>
        <v>1</v>
      </c>
      <c r="D78" s="7">
        <f t="shared" ca="1" si="5"/>
        <v>62.5</v>
      </c>
      <c r="E78" s="7">
        <f t="shared" ref="E78:E141" ca="1" si="6">IF(ROW()-5&lt;$E$2,"",SUM(OFFSET(C78,0,0,-$E$2,1))/$E$2*100)</f>
        <v>66.666666666666657</v>
      </c>
      <c r="F78" s="7">
        <f t="shared" ref="F78:F141" ca="1" si="7">IF(ROW()-5&lt;$F$2,"",SUM(OFFSET(C78,0,0,-$F$2,1))/$F$2*100)</f>
        <v>55.000000000000007</v>
      </c>
    </row>
    <row r="79" spans="1:6">
      <c r="A79" s="6">
        <v>45775</v>
      </c>
      <c r="B79" s="7">
        <v>35839.99</v>
      </c>
      <c r="C79" s="5">
        <f t="shared" si="4"/>
        <v>1</v>
      </c>
      <c r="D79" s="7">
        <f t="shared" ca="1" si="5"/>
        <v>75</v>
      </c>
      <c r="E79" s="7">
        <f t="shared" ca="1" si="6"/>
        <v>66.666666666666657</v>
      </c>
      <c r="F79" s="7">
        <f t="shared" ca="1" si="7"/>
        <v>60</v>
      </c>
    </row>
    <row r="80" spans="1:6">
      <c r="A80" s="6">
        <v>45777</v>
      </c>
      <c r="B80" s="7">
        <v>36045.379999999997</v>
      </c>
      <c r="C80" s="5">
        <f t="shared" si="4"/>
        <v>1</v>
      </c>
      <c r="D80" s="7">
        <f t="shared" ca="1" si="5"/>
        <v>75</v>
      </c>
      <c r="E80" s="7">
        <f t="shared" ca="1" si="6"/>
        <v>75</v>
      </c>
      <c r="F80" s="7">
        <f t="shared" ca="1" si="7"/>
        <v>60</v>
      </c>
    </row>
    <row r="81" spans="1:6">
      <c r="A81" s="6">
        <v>45778</v>
      </c>
      <c r="B81" s="7">
        <v>36452.300000000003</v>
      </c>
      <c r="C81" s="5">
        <f t="shared" si="4"/>
        <v>1</v>
      </c>
      <c r="D81" s="7">
        <f t="shared" ca="1" si="5"/>
        <v>75</v>
      </c>
      <c r="E81" s="7">
        <f t="shared" ca="1" si="6"/>
        <v>75</v>
      </c>
      <c r="F81" s="7">
        <f t="shared" ca="1" si="7"/>
        <v>60</v>
      </c>
    </row>
    <row r="82" spans="1:6">
      <c r="A82" s="6">
        <v>45779</v>
      </c>
      <c r="B82" s="7">
        <v>36830.69</v>
      </c>
      <c r="C82" s="5">
        <f t="shared" si="4"/>
        <v>1</v>
      </c>
      <c r="D82" s="7">
        <f t="shared" ca="1" si="5"/>
        <v>87.5</v>
      </c>
      <c r="E82" s="7">
        <f t="shared" ca="1" si="6"/>
        <v>75</v>
      </c>
      <c r="F82" s="7">
        <f t="shared" ca="1" si="7"/>
        <v>65</v>
      </c>
    </row>
    <row r="83" spans="1:6">
      <c r="A83" s="6">
        <v>45784</v>
      </c>
      <c r="B83" s="7">
        <v>36779.660000000003</v>
      </c>
      <c r="C83" s="5">
        <f t="shared" si="4"/>
        <v>0</v>
      </c>
      <c r="D83" s="7">
        <f t="shared" ca="1" si="5"/>
        <v>87.5</v>
      </c>
      <c r="E83" s="7">
        <f t="shared" ca="1" si="6"/>
        <v>75</v>
      </c>
      <c r="F83" s="7">
        <f t="shared" ca="1" si="7"/>
        <v>65</v>
      </c>
    </row>
    <row r="84" spans="1:6">
      <c r="A84" s="6">
        <v>45785</v>
      </c>
      <c r="B84" s="7">
        <v>36928.629999999997</v>
      </c>
      <c r="C84" s="5">
        <f t="shared" si="4"/>
        <v>1</v>
      </c>
      <c r="D84" s="7">
        <f t="shared" ca="1" si="5"/>
        <v>87.5</v>
      </c>
      <c r="E84" s="7">
        <f t="shared" ca="1" si="6"/>
        <v>75</v>
      </c>
      <c r="F84" s="7">
        <f t="shared" ca="1" si="7"/>
        <v>70</v>
      </c>
    </row>
    <row r="85" spans="1:6">
      <c r="A85" s="6">
        <v>45786</v>
      </c>
      <c r="B85" s="7">
        <v>37503.33</v>
      </c>
      <c r="C85" s="5">
        <f t="shared" si="4"/>
        <v>1</v>
      </c>
      <c r="D85" s="7">
        <f t="shared" ca="1" si="5"/>
        <v>87.5</v>
      </c>
      <c r="E85" s="7">
        <f t="shared" ca="1" si="6"/>
        <v>75</v>
      </c>
      <c r="F85" s="7">
        <f t="shared" ca="1" si="7"/>
        <v>70</v>
      </c>
    </row>
    <row r="86" spans="1:6">
      <c r="A86" s="6">
        <v>45789</v>
      </c>
      <c r="B86" s="7">
        <v>37644.26</v>
      </c>
      <c r="C86" s="5">
        <f t="shared" si="4"/>
        <v>1</v>
      </c>
      <c r="D86" s="7">
        <f t="shared" ca="1" si="5"/>
        <v>87.5</v>
      </c>
      <c r="E86" s="7">
        <f t="shared" ca="1" si="6"/>
        <v>83.333333333333343</v>
      </c>
      <c r="F86" s="7">
        <f t="shared" ca="1" si="7"/>
        <v>75</v>
      </c>
    </row>
    <row r="87" spans="1:6">
      <c r="A87" s="6">
        <v>45790</v>
      </c>
      <c r="B87" s="7">
        <v>38183.26</v>
      </c>
      <c r="C87" s="5">
        <f t="shared" si="4"/>
        <v>1</v>
      </c>
      <c r="D87" s="7">
        <f t="shared" ca="1" si="5"/>
        <v>87.5</v>
      </c>
      <c r="E87" s="7">
        <f t="shared" ca="1" si="6"/>
        <v>91.666666666666657</v>
      </c>
      <c r="F87" s="7">
        <f t="shared" ca="1" si="7"/>
        <v>75</v>
      </c>
    </row>
    <row r="88" spans="1:6">
      <c r="A88" s="6">
        <v>45791</v>
      </c>
      <c r="B88" s="7">
        <v>38128.129999999997</v>
      </c>
      <c r="C88" s="5">
        <f t="shared" si="4"/>
        <v>0</v>
      </c>
      <c r="D88" s="7">
        <f t="shared" ca="1" si="5"/>
        <v>75</v>
      </c>
      <c r="E88" s="7">
        <f t="shared" ca="1" si="6"/>
        <v>83.333333333333343</v>
      </c>
      <c r="F88" s="7">
        <f t="shared" ca="1" si="7"/>
        <v>75</v>
      </c>
    </row>
    <row r="89" spans="1:6">
      <c r="A89" s="6">
        <v>45792</v>
      </c>
      <c r="B89" s="7">
        <v>37755.51</v>
      </c>
      <c r="C89" s="5">
        <f t="shared" si="4"/>
        <v>0</v>
      </c>
      <c r="D89" s="7">
        <f t="shared" ca="1" si="5"/>
        <v>62.5</v>
      </c>
      <c r="E89" s="7">
        <f t="shared" ca="1" si="6"/>
        <v>75</v>
      </c>
      <c r="F89" s="7">
        <f t="shared" ca="1" si="7"/>
        <v>70</v>
      </c>
    </row>
    <row r="90" spans="1:6">
      <c r="A90" s="6">
        <v>45793</v>
      </c>
      <c r="B90" s="7">
        <v>37753.72</v>
      </c>
      <c r="C90" s="5">
        <f t="shared" si="4"/>
        <v>0</v>
      </c>
      <c r="D90" s="7">
        <f t="shared" ca="1" si="5"/>
        <v>50</v>
      </c>
      <c r="E90" s="7">
        <f t="shared" ca="1" si="6"/>
        <v>66.666666666666657</v>
      </c>
      <c r="F90" s="7">
        <f t="shared" ca="1" si="7"/>
        <v>65</v>
      </c>
    </row>
    <row r="91" spans="1:6">
      <c r="A91" s="6">
        <v>45796</v>
      </c>
      <c r="B91" s="7">
        <v>37498.629999999997</v>
      </c>
      <c r="C91" s="5">
        <f t="shared" si="4"/>
        <v>0</v>
      </c>
      <c r="D91" s="7">
        <f t="shared" ca="1" si="5"/>
        <v>50</v>
      </c>
      <c r="E91" s="7">
        <f t="shared" ca="1" si="6"/>
        <v>58.333333333333336</v>
      </c>
      <c r="F91" s="7">
        <f t="shared" ca="1" si="7"/>
        <v>65</v>
      </c>
    </row>
    <row r="92" spans="1:6">
      <c r="A92" s="6">
        <v>45797</v>
      </c>
      <c r="B92" s="7">
        <v>37529.49</v>
      </c>
      <c r="C92" s="5">
        <f t="shared" si="4"/>
        <v>1</v>
      </c>
      <c r="D92" s="7">
        <f t="shared" ca="1" si="5"/>
        <v>50</v>
      </c>
      <c r="E92" s="7">
        <f t="shared" ca="1" si="6"/>
        <v>58.333333333333336</v>
      </c>
      <c r="F92" s="7">
        <f t="shared" ca="1" si="7"/>
        <v>65</v>
      </c>
    </row>
    <row r="93" spans="1:6">
      <c r="A93" s="6">
        <v>45798</v>
      </c>
      <c r="B93" s="7">
        <v>37298.980000000003</v>
      </c>
      <c r="C93" s="5">
        <f t="shared" si="4"/>
        <v>0</v>
      </c>
      <c r="D93" s="7">
        <f t="shared" ca="1" si="5"/>
        <v>37.5</v>
      </c>
      <c r="E93" s="7">
        <f t="shared" ca="1" si="6"/>
        <v>50</v>
      </c>
      <c r="F93" s="7">
        <f t="shared" ca="1" si="7"/>
        <v>60</v>
      </c>
    </row>
    <row r="94" spans="1:6">
      <c r="A94" s="6">
        <v>45799</v>
      </c>
      <c r="B94" s="7">
        <v>36985.870000000003</v>
      </c>
      <c r="C94" s="5">
        <f t="shared" si="4"/>
        <v>0</v>
      </c>
      <c r="D94" s="7">
        <f t="shared" ca="1" si="5"/>
        <v>25</v>
      </c>
      <c r="E94" s="7">
        <f t="shared" ca="1" si="6"/>
        <v>41.666666666666671</v>
      </c>
      <c r="F94" s="7">
        <f t="shared" ca="1" si="7"/>
        <v>60</v>
      </c>
    </row>
    <row r="95" spans="1:6">
      <c r="A95" s="6">
        <v>45800</v>
      </c>
      <c r="B95" s="7">
        <v>37160.47</v>
      </c>
      <c r="C95" s="5">
        <f t="shared" si="4"/>
        <v>1</v>
      </c>
      <c r="D95" s="7">
        <f t="shared" ca="1" si="5"/>
        <v>25</v>
      </c>
      <c r="E95" s="7">
        <f t="shared" ca="1" si="6"/>
        <v>50</v>
      </c>
      <c r="F95" s="7">
        <f t="shared" ca="1" si="7"/>
        <v>65</v>
      </c>
    </row>
    <row r="96" spans="1:6">
      <c r="A96" s="6">
        <v>45803</v>
      </c>
      <c r="B96" s="7">
        <v>37531.53</v>
      </c>
      <c r="C96" s="5">
        <f t="shared" si="4"/>
        <v>1</v>
      </c>
      <c r="D96" s="7">
        <f t="shared" ca="1" si="5"/>
        <v>37.5</v>
      </c>
      <c r="E96" s="7">
        <f t="shared" ca="1" si="6"/>
        <v>50</v>
      </c>
      <c r="F96" s="7">
        <f t="shared" ca="1" si="7"/>
        <v>65</v>
      </c>
    </row>
    <row r="97" spans="1:6">
      <c r="A97" s="6">
        <v>45804</v>
      </c>
      <c r="B97" s="7">
        <v>37724.11</v>
      </c>
      <c r="C97" s="5">
        <f t="shared" si="4"/>
        <v>1</v>
      </c>
      <c r="D97" s="7">
        <f t="shared" ca="1" si="5"/>
        <v>50</v>
      </c>
      <c r="E97" s="7">
        <f t="shared" ca="1" si="6"/>
        <v>50</v>
      </c>
      <c r="F97" s="7">
        <f t="shared" ca="1" si="7"/>
        <v>65</v>
      </c>
    </row>
    <row r="98" spans="1:6">
      <c r="A98" s="6">
        <v>45805</v>
      </c>
      <c r="B98" s="7">
        <v>37722.400000000001</v>
      </c>
      <c r="C98" s="5">
        <f t="shared" si="4"/>
        <v>0</v>
      </c>
      <c r="D98" s="7">
        <f t="shared" ca="1" si="5"/>
        <v>50</v>
      </c>
      <c r="E98" s="7">
        <f t="shared" ca="1" si="6"/>
        <v>41.666666666666671</v>
      </c>
      <c r="F98" s="7">
        <f t="shared" ca="1" si="7"/>
        <v>60</v>
      </c>
    </row>
    <row r="99" spans="1:6">
      <c r="A99" s="6">
        <v>45806</v>
      </c>
      <c r="B99" s="7">
        <v>38432.980000000003</v>
      </c>
      <c r="C99" s="5">
        <f t="shared" si="4"/>
        <v>1</v>
      </c>
      <c r="D99" s="7">
        <f t="shared" ca="1" si="5"/>
        <v>62.5</v>
      </c>
      <c r="E99" s="7">
        <f t="shared" ca="1" si="6"/>
        <v>41.666666666666671</v>
      </c>
      <c r="F99" s="7">
        <f t="shared" ca="1" si="7"/>
        <v>60</v>
      </c>
    </row>
    <row r="100" spans="1:6">
      <c r="A100" s="6">
        <v>45807</v>
      </c>
      <c r="B100" s="7">
        <v>37965.1</v>
      </c>
      <c r="C100" s="5">
        <f t="shared" si="4"/>
        <v>0</v>
      </c>
      <c r="D100" s="7">
        <f t="shared" ca="1" si="5"/>
        <v>50</v>
      </c>
      <c r="E100" s="7">
        <f t="shared" ca="1" si="6"/>
        <v>41.666666666666671</v>
      </c>
      <c r="F100" s="7">
        <f t="shared" ca="1" si="7"/>
        <v>55.000000000000007</v>
      </c>
    </row>
    <row r="101" spans="1:6">
      <c r="A101" s="6">
        <v>45810</v>
      </c>
      <c r="B101" s="7">
        <v>37470.67</v>
      </c>
      <c r="C101" s="5">
        <f t="shared" si="4"/>
        <v>0</v>
      </c>
      <c r="D101" s="7">
        <f t="shared" ca="1" si="5"/>
        <v>50</v>
      </c>
      <c r="E101" s="7">
        <f t="shared" ca="1" si="6"/>
        <v>41.666666666666671</v>
      </c>
      <c r="F101" s="7">
        <f t="shared" ca="1" si="7"/>
        <v>50</v>
      </c>
    </row>
    <row r="102" spans="1:6">
      <c r="A102" s="6">
        <v>45811</v>
      </c>
      <c r="B102" s="7">
        <v>37446.81</v>
      </c>
      <c r="C102" s="5">
        <f t="shared" si="4"/>
        <v>0</v>
      </c>
      <c r="D102" s="7">
        <f t="shared" ca="1" si="5"/>
        <v>50</v>
      </c>
      <c r="E102" s="7">
        <f t="shared" ca="1" si="6"/>
        <v>41.666666666666671</v>
      </c>
      <c r="F102" s="7">
        <f t="shared" ca="1" si="7"/>
        <v>45</v>
      </c>
    </row>
    <row r="103" spans="1:6">
      <c r="A103" s="6">
        <v>45812</v>
      </c>
      <c r="B103" s="7">
        <v>37747.449999999997</v>
      </c>
      <c r="C103" s="5">
        <f t="shared" si="4"/>
        <v>1</v>
      </c>
      <c r="D103" s="7">
        <f t="shared" ca="1" si="5"/>
        <v>50</v>
      </c>
      <c r="E103" s="7">
        <f t="shared" ca="1" si="6"/>
        <v>50</v>
      </c>
      <c r="F103" s="7">
        <f t="shared" ca="1" si="7"/>
        <v>50</v>
      </c>
    </row>
    <row r="104" spans="1:6">
      <c r="A104" s="6">
        <v>45813</v>
      </c>
      <c r="B104" s="7">
        <v>37554.49</v>
      </c>
      <c r="C104" s="5">
        <f t="shared" si="4"/>
        <v>0</v>
      </c>
      <c r="D104" s="7">
        <f t="shared" ca="1" si="5"/>
        <v>37.5</v>
      </c>
      <c r="E104" s="7">
        <f t="shared" ca="1" si="6"/>
        <v>41.666666666666671</v>
      </c>
      <c r="F104" s="7">
        <f t="shared" ca="1" si="7"/>
        <v>45</v>
      </c>
    </row>
    <row r="105" spans="1:6">
      <c r="A105" s="6">
        <v>45814</v>
      </c>
      <c r="B105" s="7">
        <v>37741.61</v>
      </c>
      <c r="C105" s="5">
        <f t="shared" si="4"/>
        <v>1</v>
      </c>
      <c r="D105" s="7">
        <f t="shared" ca="1" si="5"/>
        <v>37.5</v>
      </c>
      <c r="E105" s="7">
        <f t="shared" ca="1" si="6"/>
        <v>50</v>
      </c>
      <c r="F105" s="7">
        <f t="shared" ca="1" si="7"/>
        <v>45</v>
      </c>
    </row>
    <row r="106" spans="1:6">
      <c r="A106" s="6">
        <v>45817</v>
      </c>
      <c r="B106" s="7">
        <v>38088.57</v>
      </c>
      <c r="C106" s="5">
        <f t="shared" si="4"/>
        <v>1</v>
      </c>
      <c r="D106" s="7">
        <f t="shared" ca="1" si="5"/>
        <v>50</v>
      </c>
      <c r="E106" s="7">
        <f t="shared" ca="1" si="6"/>
        <v>58.333333333333336</v>
      </c>
      <c r="F106" s="7">
        <f t="shared" ca="1" si="7"/>
        <v>45</v>
      </c>
    </row>
    <row r="107" spans="1:6">
      <c r="A107" s="6">
        <v>45818</v>
      </c>
      <c r="B107" s="7">
        <v>38211.51</v>
      </c>
      <c r="C107" s="5">
        <f t="shared" si="4"/>
        <v>1</v>
      </c>
      <c r="D107" s="7">
        <f t="shared" ca="1" si="5"/>
        <v>50</v>
      </c>
      <c r="E107" s="7">
        <f t="shared" ca="1" si="6"/>
        <v>58.333333333333336</v>
      </c>
      <c r="F107" s="7">
        <f t="shared" ca="1" si="7"/>
        <v>45</v>
      </c>
    </row>
    <row r="108" spans="1:6">
      <c r="A108" s="6">
        <v>45819</v>
      </c>
      <c r="B108" s="7">
        <v>38421.19</v>
      </c>
      <c r="C108" s="5">
        <f t="shared" si="4"/>
        <v>1</v>
      </c>
      <c r="D108" s="7">
        <f t="shared" ca="1" si="5"/>
        <v>62.5</v>
      </c>
      <c r="E108" s="7">
        <f t="shared" ca="1" si="6"/>
        <v>58.333333333333336</v>
      </c>
      <c r="F108" s="7">
        <f t="shared" ca="1" si="7"/>
        <v>50</v>
      </c>
    </row>
    <row r="109" spans="1:6">
      <c r="A109" s="6">
        <v>45820</v>
      </c>
      <c r="B109" s="7">
        <v>38173.089999999997</v>
      </c>
      <c r="C109" s="5">
        <f t="shared" si="4"/>
        <v>0</v>
      </c>
      <c r="D109" s="7">
        <f t="shared" ca="1" si="5"/>
        <v>62.5</v>
      </c>
      <c r="E109" s="7">
        <f t="shared" ca="1" si="6"/>
        <v>50</v>
      </c>
      <c r="F109" s="7">
        <f t="shared" ca="1" si="7"/>
        <v>50</v>
      </c>
    </row>
    <row r="110" spans="1:6">
      <c r="A110" s="6">
        <v>45821</v>
      </c>
      <c r="B110" s="7">
        <v>37834.25</v>
      </c>
      <c r="C110" s="5">
        <f t="shared" si="4"/>
        <v>0</v>
      </c>
      <c r="D110" s="7">
        <f t="shared" ca="1" si="5"/>
        <v>62.5</v>
      </c>
      <c r="E110" s="7">
        <f t="shared" ca="1" si="6"/>
        <v>50</v>
      </c>
      <c r="F110" s="7">
        <f t="shared" ca="1" si="7"/>
        <v>50</v>
      </c>
    </row>
    <row r="111" spans="1:6">
      <c r="A111" s="6">
        <v>45824</v>
      </c>
      <c r="B111" s="7">
        <v>38311.33</v>
      </c>
      <c r="C111" s="5">
        <f t="shared" si="4"/>
        <v>1</v>
      </c>
      <c r="D111" s="7">
        <f t="shared" ca="1" si="5"/>
        <v>62.5</v>
      </c>
      <c r="E111" s="7">
        <f t="shared" ca="1" si="6"/>
        <v>50</v>
      </c>
      <c r="F111" s="7">
        <f t="shared" ca="1" si="7"/>
        <v>55.000000000000007</v>
      </c>
    </row>
    <row r="112" spans="1:6">
      <c r="A112" s="6">
        <v>45825</v>
      </c>
      <c r="B112" s="7">
        <v>38536.74</v>
      </c>
      <c r="C112" s="5">
        <f t="shared" si="4"/>
        <v>1</v>
      </c>
      <c r="D112" s="7">
        <f t="shared" ca="1" si="5"/>
        <v>75</v>
      </c>
      <c r="E112" s="7">
        <f t="shared" ca="1" si="6"/>
        <v>58.333333333333336</v>
      </c>
      <c r="F112" s="7">
        <f t="shared" ca="1" si="7"/>
        <v>55.000000000000007</v>
      </c>
    </row>
    <row r="113" spans="1:6">
      <c r="A113" s="6">
        <v>45826</v>
      </c>
      <c r="B113" s="7">
        <v>38885.15</v>
      </c>
      <c r="C113" s="5">
        <f t="shared" si="4"/>
        <v>1</v>
      </c>
      <c r="D113" s="7">
        <f t="shared" ca="1" si="5"/>
        <v>75</v>
      </c>
      <c r="E113" s="7">
        <f t="shared" ca="1" si="6"/>
        <v>66.666666666666657</v>
      </c>
      <c r="F113" s="7">
        <f t="shared" ca="1" si="7"/>
        <v>60</v>
      </c>
    </row>
    <row r="114" spans="1:6">
      <c r="A114" s="6">
        <v>45827</v>
      </c>
      <c r="B114" s="7">
        <v>38488.339999999997</v>
      </c>
      <c r="C114" s="5">
        <f t="shared" si="4"/>
        <v>0</v>
      </c>
      <c r="D114" s="7">
        <f t="shared" ca="1" si="5"/>
        <v>62.5</v>
      </c>
      <c r="E114" s="7">
        <f t="shared" ca="1" si="6"/>
        <v>66.666666666666657</v>
      </c>
      <c r="F114" s="7">
        <f t="shared" ca="1" si="7"/>
        <v>60</v>
      </c>
    </row>
    <row r="115" spans="1:6">
      <c r="A115" s="6">
        <v>45828</v>
      </c>
      <c r="B115" s="7">
        <v>38403.230000000003</v>
      </c>
      <c r="C115" s="5">
        <f t="shared" si="4"/>
        <v>0</v>
      </c>
      <c r="D115" s="7">
        <f t="shared" ca="1" si="5"/>
        <v>50</v>
      </c>
      <c r="E115" s="7">
        <f t="shared" ca="1" si="6"/>
        <v>58.333333333333336</v>
      </c>
      <c r="F115" s="7">
        <f t="shared" ca="1" si="7"/>
        <v>55.000000000000007</v>
      </c>
    </row>
    <row r="116" spans="1:6">
      <c r="A116" s="6">
        <v>45831</v>
      </c>
      <c r="B116" s="7">
        <v>38354.089999999997</v>
      </c>
      <c r="C116" s="5">
        <f t="shared" si="4"/>
        <v>0</v>
      </c>
      <c r="D116" s="7">
        <f t="shared" ca="1" si="5"/>
        <v>37.5</v>
      </c>
      <c r="E116" s="7">
        <f t="shared" ca="1" si="6"/>
        <v>58.333333333333336</v>
      </c>
      <c r="F116" s="7">
        <f t="shared" ca="1" si="7"/>
        <v>50</v>
      </c>
    </row>
    <row r="117" spans="1:6">
      <c r="A117" s="6">
        <v>45832</v>
      </c>
      <c r="B117" s="7">
        <v>38790.559999999998</v>
      </c>
      <c r="C117" s="5">
        <f t="shared" si="4"/>
        <v>1</v>
      </c>
      <c r="D117" s="7">
        <f t="shared" ca="1" si="5"/>
        <v>50</v>
      </c>
      <c r="E117" s="7">
        <f t="shared" ca="1" si="6"/>
        <v>58.333333333333336</v>
      </c>
      <c r="F117" s="7">
        <f t="shared" ca="1" si="7"/>
        <v>50</v>
      </c>
    </row>
    <row r="118" spans="1:6">
      <c r="A118" s="6">
        <v>45833</v>
      </c>
      <c r="B118" s="7">
        <v>38942.07</v>
      </c>
      <c r="C118" s="5">
        <f t="shared" si="4"/>
        <v>1</v>
      </c>
      <c r="D118" s="7">
        <f t="shared" ca="1" si="5"/>
        <v>62.5</v>
      </c>
      <c r="E118" s="7">
        <f t="shared" ca="1" si="6"/>
        <v>58.333333333333336</v>
      </c>
      <c r="F118" s="7">
        <f t="shared" ca="1" si="7"/>
        <v>55.000000000000007</v>
      </c>
    </row>
    <row r="119" spans="1:6">
      <c r="A119" s="6">
        <v>45834</v>
      </c>
      <c r="B119" s="7">
        <v>39584.58</v>
      </c>
      <c r="C119" s="5">
        <f t="shared" si="4"/>
        <v>1</v>
      </c>
      <c r="D119" s="7">
        <f t="shared" ca="1" si="5"/>
        <v>62.5</v>
      </c>
      <c r="E119" s="7">
        <f t="shared" ca="1" si="6"/>
        <v>58.333333333333336</v>
      </c>
      <c r="F119" s="7">
        <f t="shared" ca="1" si="7"/>
        <v>55.000000000000007</v>
      </c>
    </row>
    <row r="120" spans="1:6">
      <c r="A120" s="6">
        <v>45835</v>
      </c>
      <c r="B120" s="7">
        <v>40150.79</v>
      </c>
      <c r="C120" s="5">
        <f t="shared" si="4"/>
        <v>1</v>
      </c>
      <c r="D120" s="7">
        <f t="shared" ca="1" si="5"/>
        <v>62.5</v>
      </c>
      <c r="E120" s="7">
        <f t="shared" ca="1" si="6"/>
        <v>58.333333333333336</v>
      </c>
      <c r="F120" s="7">
        <f t="shared" ca="1" si="7"/>
        <v>60</v>
      </c>
    </row>
    <row r="121" spans="1:6">
      <c r="A121" s="6">
        <v>45838</v>
      </c>
      <c r="B121" s="7">
        <v>40487.39</v>
      </c>
      <c r="C121" s="5">
        <f t="shared" si="4"/>
        <v>1</v>
      </c>
      <c r="D121" s="7">
        <f t="shared" ca="1" si="5"/>
        <v>62.5</v>
      </c>
      <c r="E121" s="7">
        <f t="shared" ca="1" si="6"/>
        <v>66.666666666666657</v>
      </c>
      <c r="F121" s="7">
        <f t="shared" ca="1" si="7"/>
        <v>65</v>
      </c>
    </row>
    <row r="122" spans="1:6">
      <c r="A122" s="6">
        <v>45839</v>
      </c>
      <c r="B122" s="7">
        <v>39986.33</v>
      </c>
      <c r="C122" s="5">
        <f t="shared" si="4"/>
        <v>0</v>
      </c>
      <c r="D122" s="7">
        <f t="shared" ca="1" si="5"/>
        <v>62.5</v>
      </c>
      <c r="E122" s="7">
        <f t="shared" ca="1" si="6"/>
        <v>66.666666666666657</v>
      </c>
      <c r="F122" s="7">
        <f t="shared" ca="1" si="7"/>
        <v>65</v>
      </c>
    </row>
    <row r="123" spans="1:6">
      <c r="A123" s="6">
        <v>45840</v>
      </c>
      <c r="B123" s="7">
        <v>39762.480000000003</v>
      </c>
      <c r="C123" s="5">
        <f t="shared" si="4"/>
        <v>0</v>
      </c>
      <c r="D123" s="7">
        <f t="shared" ca="1" si="5"/>
        <v>62.5</v>
      </c>
      <c r="E123" s="7">
        <f t="shared" ca="1" si="6"/>
        <v>58.333333333333336</v>
      </c>
      <c r="F123" s="7">
        <f t="shared" ca="1" si="7"/>
        <v>60</v>
      </c>
    </row>
    <row r="124" spans="1:6">
      <c r="A124" s="6">
        <v>45841</v>
      </c>
      <c r="B124" s="7">
        <v>39785.9</v>
      </c>
      <c r="C124" s="5">
        <f t="shared" si="4"/>
        <v>1</v>
      </c>
      <c r="D124" s="7">
        <f t="shared" ca="1" si="5"/>
        <v>75</v>
      </c>
      <c r="E124" s="7">
        <f t="shared" ca="1" si="6"/>
        <v>58.333333333333336</v>
      </c>
      <c r="F124" s="7">
        <f t="shared" ca="1" si="7"/>
        <v>65</v>
      </c>
    </row>
    <row r="125" spans="1:6">
      <c r="A125" s="6">
        <v>45842</v>
      </c>
      <c r="B125" s="7">
        <v>39810.879999999997</v>
      </c>
      <c r="C125" s="5">
        <f t="shared" si="4"/>
        <v>1</v>
      </c>
      <c r="D125" s="7">
        <f t="shared" ca="1" si="5"/>
        <v>75</v>
      </c>
      <c r="E125" s="7">
        <f t="shared" ca="1" si="6"/>
        <v>58.333333333333336</v>
      </c>
      <c r="F125" s="7">
        <f t="shared" ca="1" si="7"/>
        <v>65</v>
      </c>
    </row>
    <row r="126" spans="1:6">
      <c r="A126" s="6">
        <v>45845</v>
      </c>
      <c r="B126" s="7">
        <v>39587.68</v>
      </c>
      <c r="C126" s="5">
        <f t="shared" si="4"/>
        <v>0</v>
      </c>
      <c r="D126" s="7">
        <f t="shared" ca="1" si="5"/>
        <v>62.5</v>
      </c>
      <c r="E126" s="7">
        <f t="shared" ca="1" si="6"/>
        <v>58.333333333333336</v>
      </c>
      <c r="F126" s="7">
        <f t="shared" ca="1" si="7"/>
        <v>60</v>
      </c>
    </row>
    <row r="127" spans="1:6">
      <c r="A127" s="6">
        <v>45846</v>
      </c>
      <c r="B127" s="7">
        <v>39688.81</v>
      </c>
      <c r="C127" s="5">
        <f t="shared" si="4"/>
        <v>1</v>
      </c>
      <c r="D127" s="7">
        <f t="shared" ca="1" si="5"/>
        <v>62.5</v>
      </c>
      <c r="E127" s="7">
        <f t="shared" ca="1" si="6"/>
        <v>66.666666666666657</v>
      </c>
      <c r="F127" s="7">
        <f t="shared" ca="1" si="7"/>
        <v>60</v>
      </c>
    </row>
    <row r="128" spans="1:6">
      <c r="A128" s="6">
        <v>45847</v>
      </c>
      <c r="B128" s="7">
        <v>39821.279999999999</v>
      </c>
      <c r="C128" s="5">
        <f t="shared" si="4"/>
        <v>1</v>
      </c>
      <c r="D128" s="7">
        <f t="shared" ca="1" si="5"/>
        <v>62.5</v>
      </c>
      <c r="E128" s="7">
        <f t="shared" ca="1" si="6"/>
        <v>75</v>
      </c>
      <c r="F128" s="7">
        <f t="shared" ca="1" si="7"/>
        <v>60</v>
      </c>
    </row>
    <row r="129" spans="1:6">
      <c r="A129" s="6">
        <v>45848</v>
      </c>
      <c r="B129" s="7">
        <v>39646.36</v>
      </c>
      <c r="C129" s="5">
        <f t="shared" si="4"/>
        <v>0</v>
      </c>
      <c r="D129" s="7">
        <f t="shared" ca="1" si="5"/>
        <v>50</v>
      </c>
      <c r="E129" s="7">
        <f t="shared" ca="1" si="6"/>
        <v>66.666666666666657</v>
      </c>
      <c r="F129" s="7">
        <f t="shared" ca="1" si="7"/>
        <v>60</v>
      </c>
    </row>
    <row r="130" spans="1:6">
      <c r="A130" s="6">
        <v>45849</v>
      </c>
      <c r="B130" s="7">
        <v>39569.68</v>
      </c>
      <c r="C130" s="5">
        <f t="shared" si="4"/>
        <v>0</v>
      </c>
      <c r="D130" s="7">
        <f t="shared" ca="1" si="5"/>
        <v>50</v>
      </c>
      <c r="E130" s="7">
        <f t="shared" ca="1" si="6"/>
        <v>58.333333333333336</v>
      </c>
      <c r="F130" s="7">
        <f t="shared" ca="1" si="7"/>
        <v>60</v>
      </c>
    </row>
    <row r="131" spans="1:6">
      <c r="A131" s="6">
        <v>45852</v>
      </c>
      <c r="B131" s="7">
        <v>39459.620000000003</v>
      </c>
      <c r="C131" s="5">
        <f t="shared" si="4"/>
        <v>0</v>
      </c>
      <c r="D131" s="7">
        <f t="shared" ca="1" si="5"/>
        <v>50</v>
      </c>
      <c r="E131" s="7">
        <f t="shared" ca="1" si="6"/>
        <v>50</v>
      </c>
      <c r="F131" s="7">
        <f t="shared" ca="1" si="7"/>
        <v>55.000000000000007</v>
      </c>
    </row>
    <row r="132" spans="1:6">
      <c r="A132" s="6">
        <v>45853</v>
      </c>
      <c r="B132" s="7">
        <v>39678.019999999997</v>
      </c>
      <c r="C132" s="5">
        <f t="shared" si="4"/>
        <v>1</v>
      </c>
      <c r="D132" s="7">
        <f t="shared" ca="1" si="5"/>
        <v>50</v>
      </c>
      <c r="E132" s="7">
        <f t="shared" ca="1" si="6"/>
        <v>50</v>
      </c>
      <c r="F132" s="7">
        <f t="shared" ca="1" si="7"/>
        <v>55.000000000000007</v>
      </c>
    </row>
    <row r="133" spans="1:6">
      <c r="A133" s="6">
        <v>45854</v>
      </c>
      <c r="B133" s="7">
        <v>39663.4</v>
      </c>
      <c r="C133" s="5">
        <f t="shared" ref="C133:C196" si="8">IF(B133&gt;B132,1,IF(AND(B133=B132,B132&gt;B131),1,0))</f>
        <v>0</v>
      </c>
      <c r="D133" s="7">
        <f t="shared" ca="1" si="5"/>
        <v>37.5</v>
      </c>
      <c r="E133" s="7">
        <f t="shared" ca="1" si="6"/>
        <v>41.666666666666671</v>
      </c>
      <c r="F133" s="7">
        <f t="shared" ca="1" si="7"/>
        <v>50</v>
      </c>
    </row>
    <row r="134" spans="1:6">
      <c r="A134" s="6">
        <v>45855</v>
      </c>
      <c r="B134" s="7">
        <v>39901.19</v>
      </c>
      <c r="C134" s="5">
        <f t="shared" si="8"/>
        <v>1</v>
      </c>
      <c r="D134" s="7">
        <f t="shared" ref="D134:D197" ca="1" si="9">IF(ROW()-5&lt;$D$2,"",SUM(OFFSET(C134,0,0,-$D$2,1))/$D$2*100)</f>
        <v>50</v>
      </c>
      <c r="E134" s="7">
        <f t="shared" ca="1" si="6"/>
        <v>50</v>
      </c>
      <c r="F134" s="7">
        <f t="shared" ca="1" si="7"/>
        <v>55.000000000000007</v>
      </c>
    </row>
    <row r="135" spans="1:6">
      <c r="A135" s="6">
        <v>45856</v>
      </c>
      <c r="B135" s="7">
        <v>39819.11</v>
      </c>
      <c r="C135" s="5">
        <f t="shared" si="8"/>
        <v>0</v>
      </c>
      <c r="D135" s="7">
        <f t="shared" ca="1" si="9"/>
        <v>37.5</v>
      </c>
      <c r="E135" s="7">
        <f t="shared" ca="1" si="6"/>
        <v>50</v>
      </c>
      <c r="F135" s="7">
        <f t="shared" ca="1" si="7"/>
        <v>55.000000000000007</v>
      </c>
    </row>
    <row r="136" spans="1:6">
      <c r="A136" s="6">
        <v>45860</v>
      </c>
      <c r="B136" s="7">
        <v>39774.92</v>
      </c>
      <c r="C136" s="5">
        <f t="shared" si="8"/>
        <v>0</v>
      </c>
      <c r="D136" s="7">
        <f t="shared" ca="1" si="9"/>
        <v>25</v>
      </c>
      <c r="E136" s="7">
        <f t="shared" ca="1" si="6"/>
        <v>41.666666666666671</v>
      </c>
      <c r="F136" s="7">
        <f t="shared" ca="1" si="7"/>
        <v>55.000000000000007</v>
      </c>
    </row>
    <row r="137" spans="1:6">
      <c r="A137" s="6">
        <v>45861</v>
      </c>
      <c r="B137" s="7">
        <v>41171.32</v>
      </c>
      <c r="C137" s="5">
        <f t="shared" si="8"/>
        <v>1</v>
      </c>
      <c r="D137" s="7">
        <f t="shared" ca="1" si="9"/>
        <v>37.5</v>
      </c>
      <c r="E137" s="7">
        <f t="shared" ca="1" si="6"/>
        <v>41.666666666666671</v>
      </c>
      <c r="F137" s="7">
        <f t="shared" ca="1" si="7"/>
        <v>55.000000000000007</v>
      </c>
    </row>
    <row r="138" spans="1:6">
      <c r="A138" s="6">
        <v>45862</v>
      </c>
      <c r="B138" s="7">
        <v>41826.339999999997</v>
      </c>
      <c r="C138" s="5">
        <f t="shared" si="8"/>
        <v>1</v>
      </c>
      <c r="D138" s="7">
        <f t="shared" ca="1" si="9"/>
        <v>50</v>
      </c>
      <c r="E138" s="7">
        <f t="shared" ca="1" si="6"/>
        <v>50</v>
      </c>
      <c r="F138" s="7">
        <f t="shared" ca="1" si="7"/>
        <v>55.000000000000007</v>
      </c>
    </row>
    <row r="139" spans="1:6">
      <c r="A139" s="6">
        <v>45863</v>
      </c>
      <c r="B139" s="7">
        <v>41456.230000000003</v>
      </c>
      <c r="C139" s="5">
        <f t="shared" si="8"/>
        <v>0</v>
      </c>
      <c r="D139" s="7">
        <f t="shared" ca="1" si="9"/>
        <v>50</v>
      </c>
      <c r="E139" s="7">
        <f t="shared" ca="1" si="6"/>
        <v>41.666666666666671</v>
      </c>
      <c r="F139" s="7">
        <f t="shared" ca="1" si="7"/>
        <v>50</v>
      </c>
    </row>
    <row r="140" spans="1:6">
      <c r="A140" s="6">
        <v>45866</v>
      </c>
      <c r="B140" s="7">
        <v>40998.269999999997</v>
      </c>
      <c r="C140" s="5">
        <f t="shared" si="8"/>
        <v>0</v>
      </c>
      <c r="D140" s="7">
        <f t="shared" ca="1" si="9"/>
        <v>37.5</v>
      </c>
      <c r="E140" s="7">
        <f t="shared" ca="1" si="6"/>
        <v>33.333333333333329</v>
      </c>
      <c r="F140" s="7">
        <f t="shared" ca="1" si="7"/>
        <v>45</v>
      </c>
    </row>
    <row r="141" spans="1:6">
      <c r="A141" s="6">
        <v>45867</v>
      </c>
      <c r="B141" s="7">
        <v>40674.550000000003</v>
      </c>
      <c r="C141" s="5">
        <f t="shared" si="8"/>
        <v>0</v>
      </c>
      <c r="D141" s="7">
        <f t="shared" ca="1" si="9"/>
        <v>37.5</v>
      </c>
      <c r="E141" s="7">
        <f t="shared" ca="1" si="6"/>
        <v>33.333333333333329</v>
      </c>
      <c r="F141" s="7">
        <f t="shared" ca="1" si="7"/>
        <v>40</v>
      </c>
    </row>
    <row r="142" spans="1:6">
      <c r="A142" s="6">
        <v>45868</v>
      </c>
      <c r="B142" s="7">
        <v>40654.699999999997</v>
      </c>
      <c r="C142" s="5">
        <f t="shared" si="8"/>
        <v>0</v>
      </c>
      <c r="D142" s="7">
        <f t="shared" ca="1" si="9"/>
        <v>25</v>
      </c>
      <c r="E142" s="7">
        <f t="shared" ref="E142:E205" ca="1" si="10">IF(ROW()-5&lt;$E$2,"",SUM(OFFSET(C142,0,0,-$E$2,1))/$E$2*100)</f>
        <v>33.333333333333329</v>
      </c>
      <c r="F142" s="7">
        <f t="shared" ref="F142:F205" ca="1" si="11">IF(ROW()-5&lt;$F$2,"",SUM(OFFSET(C142,0,0,-$F$2,1))/$F$2*100)</f>
        <v>40</v>
      </c>
    </row>
    <row r="143" spans="1:6">
      <c r="A143" s="6">
        <v>45869</v>
      </c>
      <c r="B143" s="7">
        <v>41069.82</v>
      </c>
      <c r="C143" s="5">
        <f t="shared" si="8"/>
        <v>1</v>
      </c>
      <c r="D143" s="7">
        <f t="shared" ca="1" si="9"/>
        <v>37.5</v>
      </c>
      <c r="E143" s="7">
        <f t="shared" ca="1" si="10"/>
        <v>41.666666666666671</v>
      </c>
      <c r="F143" s="7">
        <f t="shared" ca="1" si="11"/>
        <v>45</v>
      </c>
    </row>
    <row r="144" spans="1:6">
      <c r="A144" s="6">
        <v>45870</v>
      </c>
      <c r="B144" s="7">
        <v>40799.599999999999</v>
      </c>
      <c r="C144" s="5">
        <f t="shared" si="8"/>
        <v>0</v>
      </c>
      <c r="D144" s="7">
        <f t="shared" ca="1" si="9"/>
        <v>37.5</v>
      </c>
      <c r="E144" s="7">
        <f t="shared" ca="1" si="10"/>
        <v>33.333333333333329</v>
      </c>
      <c r="F144" s="7">
        <f t="shared" ca="1" si="11"/>
        <v>40</v>
      </c>
    </row>
    <row r="145" spans="1:6">
      <c r="A145" s="6">
        <v>45873</v>
      </c>
      <c r="B145" s="7">
        <v>40290.699999999997</v>
      </c>
      <c r="C145" s="5">
        <f t="shared" si="8"/>
        <v>0</v>
      </c>
      <c r="D145" s="7">
        <f t="shared" ca="1" si="9"/>
        <v>25</v>
      </c>
      <c r="E145" s="7">
        <f t="shared" ca="1" si="10"/>
        <v>33.333333333333329</v>
      </c>
      <c r="F145" s="7">
        <f t="shared" ca="1" si="11"/>
        <v>35</v>
      </c>
    </row>
    <row r="146" spans="1:6">
      <c r="A146" s="6">
        <v>45874</v>
      </c>
      <c r="B146" s="7">
        <v>40549.54</v>
      </c>
      <c r="C146" s="5">
        <f t="shared" si="8"/>
        <v>1</v>
      </c>
      <c r="D146" s="7">
        <f t="shared" ca="1" si="9"/>
        <v>25</v>
      </c>
      <c r="E146" s="7">
        <f t="shared" ca="1" si="10"/>
        <v>33.333333333333329</v>
      </c>
      <c r="F146" s="7">
        <f t="shared" ca="1" si="11"/>
        <v>40</v>
      </c>
    </row>
    <row r="147" spans="1:6">
      <c r="A147" s="6">
        <v>45875</v>
      </c>
      <c r="B147" s="7">
        <v>40794.86</v>
      </c>
      <c r="C147" s="5">
        <f t="shared" si="8"/>
        <v>1</v>
      </c>
      <c r="D147" s="7">
        <f t="shared" ca="1" si="9"/>
        <v>37.5</v>
      </c>
      <c r="E147" s="7">
        <f t="shared" ca="1" si="10"/>
        <v>41.666666666666671</v>
      </c>
      <c r="F147" s="7">
        <f t="shared" ca="1" si="11"/>
        <v>40</v>
      </c>
    </row>
    <row r="148" spans="1:6">
      <c r="A148" s="6">
        <v>45876</v>
      </c>
      <c r="B148" s="7">
        <v>41059.15</v>
      </c>
      <c r="C148" s="5">
        <f t="shared" si="8"/>
        <v>1</v>
      </c>
      <c r="D148" s="7">
        <f t="shared" ca="1" si="9"/>
        <v>50</v>
      </c>
      <c r="E148" s="7">
        <f t="shared" ca="1" si="10"/>
        <v>50</v>
      </c>
      <c r="F148" s="7">
        <f t="shared" ca="1" si="11"/>
        <v>40</v>
      </c>
    </row>
    <row r="149" spans="1:6">
      <c r="A149" s="6">
        <v>45877</v>
      </c>
      <c r="B149" s="7">
        <v>41820.480000000003</v>
      </c>
      <c r="C149" s="5">
        <f t="shared" si="8"/>
        <v>1</v>
      </c>
      <c r="D149" s="7">
        <f t="shared" ca="1" si="9"/>
        <v>62.5</v>
      </c>
      <c r="E149" s="7">
        <f t="shared" ca="1" si="10"/>
        <v>50</v>
      </c>
      <c r="F149" s="7">
        <f t="shared" ca="1" si="11"/>
        <v>45</v>
      </c>
    </row>
    <row r="150" spans="1:6">
      <c r="A150" s="6">
        <v>45881</v>
      </c>
      <c r="B150" s="7">
        <v>42718.17</v>
      </c>
      <c r="C150" s="5">
        <f t="shared" si="8"/>
        <v>1</v>
      </c>
      <c r="D150" s="7">
        <f t="shared" ca="1" si="9"/>
        <v>75</v>
      </c>
      <c r="E150" s="7">
        <f t="shared" ca="1" si="10"/>
        <v>50</v>
      </c>
      <c r="F150" s="7">
        <f t="shared" ca="1" si="11"/>
        <v>50</v>
      </c>
    </row>
    <row r="151" spans="1:6">
      <c r="A151" s="6">
        <v>45882</v>
      </c>
      <c r="B151" s="7">
        <v>43274.67</v>
      </c>
      <c r="C151" s="5">
        <f t="shared" si="8"/>
        <v>1</v>
      </c>
      <c r="D151" s="7">
        <f t="shared" ca="1" si="9"/>
        <v>75</v>
      </c>
      <c r="E151" s="7">
        <f t="shared" ca="1" si="10"/>
        <v>58.333333333333336</v>
      </c>
      <c r="F151" s="7">
        <f t="shared" ca="1" si="11"/>
        <v>55.000000000000007</v>
      </c>
    </row>
    <row r="152" spans="1:6">
      <c r="A152" s="6">
        <v>45883</v>
      </c>
      <c r="B152" s="7">
        <v>42649.26</v>
      </c>
      <c r="C152" s="5">
        <f t="shared" si="8"/>
        <v>0</v>
      </c>
      <c r="D152" s="7">
        <f t="shared" ca="1" si="9"/>
        <v>75</v>
      </c>
      <c r="E152" s="7">
        <f t="shared" ca="1" si="10"/>
        <v>58.333333333333336</v>
      </c>
      <c r="F152" s="7">
        <f t="shared" ca="1" si="11"/>
        <v>50</v>
      </c>
    </row>
    <row r="153" spans="1:6">
      <c r="A153" s="6">
        <v>45884</v>
      </c>
      <c r="B153" s="7">
        <v>43378.31</v>
      </c>
      <c r="C153" s="5">
        <f t="shared" si="8"/>
        <v>1</v>
      </c>
      <c r="D153" s="7">
        <f t="shared" ca="1" si="9"/>
        <v>87.5</v>
      </c>
      <c r="E153" s="7">
        <f t="shared" ca="1" si="10"/>
        <v>66.666666666666657</v>
      </c>
      <c r="F153" s="7">
        <f t="shared" ca="1" si="11"/>
        <v>55.000000000000007</v>
      </c>
    </row>
    <row r="154" spans="1:6">
      <c r="A154" s="6">
        <v>45887</v>
      </c>
      <c r="B154" s="7">
        <v>43714.31</v>
      </c>
      <c r="C154" s="5">
        <f t="shared" si="8"/>
        <v>1</v>
      </c>
      <c r="D154" s="7">
        <f t="shared" ca="1" si="9"/>
        <v>87.5</v>
      </c>
      <c r="E154" s="7">
        <f t="shared" ca="1" si="10"/>
        <v>75</v>
      </c>
      <c r="F154" s="7">
        <f t="shared" ca="1" si="11"/>
        <v>55.000000000000007</v>
      </c>
    </row>
    <row r="155" spans="1:6">
      <c r="A155" s="6">
        <v>45888</v>
      </c>
      <c r="B155" s="7">
        <v>43546.29</v>
      </c>
      <c r="C155" s="5">
        <f t="shared" si="8"/>
        <v>0</v>
      </c>
      <c r="D155" s="7">
        <f t="shared" ca="1" si="9"/>
        <v>75</v>
      </c>
      <c r="E155" s="7">
        <f t="shared" ca="1" si="10"/>
        <v>66.666666666666657</v>
      </c>
      <c r="F155" s="7">
        <f t="shared" ca="1" si="11"/>
        <v>55.000000000000007</v>
      </c>
    </row>
    <row r="156" spans="1:6">
      <c r="A156" s="6">
        <v>45889</v>
      </c>
      <c r="B156" s="7">
        <v>42888.55</v>
      </c>
      <c r="C156" s="5">
        <f t="shared" si="8"/>
        <v>0</v>
      </c>
      <c r="D156" s="7">
        <f t="shared" ca="1" si="9"/>
        <v>62.5</v>
      </c>
      <c r="E156" s="7">
        <f t="shared" ca="1" si="10"/>
        <v>66.666666666666657</v>
      </c>
      <c r="F156" s="7">
        <f t="shared" ca="1" si="11"/>
        <v>55.000000000000007</v>
      </c>
    </row>
    <row r="157" spans="1:6">
      <c r="A157" s="6">
        <v>45890</v>
      </c>
      <c r="B157" s="7">
        <v>42610.17</v>
      </c>
      <c r="C157" s="5">
        <f t="shared" si="8"/>
        <v>0</v>
      </c>
      <c r="D157" s="7">
        <f t="shared" ca="1" si="9"/>
        <v>50</v>
      </c>
      <c r="E157" s="7">
        <f t="shared" ca="1" si="10"/>
        <v>66.666666666666657</v>
      </c>
      <c r="F157" s="7">
        <f t="shared" ca="1" si="11"/>
        <v>50</v>
      </c>
    </row>
    <row r="158" spans="1:6">
      <c r="A158" s="6">
        <v>45891</v>
      </c>
      <c r="B158" s="7">
        <v>42633.29</v>
      </c>
      <c r="C158" s="5">
        <f t="shared" si="8"/>
        <v>1</v>
      </c>
      <c r="D158" s="7">
        <f t="shared" ca="1" si="9"/>
        <v>50</v>
      </c>
      <c r="E158" s="7">
        <f t="shared" ca="1" si="10"/>
        <v>66.666666666666657</v>
      </c>
      <c r="F158" s="7">
        <f t="shared" ca="1" si="11"/>
        <v>50</v>
      </c>
    </row>
    <row r="159" spans="1:6">
      <c r="A159" s="6">
        <v>45894</v>
      </c>
      <c r="B159" s="7">
        <v>42807.82</v>
      </c>
      <c r="C159" s="5">
        <f t="shared" si="8"/>
        <v>1</v>
      </c>
      <c r="D159" s="7">
        <f t="shared" ca="1" si="9"/>
        <v>50</v>
      </c>
      <c r="E159" s="7">
        <f t="shared" ca="1" si="10"/>
        <v>66.666666666666657</v>
      </c>
      <c r="F159" s="7">
        <f t="shared" ca="1" si="11"/>
        <v>55.000000000000007</v>
      </c>
    </row>
    <row r="160" spans="1:6">
      <c r="A160" s="6">
        <v>45895</v>
      </c>
      <c r="B160" s="7">
        <v>42394.400000000001</v>
      </c>
      <c r="C160" s="5">
        <f t="shared" si="8"/>
        <v>0</v>
      </c>
      <c r="D160" s="7">
        <f t="shared" ca="1" si="9"/>
        <v>50</v>
      </c>
      <c r="E160" s="7">
        <f t="shared" ca="1" si="10"/>
        <v>58.333333333333336</v>
      </c>
      <c r="F160" s="7">
        <f t="shared" ca="1" si="11"/>
        <v>55.000000000000007</v>
      </c>
    </row>
    <row r="161" spans="1:6">
      <c r="A161" s="6">
        <v>45896</v>
      </c>
      <c r="B161" s="7">
        <v>42520.27</v>
      </c>
      <c r="C161" s="5">
        <f t="shared" si="8"/>
        <v>1</v>
      </c>
      <c r="D161" s="7">
        <f t="shared" ca="1" si="9"/>
        <v>50</v>
      </c>
      <c r="E161" s="7">
        <f t="shared" ca="1" si="10"/>
        <v>58.333333333333336</v>
      </c>
      <c r="F161" s="7">
        <f t="shared" ca="1" si="11"/>
        <v>60</v>
      </c>
    </row>
    <row r="162" spans="1:6">
      <c r="A162" s="6">
        <v>45897</v>
      </c>
      <c r="B162" s="7">
        <v>42828.79</v>
      </c>
      <c r="C162" s="5">
        <f t="shared" si="8"/>
        <v>1</v>
      </c>
      <c r="D162" s="7">
        <f t="shared" ca="1" si="9"/>
        <v>50</v>
      </c>
      <c r="E162" s="7">
        <f t="shared" ca="1" si="10"/>
        <v>58.333333333333336</v>
      </c>
      <c r="F162" s="7">
        <f t="shared" ca="1" si="11"/>
        <v>65</v>
      </c>
    </row>
    <row r="163" spans="1:6">
      <c r="A163" s="6">
        <v>45898</v>
      </c>
      <c r="B163" s="7">
        <v>42718.47</v>
      </c>
      <c r="C163" s="5">
        <f t="shared" si="8"/>
        <v>0</v>
      </c>
      <c r="D163" s="7">
        <f t="shared" ca="1" si="9"/>
        <v>50</v>
      </c>
      <c r="E163" s="7">
        <f t="shared" ca="1" si="10"/>
        <v>50</v>
      </c>
      <c r="F163" s="7">
        <f t="shared" ca="1" si="11"/>
        <v>60</v>
      </c>
    </row>
    <row r="164" spans="1:6">
      <c r="A164" s="6">
        <v>45901</v>
      </c>
      <c r="B164" s="7">
        <v>42188.79</v>
      </c>
      <c r="C164" s="5">
        <f t="shared" si="8"/>
        <v>0</v>
      </c>
      <c r="D164" s="7">
        <f t="shared" ca="1" si="9"/>
        <v>50</v>
      </c>
      <c r="E164" s="7">
        <f t="shared" ca="1" si="10"/>
        <v>50</v>
      </c>
      <c r="F164" s="7">
        <f t="shared" ca="1" si="11"/>
        <v>60</v>
      </c>
    </row>
    <row r="165" spans="1:6">
      <c r="A165" s="6">
        <v>45902</v>
      </c>
      <c r="B165" s="7">
        <v>42310.49</v>
      </c>
      <c r="C165" s="5">
        <f t="shared" si="8"/>
        <v>1</v>
      </c>
      <c r="D165" s="7">
        <f t="shared" ca="1" si="9"/>
        <v>62.5</v>
      </c>
      <c r="E165" s="7">
        <f t="shared" ca="1" si="10"/>
        <v>50</v>
      </c>
      <c r="F165" s="7">
        <f t="shared" ca="1" si="11"/>
        <v>65</v>
      </c>
    </row>
    <row r="166" spans="1:6">
      <c r="A166" s="6">
        <v>45903</v>
      </c>
      <c r="B166" s="7">
        <v>41938.89</v>
      </c>
      <c r="C166" s="5">
        <f t="shared" si="8"/>
        <v>0</v>
      </c>
      <c r="D166" s="7">
        <f t="shared" ca="1" si="9"/>
        <v>50</v>
      </c>
      <c r="E166" s="7">
        <f t="shared" ca="1" si="10"/>
        <v>41.666666666666671</v>
      </c>
      <c r="F166" s="7">
        <f t="shared" ca="1" si="11"/>
        <v>60</v>
      </c>
    </row>
    <row r="167" spans="1:6">
      <c r="A167" s="6">
        <v>45904</v>
      </c>
      <c r="B167" s="7">
        <v>42580.27</v>
      </c>
      <c r="C167" s="5">
        <f t="shared" si="8"/>
        <v>1</v>
      </c>
      <c r="D167" s="7">
        <f t="shared" ca="1" si="9"/>
        <v>50</v>
      </c>
      <c r="E167" s="7">
        <f t="shared" ca="1" si="10"/>
        <v>50</v>
      </c>
      <c r="F167" s="7">
        <f t="shared" ca="1" si="11"/>
        <v>60</v>
      </c>
    </row>
    <row r="168" spans="1:6">
      <c r="A168" s="6">
        <v>45905</v>
      </c>
      <c r="B168" s="7">
        <v>43018.75</v>
      </c>
      <c r="C168" s="5">
        <f t="shared" si="8"/>
        <v>1</v>
      </c>
      <c r="D168" s="7">
        <f t="shared" ca="1" si="9"/>
        <v>62.5</v>
      </c>
      <c r="E168" s="7">
        <f t="shared" ca="1" si="10"/>
        <v>58.333333333333336</v>
      </c>
      <c r="F168" s="7">
        <f t="shared" ca="1" si="11"/>
        <v>60</v>
      </c>
    </row>
    <row r="169" spans="1:6">
      <c r="A169" s="6">
        <v>45908</v>
      </c>
      <c r="B169" s="7">
        <v>43643.81</v>
      </c>
      <c r="C169" s="5">
        <f t="shared" si="8"/>
        <v>1</v>
      </c>
      <c r="D169" s="7">
        <f t="shared" ca="1" si="9"/>
        <v>62.5</v>
      </c>
      <c r="E169" s="7">
        <f t="shared" ca="1" si="10"/>
        <v>66.666666666666657</v>
      </c>
      <c r="F169" s="7">
        <f t="shared" ca="1" si="11"/>
        <v>60</v>
      </c>
    </row>
    <row r="170" spans="1:6">
      <c r="A170" s="6">
        <v>45909</v>
      </c>
      <c r="B170" s="7">
        <v>43459.29</v>
      </c>
      <c r="C170" s="5">
        <f t="shared" si="8"/>
        <v>0</v>
      </c>
      <c r="D170" s="7">
        <f t="shared" ca="1" si="9"/>
        <v>50</v>
      </c>
      <c r="E170" s="7">
        <f t="shared" ca="1" si="10"/>
        <v>58.333333333333336</v>
      </c>
      <c r="F170" s="7">
        <f t="shared" ca="1" si="11"/>
        <v>55.000000000000007</v>
      </c>
    </row>
    <row r="171" spans="1:6">
      <c r="A171" s="6">
        <v>45910</v>
      </c>
      <c r="B171" s="7">
        <v>43837.67</v>
      </c>
      <c r="C171" s="5">
        <f t="shared" si="8"/>
        <v>1</v>
      </c>
      <c r="D171" s="7">
        <f t="shared" ca="1" si="9"/>
        <v>62.5</v>
      </c>
      <c r="E171" s="7">
        <f t="shared" ca="1" si="10"/>
        <v>58.333333333333336</v>
      </c>
      <c r="F171" s="7">
        <f t="shared" ca="1" si="11"/>
        <v>55.000000000000007</v>
      </c>
    </row>
    <row r="172" spans="1:6">
      <c r="A172" s="6">
        <v>45911</v>
      </c>
      <c r="B172" s="7">
        <v>44372.5</v>
      </c>
      <c r="C172" s="5">
        <f t="shared" si="8"/>
        <v>1</v>
      </c>
      <c r="D172" s="7">
        <f t="shared" ca="1" si="9"/>
        <v>75</v>
      </c>
      <c r="E172" s="7">
        <f t="shared" ca="1" si="10"/>
        <v>66.666666666666657</v>
      </c>
      <c r="F172" s="7">
        <f t="shared" ca="1" si="11"/>
        <v>60</v>
      </c>
    </row>
    <row r="173" spans="1:6">
      <c r="A173" s="6">
        <v>45912</v>
      </c>
      <c r="B173" s="7">
        <v>44768.12</v>
      </c>
      <c r="C173" s="5">
        <f t="shared" si="8"/>
        <v>1</v>
      </c>
      <c r="D173" s="7">
        <f t="shared" ca="1" si="9"/>
        <v>75</v>
      </c>
      <c r="E173" s="7">
        <f t="shared" ca="1" si="10"/>
        <v>66.666666666666657</v>
      </c>
      <c r="F173" s="7">
        <f t="shared" ca="1" si="11"/>
        <v>60</v>
      </c>
    </row>
    <row r="174" spans="1:6">
      <c r="A174" s="6">
        <v>45916</v>
      </c>
      <c r="B174" s="7">
        <v>44902.27</v>
      </c>
      <c r="C174" s="5">
        <f t="shared" si="8"/>
        <v>1</v>
      </c>
      <c r="D174" s="7">
        <f t="shared" ca="1" si="9"/>
        <v>87.5</v>
      </c>
      <c r="E174" s="7">
        <f t="shared" ca="1" si="10"/>
        <v>66.666666666666657</v>
      </c>
      <c r="F174" s="7">
        <f t="shared" ca="1" si="11"/>
        <v>60</v>
      </c>
    </row>
    <row r="175" spans="1:6">
      <c r="A175" s="6">
        <v>45917</v>
      </c>
      <c r="B175" s="7">
        <v>44790.38</v>
      </c>
      <c r="C175" s="5">
        <f t="shared" si="8"/>
        <v>0</v>
      </c>
      <c r="D175" s="7">
        <f t="shared" ca="1" si="9"/>
        <v>75</v>
      </c>
      <c r="E175" s="7">
        <f t="shared" ca="1" si="10"/>
        <v>66.666666666666657</v>
      </c>
      <c r="F175" s="7">
        <f t="shared" ca="1" si="11"/>
        <v>60</v>
      </c>
    </row>
    <row r="176" spans="1:6">
      <c r="A176" s="6">
        <v>45918</v>
      </c>
      <c r="B176" s="7">
        <v>45303.43</v>
      </c>
      <c r="C176" s="5">
        <f t="shared" si="8"/>
        <v>1</v>
      </c>
      <c r="D176" s="7">
        <f t="shared" ca="1" si="9"/>
        <v>75</v>
      </c>
      <c r="E176" s="7">
        <f t="shared" ca="1" si="10"/>
        <v>75</v>
      </c>
      <c r="F176" s="7">
        <f t="shared" ca="1" si="11"/>
        <v>65</v>
      </c>
    </row>
    <row r="177" spans="1:6">
      <c r="A177" s="6">
        <v>45919</v>
      </c>
      <c r="B177" s="7">
        <v>45045.81</v>
      </c>
      <c r="C177" s="5">
        <f t="shared" si="8"/>
        <v>0</v>
      </c>
      <c r="D177" s="7">
        <f t="shared" ca="1" si="9"/>
        <v>62.5</v>
      </c>
      <c r="E177" s="7">
        <f t="shared" ca="1" si="10"/>
        <v>66.666666666666657</v>
      </c>
      <c r="F177" s="7">
        <f t="shared" ca="1" si="11"/>
        <v>65</v>
      </c>
    </row>
    <row r="178" spans="1:6">
      <c r="A178" s="6">
        <v>45922</v>
      </c>
      <c r="B178" s="7">
        <v>45493.66</v>
      </c>
      <c r="C178" s="5">
        <f t="shared" si="8"/>
        <v>1</v>
      </c>
      <c r="D178" s="7">
        <f t="shared" ca="1" si="9"/>
        <v>75</v>
      </c>
      <c r="E178" s="7">
        <f t="shared" ca="1" si="10"/>
        <v>75</v>
      </c>
      <c r="F178" s="7">
        <f t="shared" ca="1" si="11"/>
        <v>65</v>
      </c>
    </row>
    <row r="179" spans="1:6">
      <c r="A179" s="6">
        <v>45924</v>
      </c>
      <c r="B179" s="7">
        <v>45630.31</v>
      </c>
      <c r="C179" s="5">
        <f t="shared" si="8"/>
        <v>1</v>
      </c>
      <c r="D179" s="7">
        <f t="shared" ca="1" si="9"/>
        <v>75</v>
      </c>
      <c r="E179" s="7">
        <f t="shared" ca="1" si="10"/>
        <v>75</v>
      </c>
      <c r="F179" s="7">
        <f t="shared" ca="1" si="11"/>
        <v>65</v>
      </c>
    </row>
    <row r="180" spans="1:6">
      <c r="A180" s="6">
        <v>45925</v>
      </c>
      <c r="B180" s="7">
        <v>45754.93</v>
      </c>
      <c r="C180" s="5">
        <f t="shared" si="8"/>
        <v>1</v>
      </c>
      <c r="D180" s="7">
        <f t="shared" ca="1" si="9"/>
        <v>75</v>
      </c>
      <c r="E180" s="7">
        <f t="shared" ca="1" si="10"/>
        <v>75</v>
      </c>
      <c r="F180" s="7">
        <f t="shared" ca="1" si="11"/>
        <v>70</v>
      </c>
    </row>
    <row r="181" spans="1:6">
      <c r="A181" s="6">
        <v>45926</v>
      </c>
      <c r="B181" s="7">
        <v>45354.99</v>
      </c>
      <c r="C181" s="5">
        <f t="shared" si="8"/>
        <v>0</v>
      </c>
      <c r="D181" s="7">
        <f t="shared" ca="1" si="9"/>
        <v>62.5</v>
      </c>
      <c r="E181" s="7">
        <f t="shared" ca="1" si="10"/>
        <v>66.666666666666657</v>
      </c>
      <c r="F181" s="7">
        <f t="shared" ca="1" si="11"/>
        <v>65</v>
      </c>
    </row>
    <row r="182" spans="1:6">
      <c r="A182" s="6">
        <v>45929</v>
      </c>
      <c r="B182" s="7">
        <v>45043.75</v>
      </c>
      <c r="C182" s="5">
        <f t="shared" si="8"/>
        <v>0</v>
      </c>
      <c r="D182" s="7">
        <f t="shared" ca="1" si="9"/>
        <v>50</v>
      </c>
      <c r="E182" s="7">
        <f t="shared" ca="1" si="10"/>
        <v>66.666666666666657</v>
      </c>
      <c r="F182" s="7">
        <f t="shared" ca="1" si="11"/>
        <v>60</v>
      </c>
    </row>
    <row r="183" spans="1:6">
      <c r="A183" s="6">
        <v>45930</v>
      </c>
      <c r="B183" s="7">
        <v>44932.63</v>
      </c>
      <c r="C183" s="5">
        <f t="shared" si="8"/>
        <v>0</v>
      </c>
      <c r="D183" s="7">
        <f t="shared" ca="1" si="9"/>
        <v>50</v>
      </c>
      <c r="E183" s="7">
        <f t="shared" ca="1" si="10"/>
        <v>58.333333333333336</v>
      </c>
      <c r="F183" s="7">
        <f t="shared" ca="1" si="11"/>
        <v>60</v>
      </c>
    </row>
    <row r="184" spans="1:6">
      <c r="A184" s="6">
        <v>45931</v>
      </c>
      <c r="B184" s="7">
        <v>44550.85</v>
      </c>
      <c r="C184" s="5">
        <f t="shared" si="8"/>
        <v>0</v>
      </c>
      <c r="D184" s="7">
        <f t="shared" ca="1" si="9"/>
        <v>37.5</v>
      </c>
      <c r="E184" s="7">
        <f t="shared" ca="1" si="10"/>
        <v>50</v>
      </c>
      <c r="F184" s="7">
        <f t="shared" ca="1" si="11"/>
        <v>60</v>
      </c>
    </row>
    <row r="185" spans="1:6">
      <c r="A185" s="6">
        <v>45932</v>
      </c>
      <c r="B185" s="7">
        <v>44936.73</v>
      </c>
      <c r="C185" s="5">
        <f t="shared" si="8"/>
        <v>1</v>
      </c>
      <c r="D185" s="7">
        <f t="shared" ca="1" si="9"/>
        <v>50</v>
      </c>
      <c r="E185" s="7">
        <f t="shared" ca="1" si="10"/>
        <v>50</v>
      </c>
      <c r="F185" s="7">
        <f t="shared" ca="1" si="11"/>
        <v>60</v>
      </c>
    </row>
    <row r="186" spans="1:6">
      <c r="A186" s="6">
        <v>45933</v>
      </c>
      <c r="B186" s="7">
        <v>45769.5</v>
      </c>
      <c r="C186" s="5">
        <f t="shared" si="8"/>
        <v>1</v>
      </c>
      <c r="D186" s="7">
        <f t="shared" ca="1" si="9"/>
        <v>50</v>
      </c>
      <c r="E186" s="7">
        <f t="shared" ca="1" si="10"/>
        <v>50</v>
      </c>
      <c r="F186" s="7">
        <f t="shared" ca="1" si="11"/>
        <v>65</v>
      </c>
    </row>
    <row r="187" spans="1:6">
      <c r="A187" s="6">
        <v>45936</v>
      </c>
      <c r="B187" s="7">
        <v>47944.76</v>
      </c>
      <c r="C187" s="5">
        <f t="shared" si="8"/>
        <v>1</v>
      </c>
      <c r="D187" s="7">
        <f t="shared" ca="1" si="9"/>
        <v>50</v>
      </c>
      <c r="E187" s="7">
        <f t="shared" ca="1" si="10"/>
        <v>58.333333333333336</v>
      </c>
      <c r="F187" s="7">
        <f t="shared" ca="1" si="11"/>
        <v>65</v>
      </c>
    </row>
    <row r="188" spans="1:6">
      <c r="A188" s="6">
        <v>45937</v>
      </c>
      <c r="B188" s="7">
        <v>47950.879999999997</v>
      </c>
      <c r="C188" s="5">
        <f t="shared" si="8"/>
        <v>1</v>
      </c>
      <c r="D188" s="7">
        <f t="shared" ca="1" si="9"/>
        <v>50</v>
      </c>
      <c r="E188" s="7">
        <f t="shared" ca="1" si="10"/>
        <v>58.333333333333336</v>
      </c>
      <c r="F188" s="7">
        <f t="shared" ca="1" si="11"/>
        <v>65</v>
      </c>
    </row>
    <row r="189" spans="1:6">
      <c r="A189" s="6">
        <v>45938</v>
      </c>
      <c r="B189" s="7">
        <v>47734.99</v>
      </c>
      <c r="C189" s="5">
        <f t="shared" si="8"/>
        <v>0</v>
      </c>
      <c r="D189" s="7">
        <f t="shared" ca="1" si="9"/>
        <v>50</v>
      </c>
      <c r="E189" s="7">
        <f t="shared" ca="1" si="10"/>
        <v>58.333333333333336</v>
      </c>
      <c r="F189" s="7">
        <f t="shared" ca="1" si="11"/>
        <v>60</v>
      </c>
    </row>
    <row r="190" spans="1:6">
      <c r="A190" s="6">
        <v>45939</v>
      </c>
      <c r="B190" s="7">
        <v>48580.44</v>
      </c>
      <c r="C190" s="5">
        <f t="shared" si="8"/>
        <v>1</v>
      </c>
      <c r="D190" s="7">
        <f t="shared" ca="1" si="9"/>
        <v>62.5</v>
      </c>
      <c r="E190" s="7">
        <f t="shared" ca="1" si="10"/>
        <v>58.333333333333336</v>
      </c>
      <c r="F190" s="7">
        <f t="shared" ca="1" si="11"/>
        <v>65</v>
      </c>
    </row>
    <row r="191" spans="1:6">
      <c r="A191" s="6">
        <v>45940</v>
      </c>
      <c r="B191" s="7">
        <v>48088.800000000003</v>
      </c>
      <c r="C191" s="5">
        <f t="shared" si="8"/>
        <v>0</v>
      </c>
      <c r="D191" s="7">
        <f t="shared" ca="1" si="9"/>
        <v>62.5</v>
      </c>
      <c r="E191" s="7">
        <f t="shared" ca="1" si="10"/>
        <v>50</v>
      </c>
      <c r="F191" s="7">
        <f t="shared" ca="1" si="11"/>
        <v>60</v>
      </c>
    </row>
    <row r="192" spans="1:6">
      <c r="A192" s="6">
        <v>45944</v>
      </c>
      <c r="B192" s="7">
        <v>46847.32</v>
      </c>
      <c r="C192" s="5">
        <f t="shared" si="8"/>
        <v>0</v>
      </c>
      <c r="D192" s="7">
        <f t="shared" ca="1" si="9"/>
        <v>62.5</v>
      </c>
      <c r="E192" s="7">
        <f t="shared" ca="1" si="10"/>
        <v>41.666666666666671</v>
      </c>
      <c r="F192" s="7">
        <f t="shared" ca="1" si="11"/>
        <v>55.000000000000007</v>
      </c>
    </row>
    <row r="193" spans="1:6">
      <c r="A193" s="6">
        <v>45945</v>
      </c>
      <c r="B193" s="7">
        <v>47672.67</v>
      </c>
      <c r="C193" s="5">
        <f t="shared" si="8"/>
        <v>1</v>
      </c>
      <c r="D193" s="7">
        <f t="shared" ca="1" si="9"/>
        <v>62.5</v>
      </c>
      <c r="E193" s="7">
        <f t="shared" ca="1" si="10"/>
        <v>50</v>
      </c>
      <c r="F193" s="7">
        <f t="shared" ca="1" si="11"/>
        <v>55.000000000000007</v>
      </c>
    </row>
    <row r="194" spans="1:6">
      <c r="A194" s="6">
        <v>45946</v>
      </c>
      <c r="B194" s="7">
        <v>48277.74</v>
      </c>
      <c r="C194" s="5">
        <f t="shared" si="8"/>
        <v>1</v>
      </c>
      <c r="D194" s="7">
        <f t="shared" ca="1" si="9"/>
        <v>62.5</v>
      </c>
      <c r="E194" s="7">
        <f t="shared" ca="1" si="10"/>
        <v>58.333333333333336</v>
      </c>
      <c r="F194" s="7">
        <f t="shared" ca="1" si="11"/>
        <v>55.000000000000007</v>
      </c>
    </row>
    <row r="195" spans="1:6">
      <c r="A195" s="6">
        <v>45947</v>
      </c>
      <c r="B195" s="7">
        <v>47582.15</v>
      </c>
      <c r="C195" s="5">
        <f t="shared" si="8"/>
        <v>0</v>
      </c>
      <c r="D195" s="7">
        <f t="shared" ca="1" si="9"/>
        <v>50</v>
      </c>
      <c r="E195" s="7">
        <f t="shared" ca="1" si="10"/>
        <v>58.333333333333336</v>
      </c>
      <c r="F195" s="7">
        <f t="shared" ca="1" si="11"/>
        <v>55.000000000000007</v>
      </c>
    </row>
    <row r="196" spans="1:6">
      <c r="A196" s="6">
        <v>45950</v>
      </c>
      <c r="B196" s="7">
        <v>49185.5</v>
      </c>
      <c r="C196" s="5">
        <f t="shared" si="8"/>
        <v>1</v>
      </c>
      <c r="D196" s="7">
        <f t="shared" ca="1" si="9"/>
        <v>50</v>
      </c>
      <c r="E196" s="7">
        <f t="shared" ca="1" si="10"/>
        <v>66.666666666666657</v>
      </c>
      <c r="F196" s="7">
        <f t="shared" ca="1" si="11"/>
        <v>55.000000000000007</v>
      </c>
    </row>
    <row r="197" spans="1:6">
      <c r="A197" s="6">
        <v>45951</v>
      </c>
      <c r="B197" s="7">
        <v>49316.06</v>
      </c>
      <c r="C197" s="5">
        <f t="shared" ref="C197:C216" si="12">IF(B197&gt;B196,1,IF(AND(B197=B196,B196&gt;B195),1,0))</f>
        <v>1</v>
      </c>
      <c r="D197" s="7">
        <f t="shared" ca="1" si="9"/>
        <v>62.5</v>
      </c>
      <c r="E197" s="7">
        <f t="shared" ca="1" si="10"/>
        <v>66.666666666666657</v>
      </c>
      <c r="F197" s="7">
        <f t="shared" ca="1" si="11"/>
        <v>60</v>
      </c>
    </row>
    <row r="198" spans="1:6">
      <c r="A198" s="6">
        <v>45952</v>
      </c>
      <c r="B198" s="7">
        <v>49307.79</v>
      </c>
      <c r="C198" s="5">
        <f t="shared" si="12"/>
        <v>0</v>
      </c>
      <c r="D198" s="7">
        <f t="shared" ref="D198:D216" ca="1" si="13">IF(ROW()-5&lt;$D$2,"",SUM(OFFSET(C198,0,0,-$D$2,1))/$D$2*100)</f>
        <v>50</v>
      </c>
      <c r="E198" s="7">
        <f t="shared" ca="1" si="10"/>
        <v>58.333333333333336</v>
      </c>
      <c r="F198" s="7">
        <f t="shared" ca="1" si="11"/>
        <v>55.000000000000007</v>
      </c>
    </row>
    <row r="199" spans="1:6">
      <c r="A199" s="6">
        <v>45953</v>
      </c>
      <c r="B199" s="7">
        <v>48641.61</v>
      </c>
      <c r="C199" s="5">
        <f t="shared" si="12"/>
        <v>0</v>
      </c>
      <c r="D199" s="7">
        <f t="shared" ca="1" si="13"/>
        <v>50</v>
      </c>
      <c r="E199" s="7">
        <f t="shared" ca="1" si="10"/>
        <v>50</v>
      </c>
      <c r="F199" s="7">
        <f t="shared" ca="1" si="11"/>
        <v>50</v>
      </c>
    </row>
    <row r="200" spans="1:6">
      <c r="A200" s="6">
        <v>45954</v>
      </c>
      <c r="B200" s="7">
        <v>49299.65</v>
      </c>
      <c r="C200" s="5">
        <f t="shared" si="12"/>
        <v>1</v>
      </c>
      <c r="D200" s="7">
        <f t="shared" ca="1" si="13"/>
        <v>62.5</v>
      </c>
      <c r="E200" s="7">
        <f t="shared" ca="1" si="10"/>
        <v>50</v>
      </c>
      <c r="F200" s="7">
        <f t="shared" ca="1" si="11"/>
        <v>50</v>
      </c>
    </row>
    <row r="201" spans="1:6">
      <c r="A201" s="6">
        <v>45957</v>
      </c>
      <c r="B201" s="7">
        <v>50512.32</v>
      </c>
      <c r="C201" s="5">
        <f t="shared" si="12"/>
        <v>1</v>
      </c>
      <c r="D201" s="7">
        <f t="shared" ca="1" si="13"/>
        <v>62.5</v>
      </c>
      <c r="E201" s="7">
        <f t="shared" ca="1" si="10"/>
        <v>58.333333333333336</v>
      </c>
      <c r="F201" s="7">
        <f t="shared" ca="1" si="11"/>
        <v>55.000000000000007</v>
      </c>
    </row>
    <row r="202" spans="1:6">
      <c r="A202" s="6">
        <v>45958</v>
      </c>
      <c r="B202" s="7">
        <v>50219.18</v>
      </c>
      <c r="C202" s="5">
        <f t="shared" si="12"/>
        <v>0</v>
      </c>
      <c r="D202" s="7">
        <f t="shared" ca="1" si="13"/>
        <v>50</v>
      </c>
      <c r="E202" s="7">
        <f t="shared" ca="1" si="10"/>
        <v>50</v>
      </c>
      <c r="F202" s="7">
        <f t="shared" ca="1" si="11"/>
        <v>55.000000000000007</v>
      </c>
    </row>
    <row r="203" spans="1:6">
      <c r="A203" s="6">
        <v>45959</v>
      </c>
      <c r="B203" s="7">
        <v>51307.65</v>
      </c>
      <c r="C203" s="5">
        <f t="shared" si="12"/>
        <v>1</v>
      </c>
      <c r="D203" s="7">
        <f t="shared" ca="1" si="13"/>
        <v>62.5</v>
      </c>
      <c r="E203" s="7">
        <f t="shared" ca="1" si="10"/>
        <v>58.333333333333336</v>
      </c>
      <c r="F203" s="7">
        <f t="shared" ca="1" si="11"/>
        <v>60</v>
      </c>
    </row>
    <row r="204" spans="1:6">
      <c r="A204" s="6">
        <v>45960</v>
      </c>
      <c r="B204" s="7">
        <v>51325.61</v>
      </c>
      <c r="C204" s="5">
        <f t="shared" si="12"/>
        <v>1</v>
      </c>
      <c r="D204" s="7">
        <f t="shared" ca="1" si="13"/>
        <v>62.5</v>
      </c>
      <c r="E204" s="7">
        <f t="shared" ca="1" si="10"/>
        <v>66.666666666666657</v>
      </c>
      <c r="F204" s="7">
        <f t="shared" ca="1" si="11"/>
        <v>65</v>
      </c>
    </row>
    <row r="205" spans="1:6">
      <c r="A205" s="6">
        <v>45961</v>
      </c>
      <c r="B205" s="7">
        <v>52411.34</v>
      </c>
      <c r="C205" s="5">
        <f t="shared" si="12"/>
        <v>1</v>
      </c>
      <c r="D205" s="7">
        <f t="shared" ca="1" si="13"/>
        <v>62.5</v>
      </c>
      <c r="E205" s="7">
        <f t="shared" ca="1" si="10"/>
        <v>66.666666666666657</v>
      </c>
      <c r="F205" s="7">
        <f t="shared" ca="1" si="11"/>
        <v>65</v>
      </c>
    </row>
    <row r="206" spans="1:6">
      <c r="A206" s="6">
        <v>45965</v>
      </c>
      <c r="B206" s="7">
        <v>51497.2</v>
      </c>
      <c r="C206" s="5">
        <f t="shared" si="12"/>
        <v>0</v>
      </c>
      <c r="D206" s="7">
        <f t="shared" ca="1" si="13"/>
        <v>62.5</v>
      </c>
      <c r="E206" s="7">
        <f t="shared" ref="E206:E216" ca="1" si="14">IF(ROW()-5&lt;$E$2,"",SUM(OFFSET(C206,0,0,-$E$2,1))/$E$2*100)</f>
        <v>58.333333333333336</v>
      </c>
      <c r="F206" s="7">
        <f t="shared" ref="F206:F216" ca="1" si="15">IF(ROW()-5&lt;$F$2,"",SUM(OFFSET(C206,0,0,-$F$2,1))/$F$2*100)</f>
        <v>60</v>
      </c>
    </row>
    <row r="207" spans="1:6">
      <c r="A207" s="6">
        <v>45966</v>
      </c>
      <c r="B207" s="7">
        <v>50212.27</v>
      </c>
      <c r="C207" s="5">
        <f t="shared" si="12"/>
        <v>0</v>
      </c>
      <c r="D207" s="7">
        <f t="shared" ca="1" si="13"/>
        <v>62.5</v>
      </c>
      <c r="E207" s="7">
        <f t="shared" ca="1" si="14"/>
        <v>58.333333333333336</v>
      </c>
      <c r="F207" s="7">
        <f t="shared" ca="1" si="15"/>
        <v>55.000000000000007</v>
      </c>
    </row>
    <row r="208" spans="1:6">
      <c r="A208" s="6">
        <v>45967</v>
      </c>
      <c r="B208" s="7">
        <v>50883.68</v>
      </c>
      <c r="C208" s="5">
        <f t="shared" si="12"/>
        <v>1</v>
      </c>
      <c r="D208" s="7">
        <f t="shared" ca="1" si="13"/>
        <v>62.5</v>
      </c>
      <c r="E208" s="7">
        <f t="shared" ca="1" si="14"/>
        <v>58.333333333333336</v>
      </c>
      <c r="F208" s="7">
        <f t="shared" ca="1" si="15"/>
        <v>55.000000000000007</v>
      </c>
    </row>
    <row r="209" spans="1:6">
      <c r="A209" s="6">
        <v>45968</v>
      </c>
      <c r="B209" s="7">
        <v>50276.37</v>
      </c>
      <c r="C209" s="5">
        <f t="shared" si="12"/>
        <v>0</v>
      </c>
      <c r="D209" s="7">
        <f t="shared" ca="1" si="13"/>
        <v>50</v>
      </c>
      <c r="E209" s="7">
        <f t="shared" ca="1" si="14"/>
        <v>50</v>
      </c>
      <c r="F209" s="7">
        <f t="shared" ca="1" si="15"/>
        <v>55.000000000000007</v>
      </c>
    </row>
    <row r="210" spans="1:6">
      <c r="A210" s="6">
        <v>45971</v>
      </c>
      <c r="B210" s="7">
        <v>50911.76</v>
      </c>
      <c r="C210" s="5">
        <f t="shared" si="12"/>
        <v>1</v>
      </c>
      <c r="D210" s="7">
        <f t="shared" ca="1" si="13"/>
        <v>62.5</v>
      </c>
      <c r="E210" s="7">
        <f t="shared" ca="1" si="14"/>
        <v>58.333333333333336</v>
      </c>
      <c r="F210" s="7">
        <f t="shared" ca="1" si="15"/>
        <v>55.000000000000007</v>
      </c>
    </row>
    <row r="211" spans="1:6">
      <c r="A211" s="6">
        <v>45972</v>
      </c>
      <c r="B211" s="7">
        <v>50842.93</v>
      </c>
      <c r="C211" s="5">
        <f t="shared" si="12"/>
        <v>0</v>
      </c>
      <c r="D211" s="7">
        <f t="shared" ca="1" si="13"/>
        <v>50</v>
      </c>
      <c r="E211" s="7">
        <f t="shared" ca="1" si="14"/>
        <v>58.333333333333336</v>
      </c>
      <c r="F211" s="7">
        <f t="shared" ca="1" si="15"/>
        <v>55.000000000000007</v>
      </c>
    </row>
    <row r="212" spans="1:6">
      <c r="A212" s="6">
        <v>45973</v>
      </c>
      <c r="B212" s="7">
        <v>51063.31</v>
      </c>
      <c r="C212" s="5">
        <f t="shared" si="12"/>
        <v>1</v>
      </c>
      <c r="D212" s="7">
        <f t="shared" ca="1" si="13"/>
        <v>50</v>
      </c>
      <c r="E212" s="7">
        <f t="shared" ca="1" si="14"/>
        <v>58.333333333333336</v>
      </c>
      <c r="F212" s="7">
        <f t="shared" ca="1" si="15"/>
        <v>60</v>
      </c>
    </row>
    <row r="213" spans="1:6">
      <c r="A213" s="6">
        <v>45974</v>
      </c>
      <c r="B213" s="7">
        <v>51281.83</v>
      </c>
      <c r="C213" s="5">
        <f t="shared" si="12"/>
        <v>1</v>
      </c>
      <c r="D213" s="7">
        <f t="shared" ca="1" si="13"/>
        <v>50</v>
      </c>
      <c r="E213" s="7">
        <f t="shared" ca="1" si="14"/>
        <v>58.333333333333336</v>
      </c>
      <c r="F213" s="7">
        <f t="shared" ca="1" si="15"/>
        <v>60</v>
      </c>
    </row>
    <row r="214" spans="1:6">
      <c r="A214" s="6">
        <v>45975</v>
      </c>
      <c r="B214" s="7">
        <v>50376.53</v>
      </c>
      <c r="C214" s="5">
        <f t="shared" si="12"/>
        <v>0</v>
      </c>
      <c r="D214" s="7">
        <f t="shared" ca="1" si="13"/>
        <v>50</v>
      </c>
      <c r="E214" s="7">
        <f t="shared" ca="1" si="14"/>
        <v>58.333333333333336</v>
      </c>
      <c r="F214" s="7">
        <f t="shared" ca="1" si="15"/>
        <v>55.000000000000007</v>
      </c>
    </row>
    <row r="215" spans="1:6">
      <c r="A215" s="6">
        <v>45978</v>
      </c>
      <c r="B215" s="7">
        <v>50323.91</v>
      </c>
      <c r="C215" s="5">
        <f t="shared" si="12"/>
        <v>0</v>
      </c>
      <c r="D215" s="7">
        <f t="shared" ca="1" si="13"/>
        <v>50</v>
      </c>
      <c r="E215" s="7">
        <f t="shared" ca="1" si="14"/>
        <v>50</v>
      </c>
      <c r="F215" s="7">
        <f t="shared" ca="1" si="15"/>
        <v>55.000000000000007</v>
      </c>
    </row>
    <row r="216" spans="1:6">
      <c r="A216" s="6">
        <v>45979</v>
      </c>
      <c r="B216" s="7">
        <v>48702.98</v>
      </c>
      <c r="C216" s="5">
        <f t="shared" si="12"/>
        <v>0</v>
      </c>
      <c r="D216" s="7">
        <f t="shared" ca="1" si="13"/>
        <v>37.5</v>
      </c>
      <c r="E216" s="7">
        <f t="shared" ca="1" si="14"/>
        <v>41.666666666666671</v>
      </c>
      <c r="F216" s="7">
        <f t="shared" ca="1" si="15"/>
        <v>50</v>
      </c>
    </row>
  </sheetData>
  <mergeCells count="1">
    <mergeCell ref="D1:F1"/>
  </mergeCells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株価</vt:lpstr>
      <vt:lpstr>ボリンジャー</vt:lpstr>
      <vt:lpstr>サイコロジカル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2025-11-19T05:57:53Z</dcterms:created>
  <dcterms:modified xsi:type="dcterms:W3CDTF">2025-11-20T06:23:05Z</dcterms:modified>
</cp:coreProperties>
</file>