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13_ncr:1_{DAD0FCC3-2249-214A-9683-7D196EF3C68C}" xr6:coauthVersionLast="47" xr6:coauthVersionMax="47" xr10:uidLastSave="{00000000-0000-0000-0000-000000000000}"/>
  <bookViews>
    <workbookView xWindow="0" yWindow="500" windowWidth="24460" windowHeight="14680" activeTab="1" xr2:uid="{00000000-000D-0000-FFFF-FFFF00000000}"/>
  </bookViews>
  <sheets>
    <sheet name="LOVE" sheetId="1" r:id="rId1"/>
    <sheet name="富士山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10" i="3"/>
  <c r="E17" i="3"/>
  <c r="E18" i="3"/>
  <c r="E19" i="3"/>
  <c r="E20" i="3"/>
  <c r="E16" i="3"/>
  <c r="E11" i="3"/>
  <c r="E12" i="3"/>
  <c r="E13" i="3"/>
  <c r="E14" i="3"/>
  <c r="E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10" i="3"/>
  <c r="D25" i="1" l="1"/>
  <c r="E25" i="1" s="1"/>
  <c r="D23" i="1"/>
  <c r="F23" i="1" s="1"/>
  <c r="D27" i="1"/>
  <c r="D28" i="1"/>
  <c r="E28" i="1" s="1"/>
  <c r="D26" i="1"/>
  <c r="E26" i="1" s="1"/>
  <c r="D22" i="1"/>
  <c r="F22" i="1" s="1"/>
  <c r="D21" i="1"/>
  <c r="F21" i="1" s="1"/>
  <c r="D20" i="1"/>
  <c r="F20" i="1" s="1"/>
  <c r="F24" i="1"/>
  <c r="E24" i="1"/>
  <c r="F27" i="1"/>
  <c r="E27" i="1"/>
  <c r="E8" i="1"/>
  <c r="E9" i="1"/>
  <c r="E10" i="1"/>
  <c r="E11" i="1"/>
  <c r="E12" i="1"/>
  <c r="E13" i="1"/>
  <c r="E14" i="1"/>
  <c r="E15" i="1"/>
  <c r="E16" i="1"/>
  <c r="E17" i="1"/>
  <c r="E7" i="1"/>
  <c r="B54" i="1"/>
  <c r="B55" i="1"/>
  <c r="B56" i="1"/>
  <c r="B53" i="1"/>
  <c r="B39" i="1"/>
  <c r="B40" i="1"/>
  <c r="B41" i="1"/>
  <c r="B38" i="1"/>
  <c r="B34" i="1"/>
  <c r="B35" i="1"/>
  <c r="B36" i="1"/>
  <c r="B33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7" i="1"/>
  <c r="B17" i="1"/>
  <c r="B43" i="1"/>
  <c r="B44" i="1"/>
  <c r="B45" i="1"/>
  <c r="B46" i="1"/>
  <c r="B47" i="1"/>
  <c r="B48" i="1"/>
  <c r="B49" i="1"/>
  <c r="B50" i="1"/>
  <c r="B51" i="1"/>
  <c r="B52" i="1"/>
  <c r="B57" i="1"/>
  <c r="B42" i="1"/>
  <c r="B8" i="1"/>
  <c r="B11" i="1"/>
  <c r="B9" i="1"/>
  <c r="B10" i="1"/>
  <c r="B12" i="1"/>
  <c r="B13" i="1"/>
  <c r="B7" i="1"/>
  <c r="F26" i="1" l="1"/>
  <c r="E20" i="1"/>
  <c r="F28" i="1"/>
  <c r="E23" i="1"/>
  <c r="E21" i="1"/>
  <c r="E22" i="1"/>
  <c r="F25" i="1"/>
</calcChain>
</file>

<file path=xl/sharedStrings.xml><?xml version="1.0" encoding="utf-8"?>
<sst xmlns="http://schemas.openxmlformats.org/spreadsheetml/2006/main" count="15" uniqueCount="4">
  <si>
    <t>x</t>
    <phoneticPr fontId="1"/>
  </si>
  <si>
    <t>y</t>
    <phoneticPr fontId="1"/>
  </si>
  <si>
    <t>x</t>
    <phoneticPr fontId="1"/>
  </si>
  <si>
    <t>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</si>
</sst>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LOVE!$A$7:$A$13</c:f>
              <c:numCache>
                <c:formatCode>General</c:formatCode>
                <c:ptCount val="7"/>
                <c:pt idx="0">
                  <c:v>0.01</c:v>
                </c:pt>
                <c:pt idx="1">
                  <c:v>0.1</c:v>
                </c:pt>
                <c:pt idx="2">
                  <c:v>0.3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1.5</c:v>
                </c:pt>
              </c:numCache>
            </c:numRef>
          </c:xVal>
          <c:yVal>
            <c:numRef>
              <c:f>LOVE!$B$7:$B$13</c:f>
              <c:numCache>
                <c:formatCode>General</c:formatCode>
                <c:ptCount val="7"/>
                <c:pt idx="0">
                  <c:v>100</c:v>
                </c:pt>
                <c:pt idx="1">
                  <c:v>10</c:v>
                </c:pt>
                <c:pt idx="2">
                  <c:v>3.3333333333333335</c:v>
                </c:pt>
                <c:pt idx="3">
                  <c:v>2</c:v>
                </c:pt>
                <c:pt idx="4">
                  <c:v>1.4285714285714286</c:v>
                </c:pt>
                <c:pt idx="5">
                  <c:v>1</c:v>
                </c:pt>
                <c:pt idx="6">
                  <c:v>0.66666666666666663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D8-49B2-AEC3-15BAB3694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818968"/>
        <c:axId val="510819296"/>
      </c:scatterChart>
      <c:valAx>
        <c:axId val="51081896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819296"/>
        <c:crosses val="autoZero"/>
        <c:crossBetween val="midCat"/>
      </c:valAx>
      <c:valAx>
        <c:axId val="51081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818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LOVE!$A$17:$A$57</c:f>
              <c:numCache>
                <c:formatCode>General</c:formatCode>
                <c:ptCount val="4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2.9</c:v>
                </c:pt>
                <c:pt idx="22">
                  <c:v>2.8</c:v>
                </c:pt>
                <c:pt idx="23">
                  <c:v>2.7</c:v>
                </c:pt>
                <c:pt idx="24">
                  <c:v>2.6</c:v>
                </c:pt>
                <c:pt idx="25">
                  <c:v>2.5</c:v>
                </c:pt>
                <c:pt idx="26">
                  <c:v>2</c:v>
                </c:pt>
                <c:pt idx="27">
                  <c:v>1.5</c:v>
                </c:pt>
                <c:pt idx="28">
                  <c:v>1</c:v>
                </c:pt>
                <c:pt idx="29">
                  <c:v>0.5</c:v>
                </c:pt>
                <c:pt idx="30">
                  <c:v>0</c:v>
                </c:pt>
                <c:pt idx="31">
                  <c:v>-0.5</c:v>
                </c:pt>
                <c:pt idx="32">
                  <c:v>-1</c:v>
                </c:pt>
                <c:pt idx="33">
                  <c:v>-1.5</c:v>
                </c:pt>
                <c:pt idx="34">
                  <c:v>-2</c:v>
                </c:pt>
                <c:pt idx="35">
                  <c:v>-2.5</c:v>
                </c:pt>
                <c:pt idx="36">
                  <c:v>-2.6</c:v>
                </c:pt>
                <c:pt idx="37">
                  <c:v>-2.7</c:v>
                </c:pt>
                <c:pt idx="38">
                  <c:v>-2.8</c:v>
                </c:pt>
                <c:pt idx="39">
                  <c:v>-2.9</c:v>
                </c:pt>
                <c:pt idx="40">
                  <c:v>-3</c:v>
                </c:pt>
              </c:numCache>
            </c:numRef>
          </c:xVal>
          <c:yVal>
            <c:numRef>
              <c:f>LOVE!$B$17:$B$57</c:f>
              <c:numCache>
                <c:formatCode>General</c:formatCode>
                <c:ptCount val="41"/>
                <c:pt idx="0">
                  <c:v>0</c:v>
                </c:pt>
                <c:pt idx="1">
                  <c:v>0.76811457478686074</c:v>
                </c:pt>
                <c:pt idx="2">
                  <c:v>1.0770329614269012</c:v>
                </c:pt>
                <c:pt idx="3">
                  <c:v>1.3076696830622017</c:v>
                </c:pt>
                <c:pt idx="4">
                  <c:v>1.4966629547095762</c:v>
                </c:pt>
                <c:pt idx="5">
                  <c:v>1.6583123951776999</c:v>
                </c:pt>
                <c:pt idx="6">
                  <c:v>2.2360679774997898</c:v>
                </c:pt>
                <c:pt idx="7">
                  <c:v>2.598076211353316</c:v>
                </c:pt>
                <c:pt idx="8">
                  <c:v>2.8284271247461903</c:v>
                </c:pt>
                <c:pt idx="9">
                  <c:v>2.9580398915498081</c:v>
                </c:pt>
                <c:pt idx="10">
                  <c:v>3</c:v>
                </c:pt>
                <c:pt idx="11">
                  <c:v>2.9580398915498081</c:v>
                </c:pt>
                <c:pt idx="12">
                  <c:v>2.8284271247461903</c:v>
                </c:pt>
                <c:pt idx="13">
                  <c:v>2.598076211353316</c:v>
                </c:pt>
                <c:pt idx="14">
                  <c:v>2.2360679774997898</c:v>
                </c:pt>
                <c:pt idx="15">
                  <c:v>1.6583123951776999</c:v>
                </c:pt>
                <c:pt idx="16">
                  <c:v>1.4966629547095762</c:v>
                </c:pt>
                <c:pt idx="17">
                  <c:v>1.3076696830622017</c:v>
                </c:pt>
                <c:pt idx="18">
                  <c:v>1.0770329614269012</c:v>
                </c:pt>
                <c:pt idx="19">
                  <c:v>0.76811457478686074</c:v>
                </c:pt>
                <c:pt idx="20">
                  <c:v>0</c:v>
                </c:pt>
                <c:pt idx="21">
                  <c:v>-0.76811457478686074</c:v>
                </c:pt>
                <c:pt idx="22">
                  <c:v>-1.0770329614269012</c:v>
                </c:pt>
                <c:pt idx="23">
                  <c:v>-1.3076696830622017</c:v>
                </c:pt>
                <c:pt idx="24">
                  <c:v>-1.4966629547095762</c:v>
                </c:pt>
                <c:pt idx="25">
                  <c:v>-1.6583123951776999</c:v>
                </c:pt>
                <c:pt idx="26">
                  <c:v>-2.2360679774997898</c:v>
                </c:pt>
                <c:pt idx="27">
                  <c:v>-2.598076211353316</c:v>
                </c:pt>
                <c:pt idx="28">
                  <c:v>-2.8284271247461903</c:v>
                </c:pt>
                <c:pt idx="29">
                  <c:v>-2.9580398915498081</c:v>
                </c:pt>
                <c:pt idx="30">
                  <c:v>-3</c:v>
                </c:pt>
                <c:pt idx="31">
                  <c:v>-2.9580398915498081</c:v>
                </c:pt>
                <c:pt idx="32">
                  <c:v>-2.8284271247461903</c:v>
                </c:pt>
                <c:pt idx="33">
                  <c:v>-2.598076211353316</c:v>
                </c:pt>
                <c:pt idx="34">
                  <c:v>-2.2360679774997898</c:v>
                </c:pt>
                <c:pt idx="35">
                  <c:v>-1.6583123951776999</c:v>
                </c:pt>
                <c:pt idx="36">
                  <c:v>-1.4966629547095762</c:v>
                </c:pt>
                <c:pt idx="37">
                  <c:v>-1.3076696830622017</c:v>
                </c:pt>
                <c:pt idx="38">
                  <c:v>-1.0770329614269012</c:v>
                </c:pt>
                <c:pt idx="39">
                  <c:v>-0.76811457478686074</c:v>
                </c:pt>
                <c:pt idx="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1D-4F10-A2D9-AD221108D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608152"/>
        <c:axId val="514613400"/>
      </c:scatterChart>
      <c:valAx>
        <c:axId val="514608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613400"/>
        <c:crosses val="autoZero"/>
        <c:crossBetween val="midCat"/>
      </c:valAx>
      <c:valAx>
        <c:axId val="51461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608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LOVE!$D$7:$D$17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LOVE!$E$7:$E$17</c:f>
              <c:numCache>
                <c:formatCode>General</c:formatCode>
                <c:ptCount val="11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62-47CD-881D-BD51F0F98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145216"/>
        <c:axId val="520147184"/>
      </c:scatterChart>
      <c:valAx>
        <c:axId val="52014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0147184"/>
        <c:crosses val="autoZero"/>
        <c:crossBetween val="midCat"/>
      </c:valAx>
      <c:valAx>
        <c:axId val="52014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0145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LOVE!$F$19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LOVE!$E$20:$E$28</c:f>
              <c:numCache>
                <c:formatCode>General</c:formatCode>
                <c:ptCount val="9"/>
                <c:pt idx="0">
                  <c:v>-1.7779606652983616E-3</c:v>
                </c:pt>
                <c:pt idx="1">
                  <c:v>-1.7645062790219459</c:v>
                </c:pt>
                <c:pt idx="2">
                  <c:v>-1.7630680643953807</c:v>
                </c:pt>
                <c:pt idx="3">
                  <c:v>-0.92688188737931887</c:v>
                </c:pt>
                <c:pt idx="4">
                  <c:v>0</c:v>
                </c:pt>
                <c:pt idx="5">
                  <c:v>-0.92688188737931887</c:v>
                </c:pt>
                <c:pt idx="6">
                  <c:v>-1.7630680643953807</c:v>
                </c:pt>
                <c:pt idx="7">
                  <c:v>-1.7645062790219459</c:v>
                </c:pt>
                <c:pt idx="8">
                  <c:v>-1.7779606652983616E-3</c:v>
                </c:pt>
              </c:numCache>
            </c:numRef>
          </c:xVal>
          <c:yVal>
            <c:numRef>
              <c:f>LOVE!$D$20:$D$28</c:f>
              <c:numCache>
                <c:formatCode>General</c:formatCode>
                <c:ptCount val="9"/>
                <c:pt idx="0">
                  <c:v>-3.141</c:v>
                </c:pt>
                <c:pt idx="1">
                  <c:v>-2.5128000000000004</c:v>
                </c:pt>
                <c:pt idx="2">
                  <c:v>-0.62820000000000009</c:v>
                </c:pt>
                <c:pt idx="3">
                  <c:v>-0.31410000000000005</c:v>
                </c:pt>
                <c:pt idx="4">
                  <c:v>0</c:v>
                </c:pt>
                <c:pt idx="5">
                  <c:v>0.31410000000000005</c:v>
                </c:pt>
                <c:pt idx="6">
                  <c:v>0.62820000000000009</c:v>
                </c:pt>
                <c:pt idx="7">
                  <c:v>2.5128000000000004</c:v>
                </c:pt>
                <c:pt idx="8">
                  <c:v>3.141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5A-42A0-8CBE-A6B64449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161424"/>
        <c:axId val="524161752"/>
      </c:scatterChart>
      <c:valAx>
        <c:axId val="52416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161752"/>
        <c:crosses val="autoZero"/>
        <c:crossBetween val="midCat"/>
      </c:valAx>
      <c:valAx>
        <c:axId val="524161752"/>
        <c:scaling>
          <c:orientation val="minMax"/>
          <c:min val="-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16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富士山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富士山!$A$10:$A$30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xVal>
          <c:yVal>
            <c:numRef>
              <c:f>富士山!$B$10:$B$30</c:f>
              <c:numCache>
                <c:formatCode>General</c:formatCode>
                <c:ptCount val="21"/>
                <c:pt idx="0">
                  <c:v>6</c:v>
                </c:pt>
                <c:pt idx="1">
                  <c:v>5.8460999999999999</c:v>
                </c:pt>
                <c:pt idx="2">
                  <c:v>5.7696000000000005</c:v>
                </c:pt>
                <c:pt idx="3">
                  <c:v>5.7500999999999998</c:v>
                </c:pt>
                <c:pt idx="4">
                  <c:v>5.7695999999999996</c:v>
                </c:pt>
                <c:pt idx="5">
                  <c:v>5.8125</c:v>
                </c:pt>
                <c:pt idx="6">
                  <c:v>5.8655999999999997</c:v>
                </c:pt>
                <c:pt idx="7">
                  <c:v>5.9180999999999999</c:v>
                </c:pt>
                <c:pt idx="8">
                  <c:v>5.9615999999999998</c:v>
                </c:pt>
                <c:pt idx="9">
                  <c:v>5.9901</c:v>
                </c:pt>
                <c:pt idx="10">
                  <c:v>6</c:v>
                </c:pt>
                <c:pt idx="11">
                  <c:v>5.9901</c:v>
                </c:pt>
                <c:pt idx="12">
                  <c:v>5.9615999999999998</c:v>
                </c:pt>
                <c:pt idx="13">
                  <c:v>5.9180999999999999</c:v>
                </c:pt>
                <c:pt idx="14">
                  <c:v>5.8655999999999997</c:v>
                </c:pt>
                <c:pt idx="15">
                  <c:v>5.8125</c:v>
                </c:pt>
                <c:pt idx="16">
                  <c:v>5.7695999999999996</c:v>
                </c:pt>
                <c:pt idx="17">
                  <c:v>5.7500999999999998</c:v>
                </c:pt>
                <c:pt idx="18">
                  <c:v>5.7696000000000005</c:v>
                </c:pt>
                <c:pt idx="19">
                  <c:v>5.8460999999999999</c:v>
                </c:pt>
                <c:pt idx="20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76-49B9-A06D-79A32D4D7284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富士山!$D$10:$D$14</c:f>
              <c:numCache>
                <c:formatCode>General</c:formatCode>
                <c:ptCount val="5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</c:numCache>
            </c:numRef>
          </c:xVal>
          <c:yVal>
            <c:numRef>
              <c:f>富士山!$E$10:$E$14</c:f>
              <c:numCache>
                <c:formatCode>General</c:formatCode>
                <c:ptCount val="5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C76-49B9-A06D-79A32D4D7284}"/>
            </c:ext>
          </c:extLst>
        </c:ser>
        <c:ser>
          <c:idx val="2"/>
          <c:order val="2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富士山!$D$16:$D$20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富士山!$E$16:$E$20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2.4</c:v>
                </c:pt>
                <c:pt idx="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C76-49B9-A06D-79A32D4D7284}"/>
            </c:ext>
          </c:extLst>
        </c:ser>
        <c:ser>
          <c:idx val="3"/>
          <c:order val="3"/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富士山!$G$10:$G$30</c:f>
              <c:numCache>
                <c:formatCode>General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xVal>
          <c:yVal>
            <c:numRef>
              <c:f>富士山!$H$10:$H$30</c:f>
              <c:numCache>
                <c:formatCode>General</c:formatCode>
                <c:ptCount val="21"/>
                <c:pt idx="0">
                  <c:v>3.9999985950475478</c:v>
                </c:pt>
                <c:pt idx="1">
                  <c:v>3.6534935815870169</c:v>
                </c:pt>
                <c:pt idx="2">
                  <c:v>3.0949348657265445</c:v>
                </c:pt>
                <c:pt idx="3">
                  <c:v>3.0959797537934506</c:v>
                </c:pt>
                <c:pt idx="4">
                  <c:v>3.6551847171340288</c:v>
                </c:pt>
                <c:pt idx="5">
                  <c:v>3.9999996487617637</c:v>
                </c:pt>
                <c:pt idx="6">
                  <c:v>3.6540575101435699</c:v>
                </c:pt>
                <c:pt idx="7">
                  <c:v>3.0952825933030468</c:v>
                </c:pt>
                <c:pt idx="8">
                  <c:v>3.0956308894884619</c:v>
                </c:pt>
                <c:pt idx="9">
                  <c:v>3.6546212222565697</c:v>
                </c:pt>
                <c:pt idx="10">
                  <c:v>4</c:v>
                </c:pt>
                <c:pt idx="11">
                  <c:v>3.6546212222565697</c:v>
                </c:pt>
                <c:pt idx="12">
                  <c:v>3.0956308894884619</c:v>
                </c:pt>
                <c:pt idx="13">
                  <c:v>3.0952825933030468</c:v>
                </c:pt>
                <c:pt idx="14">
                  <c:v>3.6540575101435699</c:v>
                </c:pt>
                <c:pt idx="15">
                  <c:v>3.9999996487617637</c:v>
                </c:pt>
                <c:pt idx="16">
                  <c:v>3.6551847171340288</c:v>
                </c:pt>
                <c:pt idx="17">
                  <c:v>3.0959797537934506</c:v>
                </c:pt>
                <c:pt idx="18">
                  <c:v>3.0949348657265445</c:v>
                </c:pt>
                <c:pt idx="19">
                  <c:v>3.6534935815870169</c:v>
                </c:pt>
                <c:pt idx="20">
                  <c:v>3.9999985950475478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C76-49B9-A06D-79A32D4D7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79816"/>
        <c:axId val="415173912"/>
      </c:scatterChart>
      <c:valAx>
        <c:axId val="415179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5173912"/>
        <c:crosses val="autoZero"/>
        <c:crossBetween val="midCat"/>
      </c:valAx>
      <c:valAx>
        <c:axId val="41517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5179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57150</xdr:rowOff>
    </xdr:from>
    <xdr:to>
      <xdr:col>6</xdr:col>
      <xdr:colOff>438150</xdr:colOff>
      <xdr:row>3</xdr:row>
      <xdr:rowOff>132320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3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76225" y="57150"/>
              <a:ext cx="4276725" cy="58952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r>
                    <a:rPr lang="ja-JP" altLang="en-US" sz="1400" i="1">
                      <a:latin typeface="Cambria Math" panose="02040503050406030204" pitchFamily="18" charset="0"/>
                    </a:rPr>
                    <m:t>ｙ＝</m:t>
                  </m:r>
                  <m:f>
                    <m:fPr>
                      <m:ctrlPr>
                        <a:rPr lang="en-US" altLang="ja-JP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ja-JP" altLang="en-US" sz="1400" i="1">
                          <a:latin typeface="Cambria Math" panose="02040503050406030204" pitchFamily="18" charset="0"/>
                        </a:rPr>
                        <m:t>１</m:t>
                      </m:r>
                    </m:num>
                    <m:den>
                      <m:r>
                        <a:rPr lang="ja-JP" altLang="en-US" sz="1400" i="1">
                          <a:latin typeface="Cambria Math" panose="02040503050406030204" pitchFamily="18" charset="0"/>
                        </a:rPr>
                        <m:t>ｘ</m:t>
                      </m:r>
                    </m:den>
                  </m:f>
                </m:oMath>
              </a14:m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，</a:t>
              </a:r>
              <a14:m>
                <m:oMath xmlns:m="http://schemas.openxmlformats.org/officeDocument/2006/math">
                  <m:sSup>
                    <m:sSupPr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ja-JP" altLang="en-US" sz="1400" i="1">
                          <a:latin typeface="Cambria Math" panose="02040503050406030204" pitchFamily="18" charset="0"/>
                        </a:rPr>
                        <m:t>ｘ</m:t>
                      </m:r>
                    </m:e>
                    <m:sup>
                      <m:r>
                        <a:rPr lang="en-US" altLang="ja-JP" sz="14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n-US" altLang="ja-JP" sz="1400" i="1">
                      <a:latin typeface="Cambria Math" panose="02040503050406030204" pitchFamily="18" charset="0"/>
                    </a:rPr>
                    <m:t>+</m:t>
                  </m:r>
                  <m:sSup>
                    <m:sSupPr>
                      <m:ctrlPr>
                        <a:rPr lang="en-US" altLang="ja-JP" sz="14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ja-JP" altLang="en-US" sz="1400" i="1">
                          <a:latin typeface="Cambria Math" panose="02040503050406030204" pitchFamily="18" charset="0"/>
                        </a:rPr>
                        <m:t>ｙ</m:t>
                      </m:r>
                    </m:e>
                    <m:sup>
                      <m:r>
                        <a:rPr lang="en-US" altLang="ja-JP" sz="14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ja-JP" altLang="en-US" sz="1400" i="1">
                      <a:latin typeface="Cambria Math" panose="02040503050406030204" pitchFamily="18" charset="0"/>
                    </a:rPr>
                    <m:t>＝</m:t>
                  </m:r>
                  <m:r>
                    <a:rPr kumimoji="1" lang="en-US" altLang="ja-JP" sz="1400" i="1">
                      <a:latin typeface="Cambria Math" panose="02040503050406030204" pitchFamily="18" charset="0"/>
                    </a:rPr>
                    <m:t>9</m:t>
                  </m:r>
                </m:oMath>
              </a14:m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，</a:t>
              </a:r>
              <a14:m>
                <m:oMath xmlns:m="http://schemas.openxmlformats.org/officeDocument/2006/math">
                  <m:r>
                    <a:rPr lang="ja-JP" altLang="en-US" sz="1400" i="1">
                      <a:latin typeface="Cambria Math" panose="02040503050406030204" pitchFamily="18" charset="0"/>
                    </a:rPr>
                    <m:t>ｙ</m:t>
                  </m:r>
                  <m:r>
                    <a:rPr lang="ja-JP" altLang="en-US" sz="1400">
                      <a:latin typeface="Cambria Math" panose="02040503050406030204" pitchFamily="18" charset="0"/>
                    </a:rPr>
                    <m:t>＝</m:t>
                  </m:r>
                  <m:d>
                    <m:dPr>
                      <m:begChr m:val="|"/>
                      <m:endChr m:val="|"/>
                      <m:ctrlPr>
                        <a:rPr lang="en-US" altLang="ja-JP" sz="140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altLang="ja-JP" sz="1400" i="1">
                          <a:latin typeface="Cambria Math" panose="02040503050406030204" pitchFamily="18" charset="0"/>
                        </a:rPr>
                        <m:t>2</m:t>
                      </m:r>
                      <m:r>
                        <a:rPr lang="ja-JP" altLang="en-US" sz="1400" i="1">
                          <a:latin typeface="Cambria Math" panose="02040503050406030204" pitchFamily="18" charset="0"/>
                        </a:rPr>
                        <m:t>ｘ</m:t>
                      </m:r>
                    </m:e>
                  </m:d>
                </m:oMath>
              </a14:m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,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ｘ＝</a:t>
              </a:r>
              <a14:m>
                <m:oMath xmlns:m="http://schemas.openxmlformats.org/officeDocument/2006/math">
                  <m:r>
                    <a:rPr kumimoji="1" lang="ja-JP" altLang="en-US" sz="1400" i="1">
                      <a:latin typeface="Cambria Math" panose="02040503050406030204" pitchFamily="18" charset="0"/>
                    </a:rPr>
                    <m:t>−</m:t>
                  </m:r>
                  <m:r>
                    <a:rPr lang="en-US" altLang="ja-JP" sz="1400" i="1">
                      <a:latin typeface="Cambria Math" panose="02040503050406030204" pitchFamily="18" charset="0"/>
                    </a:rPr>
                    <m:t>3</m:t>
                  </m:r>
                  <m:d>
                    <m:dPr>
                      <m:begChr m:val="|"/>
                      <m:endChr m:val="|"/>
                      <m:ctrlPr>
                        <a:rPr lang="en-US" altLang="ja-JP" sz="1400" i="1">
                          <a:latin typeface="Cambria Math" panose="02040503050406030204" pitchFamily="18" charset="0"/>
                        </a:rPr>
                      </m:ctrlPr>
                    </m:dPr>
                    <m:e>
                      <m:func>
                        <m:funcPr>
                          <m:ctrlPr>
                            <a:rPr lang="en-US" altLang="ja-JP" sz="1400" i="1">
                              <a:latin typeface="Cambria Math" panose="02040503050406030204" pitchFamily="18" charset="0"/>
                            </a:rPr>
                          </m:ctrlPr>
                        </m:funcPr>
                        <m:fName>
                          <m:r>
                            <m:rPr>
                              <m:sty m:val="p"/>
                            </m:rPr>
                            <a:rPr lang="en-US" altLang="ja-JP" sz="1400" i="0">
                              <a:latin typeface="Cambria Math" panose="02040503050406030204" pitchFamily="18" charset="0"/>
                            </a:rPr>
                            <m:t>sin</m:t>
                          </m:r>
                        </m:fName>
                        <m:e>
                          <m:r>
                            <a:rPr lang="ja-JP" altLang="en-US" sz="1400" i="1">
                              <a:latin typeface="Cambria Math" panose="02040503050406030204" pitchFamily="18" charset="0"/>
                            </a:rPr>
                            <m:t>ｙ</m:t>
                          </m:r>
                        </m:e>
                      </m:func>
                    </m:e>
                  </m:d>
                </m:oMath>
              </a14:m>
              <a:endPara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上式のグラフを左から順番に描きなさい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mc:Choice>
      <mc:Fallback xmlns="">
        <xdr:sp macro="" textlink="">
          <xdr:nvSpPr>
            <xdr:cNvPr id="2" name="テキスト ボックス 3"/>
            <xdr:cNvSpPr txBox="1"/>
          </xdr:nvSpPr>
          <xdr:spPr>
            <a:xfrm>
              <a:off x="276225" y="57150"/>
              <a:ext cx="4276725" cy="58952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1400" i="0">
                  <a:latin typeface="Cambria Math" panose="02040503050406030204" pitchFamily="18" charset="0"/>
                </a:rPr>
                <a:t>ｙ＝１</a:t>
              </a:r>
              <a:r>
                <a:rPr lang="en-US" altLang="ja-JP" sz="1400" i="0">
                  <a:latin typeface="Cambria Math" panose="02040503050406030204" pitchFamily="18" charset="0"/>
                </a:rPr>
                <a:t>/</a:t>
              </a:r>
              <a:r>
                <a:rPr lang="ja-JP" altLang="en-US" sz="1400" i="0">
                  <a:latin typeface="Cambria Math" panose="02040503050406030204" pitchFamily="18" charset="0"/>
                </a:rPr>
                <a:t>ｘ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，</a:t>
              </a:r>
              <a:r>
                <a:rPr lang="ja-JP" altLang="en-US" sz="1400" i="0">
                  <a:latin typeface="Cambria Math" panose="02040503050406030204" pitchFamily="18" charset="0"/>
                </a:rPr>
                <a:t>ｘ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^</a:t>
              </a:r>
              <a:r>
                <a:rPr lang="en-US" altLang="ja-JP" sz="1400" i="0">
                  <a:latin typeface="Cambria Math" panose="02040503050406030204" pitchFamily="18" charset="0"/>
                </a:rPr>
                <a:t>2+</a:t>
              </a:r>
              <a:r>
                <a:rPr lang="ja-JP" altLang="en-US" sz="1400" i="0">
                  <a:latin typeface="Cambria Math" panose="02040503050406030204" pitchFamily="18" charset="0"/>
                </a:rPr>
                <a:t>ｙ</a:t>
              </a:r>
              <a:r>
                <a:rPr lang="en-US" altLang="ja-JP" sz="1400" i="0">
                  <a:latin typeface="Cambria Math" panose="02040503050406030204" pitchFamily="18" charset="0"/>
                </a:rPr>
                <a:t>^2</a:t>
              </a:r>
              <a:r>
                <a:rPr lang="ja-JP" altLang="en-US" sz="1400" i="0">
                  <a:latin typeface="Cambria Math" panose="02040503050406030204" pitchFamily="18" charset="0"/>
                </a:rPr>
                <a:t>＝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9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，</a:t>
              </a:r>
              <a:r>
                <a:rPr lang="ja-JP" altLang="en-US" sz="1400" i="0">
                  <a:latin typeface="Cambria Math" panose="02040503050406030204" pitchFamily="18" charset="0"/>
                </a:rPr>
                <a:t>ｙ＝</a:t>
              </a:r>
              <a:r>
                <a:rPr lang="en-US" altLang="ja-JP" sz="1400" i="0">
                  <a:latin typeface="Cambria Math" panose="02040503050406030204" pitchFamily="18" charset="0"/>
                </a:rPr>
                <a:t>|2</a:t>
              </a:r>
              <a:r>
                <a:rPr lang="ja-JP" altLang="en-US" sz="1400" i="0">
                  <a:latin typeface="Cambria Math" panose="02040503050406030204" pitchFamily="18" charset="0"/>
                </a:rPr>
                <a:t>ｘ|</a:t>
              </a:r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,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ｘ＝</a:t>
              </a:r>
              <a:r>
                <a:rPr kumimoji="1" lang="ja-JP" altLang="en-US" sz="1400" i="0">
                  <a:latin typeface="Cambria Math" panose="02040503050406030204" pitchFamily="18" charset="0"/>
                </a:rPr>
                <a:t>−</a:t>
              </a:r>
              <a:r>
                <a:rPr lang="en-US" altLang="ja-JP" sz="1400" i="0">
                  <a:latin typeface="Cambria Math" panose="02040503050406030204" pitchFamily="18" charset="0"/>
                </a:rPr>
                <a:t>3|sin⁡</a:t>
              </a:r>
              <a:r>
                <a:rPr lang="ja-JP" altLang="en-US" sz="1400" i="0">
                  <a:latin typeface="Cambria Math" panose="02040503050406030204" pitchFamily="18" charset="0"/>
                </a:rPr>
                <a:t>ｙ |</a:t>
              </a:r>
              <a:endPara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上式のグラフを左から順番に描きなさい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mc:Fallback>
    </mc:AlternateContent>
    <xdr:clientData/>
  </xdr:twoCellAnchor>
  <xdr:twoCellAnchor>
    <xdr:from>
      <xdr:col>6</xdr:col>
      <xdr:colOff>152400</xdr:colOff>
      <xdr:row>5</xdr:row>
      <xdr:rowOff>109537</xdr:rowOff>
    </xdr:from>
    <xdr:to>
      <xdr:col>12</xdr:col>
      <xdr:colOff>609600</xdr:colOff>
      <xdr:row>21</xdr:row>
      <xdr:rowOff>109537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57151</xdr:colOff>
      <xdr:row>22</xdr:row>
      <xdr:rowOff>100012</xdr:rowOff>
    </xdr:from>
    <xdr:to>
      <xdr:col>9</xdr:col>
      <xdr:colOff>457200</xdr:colOff>
      <xdr:row>35</xdr:row>
      <xdr:rowOff>66675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261937</xdr:colOff>
      <xdr:row>4</xdr:row>
      <xdr:rowOff>71437</xdr:rowOff>
    </xdr:from>
    <xdr:to>
      <xdr:col>13</xdr:col>
      <xdr:colOff>571500</xdr:colOff>
      <xdr:row>20</xdr:row>
      <xdr:rowOff>71437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76201</xdr:colOff>
      <xdr:row>20</xdr:row>
      <xdr:rowOff>80961</xdr:rowOff>
    </xdr:from>
    <xdr:to>
      <xdr:col>13</xdr:col>
      <xdr:colOff>552451</xdr:colOff>
      <xdr:row>40</xdr:row>
      <xdr:rowOff>104774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542926</xdr:colOff>
      <xdr:row>1</xdr:row>
      <xdr:rowOff>104775</xdr:rowOff>
    </xdr:from>
    <xdr:to>
      <xdr:col>5</xdr:col>
      <xdr:colOff>123826</xdr:colOff>
      <xdr:row>6</xdr:row>
      <xdr:rowOff>116224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6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42926" y="276225"/>
              <a:ext cx="3009900" cy="86869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f(x)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＝</a:t>
              </a:r>
              <a14:m>
                <m:oMath xmlns:m="http://schemas.openxmlformats.org/officeDocument/2006/math">
                  <m:d>
                    <m:dPr>
                      <m:begChr m:val="{"/>
                      <m:endChr m:val="}"/>
                      <m:ctrlPr>
                        <a:rPr kumimoji="1" lang="en-US" altLang="ja-JP" sz="1400" i="1">
                          <a:latin typeface="Cambria Math" panose="02040503050406030204" pitchFamily="18" charset="0"/>
                        </a:rPr>
                      </m:ctrlPr>
                    </m:dPr>
                    <m:e>
                      <m:eqArr>
                        <m:eqArrPr>
                          <m:ctrlPr>
                            <a:rPr kumimoji="1" lang="en-US" altLang="ja-JP" sz="140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sSup>
                            <m:sSupPr>
                              <m:ctrlPr>
                                <a:rPr kumimoji="1" lang="en-US" altLang="ja-JP" sz="140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ja-JP" altLang="en-US" sz="1400" i="1">
                                  <a:latin typeface="Cambria Math" panose="02040503050406030204" pitchFamily="18" charset="0"/>
                                </a:rPr>
                                <m:t>ｘ</m:t>
                              </m:r>
                            </m:e>
                            <m:sup>
                              <m:r>
                                <a:rPr lang="en-US" altLang="ja-JP" sz="1400" i="1">
                                  <a:latin typeface="Cambria Math" panose="02040503050406030204" pitchFamily="18" charset="0"/>
                                </a:rPr>
                                <m:t>4</m:t>
                              </m:r>
                            </m:sup>
                          </m:sSup>
                          <m:r>
                            <a:rPr kumimoji="1" lang="en-US" altLang="ja-JP" sz="14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−</m:t>
                          </m:r>
                          <m:sSup>
                            <m:sSupPr>
                              <m:ctrlPr>
                                <a:rPr kumimoji="1" lang="en-US" altLang="ja-JP" sz="140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ja-JP" altLang="en-US" sz="140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ｘ</m:t>
                              </m:r>
                            </m:e>
                            <m:sup>
                              <m:r>
                                <a:rPr lang="en-US" altLang="ja-JP" sz="140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  <m:r>
                            <a:rPr kumimoji="1" lang="en-US" altLang="ja-JP" sz="14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+</m:t>
                          </m:r>
                          <m:r>
                            <a:rPr kumimoji="1" lang="en-US" altLang="ja-JP" sz="1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6  </m:t>
                          </m:r>
                          <m:d>
                            <m:dPr>
                              <m:ctrlPr>
                                <a:rPr lang="en-US" altLang="ja-JP" sz="1400" i="1"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d>
                                <m:dPr>
                                  <m:begChr m:val="|"/>
                                  <m:endChr m:val="|"/>
                                  <m:ctrlPr>
                                    <a:rPr lang="en-US" altLang="ja-JP" sz="1400" i="1">
                                      <a:latin typeface="Cambria Math" panose="02040503050406030204" pitchFamily="18" charset="0"/>
                                    </a:rPr>
                                  </m:ctrlPr>
                                </m:dPr>
                                <m:e>
                                  <m:r>
                                    <a:rPr lang="en-US" altLang="ja-JP" sz="1400" i="1">
                                      <a:latin typeface="Cambria Math" panose="02040503050406030204" pitchFamily="18" charset="0"/>
                                    </a:rPr>
                                    <m:t>𝑥</m:t>
                                  </m:r>
                                </m:e>
                              </m:d>
                              <m:r>
                                <a:rPr lang="en-US" altLang="ja-JP" sz="140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≤1</m:t>
                              </m:r>
                            </m:e>
                          </m:d>
                        </m:e>
                        <m:e>
                          <m:f>
                            <m:fPr>
                              <m:ctrlPr>
                                <a:rPr lang="en-US" altLang="ja-JP" sz="140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en-US" altLang="ja-JP" sz="14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12</m:t>
                              </m:r>
                            </m:num>
                            <m:den>
                              <m:d>
                                <m:dPr>
                                  <m:begChr m:val="|"/>
                                  <m:endChr m:val="|"/>
                                  <m:ctrlPr>
                                    <a:rPr lang="en-US" altLang="ja-JP" sz="1400" i="1"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</m:ctrlPr>
                                </m:dPr>
                                <m:e>
                                  <m:r>
                                    <a:rPr lang="en-US" altLang="ja-JP" sz="1400" b="0" i="1"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𝑥</m:t>
                                  </m:r>
                                </m:e>
                              </m:d>
                              <m:r>
                                <a:rPr lang="en-US" altLang="ja-JP" sz="14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+1</m:t>
                              </m:r>
                            </m:den>
                          </m:f>
                          <m:r>
                            <a:rPr lang="en-US" altLang="ja-JP" sz="1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  (</m:t>
                          </m:r>
                          <m:d>
                            <m:dPr>
                              <m:begChr m:val="|"/>
                              <m:endChr m:val="|"/>
                              <m:ctrlPr>
                                <a:rPr lang="en-US" altLang="ja-JP" sz="1400" i="1"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n-US" altLang="ja-JP" sz="1400" i="1">
                                  <a:latin typeface="Cambria Math" panose="02040503050406030204" pitchFamily="18" charset="0"/>
                                </a:rPr>
                                <m:t>𝑥</m:t>
                              </m:r>
                            </m:e>
                          </m:d>
                          <m:r>
                            <a:rPr lang="en-US" altLang="ja-JP" sz="14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&gt;</m:t>
                          </m:r>
                          <m:r>
                            <a:rPr lang="en-US" altLang="ja-JP" sz="1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1)</m:t>
                          </m:r>
                        </m:e>
                      </m:eqArr>
                    </m:e>
                  </m:d>
                </m:oMath>
              </a14:m>
              <a:endParaRPr kumimoji="1" lang="en-US" altLang="ja-JP" sz="1400" b="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g(x)=</a:t>
              </a:r>
              <a14:m>
                <m:oMath xmlns:m="http://schemas.openxmlformats.org/officeDocument/2006/math">
                  <m:f>
                    <m:fPr>
                      <m:ctrlPr>
                        <a:rPr lang="en-US" altLang="ja-JP" sz="14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altLang="ja-JP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altLang="ja-JP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func>
                    <m:funcPr>
                      <m:ctrlPr>
                        <a:rPr lang="en-US" altLang="ja-JP" sz="14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altLang="ja-JP" sz="140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en-US" altLang="ja-JP" sz="14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altLang="ja-JP" sz="1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  <m:r>
                            <a:rPr lang="ja-JP" altLang="en-US" sz="1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𝜋</m:t>
                          </m:r>
                          <m:r>
                            <a:rPr lang="en-US" altLang="ja-JP" sz="1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𝑥</m:t>
                          </m:r>
                        </m:e>
                      </m:d>
                    </m:e>
                  </m:func>
                </m:oMath>
              </a14:m>
              <a:r>
                <a:rPr kumimoji="1" lang="en-US" altLang="ja-JP" sz="1400" b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+</a:t>
              </a:r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7</m:t>
                      </m:r>
                    </m:num>
                    <m:den>
                      <m:r>
                        <a:rPr kumimoji="1" lang="en-US" altLang="ja-JP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r>
                <a:rPr kumimoji="1" lang="en-US" altLang="ja-JP" sz="1400" b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 (</a:t>
              </a:r>
              <a14:m>
                <m:oMath xmlns:m="http://schemas.openxmlformats.org/officeDocument/2006/math">
                  <m:d>
                    <m:dPr>
                      <m:begChr m:val="|"/>
                      <m:endChr m:val="|"/>
                      <m:ctrlPr>
                        <a:rPr lang="en-US" altLang="ja-JP" sz="140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altLang="ja-JP" sz="140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d>
                  <m:r>
                    <a:rPr lang="en-US" altLang="ja-JP" sz="14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≤</m:t>
                  </m:r>
                </m:oMath>
              </a14:m>
              <a:r>
                <a:rPr kumimoji="1" lang="en-US" altLang="ja-JP" sz="1400" b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2)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mc:Choice>
      <mc:Fallback xmlns="">
        <xdr:sp macro="" textlink="">
          <xdr:nvSpPr>
            <xdr:cNvPr id="2" name="テキスト ボックス 6"/>
            <xdr:cNvSpPr txBox="1"/>
          </xdr:nvSpPr>
          <xdr:spPr>
            <a:xfrm>
              <a:off x="542926" y="276225"/>
              <a:ext cx="3009900" cy="86869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f(x)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＝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{█(</a:t>
              </a:r>
              <a:r>
                <a:rPr lang="ja-JP" altLang="en-US" sz="1400" i="0">
                  <a:latin typeface="Cambria Math" panose="02040503050406030204" pitchFamily="18" charset="0"/>
                </a:rPr>
                <a:t>ｘ</a:t>
              </a:r>
              <a:r>
                <a:rPr kumimoji="1" lang="en-US" altLang="ja-JP" sz="1400" i="0">
                  <a:latin typeface="Cambria Math" panose="02040503050406030204" pitchFamily="18" charset="0"/>
                </a:rPr>
                <a:t>^</a:t>
              </a:r>
              <a:r>
                <a:rPr lang="en-US" altLang="ja-JP" sz="1400" i="0">
                  <a:latin typeface="Cambria Math" panose="02040503050406030204" pitchFamily="18" charset="0"/>
                </a:rPr>
                <a:t>4</a:t>
              </a:r>
              <a:r>
                <a:rPr kumimoji="1" lang="en-US" altLang="ja-JP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</a:t>
              </a:r>
              <a:r>
                <a:rPr lang="ja-JP" alt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ｘ</a:t>
              </a:r>
              <a:r>
                <a:rPr kumimoji="1" lang="en-US" altLang="ja-JP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en-US" altLang="ja-JP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kumimoji="1" lang="en-US" altLang="ja-JP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kumimoji="1" lang="en-US" altLang="ja-JP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6  (|</a:t>
              </a:r>
              <a:r>
                <a:rPr lang="en-US" altLang="ja-JP" sz="1400" i="0">
                  <a:latin typeface="Cambria Math" panose="02040503050406030204" pitchFamily="18" charset="0"/>
                </a:rPr>
                <a:t>𝑥|</a:t>
              </a:r>
              <a:r>
                <a:rPr lang="en-US" altLang="ja-JP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≤1)@</a:t>
              </a:r>
              <a:r>
                <a:rPr lang="en-US" altLang="ja-JP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12/(|𝑥|+1)   (|</a:t>
              </a:r>
              <a:r>
                <a:rPr lang="en-US" altLang="ja-JP" sz="1400" i="0">
                  <a:latin typeface="Cambria Math" panose="02040503050406030204" pitchFamily="18" charset="0"/>
                </a:rPr>
                <a:t>𝑥|</a:t>
              </a:r>
              <a:r>
                <a:rPr lang="en-US" altLang="ja-JP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&gt;</a:t>
              </a:r>
              <a:r>
                <a:rPr lang="en-US" altLang="ja-JP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1))}</a:t>
              </a:r>
              <a:endParaRPr kumimoji="1" lang="en-US" altLang="ja-JP" sz="1400" b="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g(x)=</a:t>
              </a:r>
              <a:r>
                <a:rPr lang="en-US" altLang="ja-JP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1/2 </a:t>
              </a:r>
              <a:r>
                <a:rPr lang="en-US" altLang="ja-JP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 cos⁡(</a:t>
              </a:r>
              <a:r>
                <a:rPr lang="en-US" altLang="ja-JP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ja-JP" alt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en-US" altLang="ja-JP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𝑥)</a:t>
              </a:r>
              <a:r>
                <a:rPr kumimoji="1" lang="en-US" altLang="ja-JP" sz="1400" b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+</a:t>
              </a:r>
              <a:r>
                <a:rPr kumimoji="1" lang="en-US" altLang="ja-JP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7/2</a:t>
              </a:r>
              <a:r>
                <a:rPr kumimoji="1" lang="en-US" altLang="ja-JP" sz="1400" b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 (</a:t>
              </a:r>
              <a:r>
                <a:rPr lang="en-US" altLang="ja-JP" sz="1400" i="0">
                  <a:latin typeface="Cambria Math" panose="02040503050406030204" pitchFamily="18" charset="0"/>
                </a:rPr>
                <a:t>|𝑥|</a:t>
              </a:r>
              <a:r>
                <a:rPr lang="en-US" altLang="ja-JP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</a:t>
              </a:r>
              <a:r>
                <a:rPr kumimoji="1" lang="en-US" altLang="ja-JP" sz="1400" b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2)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mc:Fallback>
    </mc:AlternateContent>
    <xdr:clientData/>
  </xdr:twoCellAnchor>
  <xdr:twoCellAnchor>
    <xdr:from>
      <xdr:col>8</xdr:col>
      <xdr:colOff>647700</xdr:colOff>
      <xdr:row>2</xdr:row>
      <xdr:rowOff>147637</xdr:rowOff>
    </xdr:from>
    <xdr:to>
      <xdr:col>15</xdr:col>
      <xdr:colOff>419100</xdr:colOff>
      <xdr:row>18</xdr:row>
      <xdr:rowOff>147637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57"/>
  <sheetViews>
    <sheetView workbookViewId="0">
      <pane ySplit="4" topLeftCell="A5" activePane="bottomLeft" state="frozen"/>
      <selection pane="bottomLeft" activeCell="E36" sqref="E36"/>
    </sheetView>
  </sheetViews>
  <sheetFormatPr baseColWidth="10" defaultColWidth="8.83203125" defaultRowHeight="14"/>
  <sheetData>
    <row r="6" spans="1:5">
      <c r="A6" s="1" t="s">
        <v>0</v>
      </c>
      <c r="B6" s="1" t="s">
        <v>1</v>
      </c>
      <c r="D6" s="1" t="s">
        <v>0</v>
      </c>
      <c r="E6" s="1" t="s">
        <v>1</v>
      </c>
    </row>
    <row r="7" spans="1:5">
      <c r="A7">
        <v>0.01</v>
      </c>
      <c r="B7">
        <f>1/A7</f>
        <v>100</v>
      </c>
      <c r="D7">
        <v>-5</v>
      </c>
      <c r="E7">
        <f>ABS(2*D7)</f>
        <v>10</v>
      </c>
    </row>
    <row r="8" spans="1:5">
      <c r="A8">
        <v>0.1</v>
      </c>
      <c r="B8">
        <f>1/A8</f>
        <v>10</v>
      </c>
      <c r="D8">
        <v>-4</v>
      </c>
      <c r="E8">
        <f t="shared" ref="E8:E17" si="0">ABS(2*D8)</f>
        <v>8</v>
      </c>
    </row>
    <row r="9" spans="1:5">
      <c r="A9">
        <v>0.3</v>
      </c>
      <c r="B9">
        <f>1/A9</f>
        <v>3.3333333333333335</v>
      </c>
      <c r="D9">
        <v>-3</v>
      </c>
      <c r="E9">
        <f t="shared" si="0"/>
        <v>6</v>
      </c>
    </row>
    <row r="10" spans="1:5">
      <c r="A10">
        <v>0.5</v>
      </c>
      <c r="B10">
        <f t="shared" ref="B10:B13" si="1">1/A10</f>
        <v>2</v>
      </c>
      <c r="D10">
        <v>-2</v>
      </c>
      <c r="E10">
        <f t="shared" si="0"/>
        <v>4</v>
      </c>
    </row>
    <row r="11" spans="1:5">
      <c r="A11">
        <v>0.7</v>
      </c>
      <c r="B11">
        <f t="shared" si="1"/>
        <v>1.4285714285714286</v>
      </c>
      <c r="D11">
        <v>-1</v>
      </c>
      <c r="E11">
        <f t="shared" si="0"/>
        <v>2</v>
      </c>
    </row>
    <row r="12" spans="1:5">
      <c r="A12">
        <v>1</v>
      </c>
      <c r="B12">
        <f t="shared" si="1"/>
        <v>1</v>
      </c>
      <c r="D12">
        <v>0</v>
      </c>
      <c r="E12">
        <f t="shared" si="0"/>
        <v>0</v>
      </c>
    </row>
    <row r="13" spans="1:5">
      <c r="A13">
        <v>1.5</v>
      </c>
      <c r="B13">
        <f t="shared" si="1"/>
        <v>0.66666666666666663</v>
      </c>
      <c r="D13">
        <v>1</v>
      </c>
      <c r="E13">
        <f t="shared" si="0"/>
        <v>2</v>
      </c>
    </row>
    <row r="14" spans="1:5">
      <c r="D14">
        <v>2</v>
      </c>
      <c r="E14">
        <f t="shared" si="0"/>
        <v>4</v>
      </c>
    </row>
    <row r="15" spans="1:5">
      <c r="D15">
        <v>3</v>
      </c>
      <c r="E15">
        <f t="shared" si="0"/>
        <v>6</v>
      </c>
    </row>
    <row r="16" spans="1:5">
      <c r="A16" s="1" t="s">
        <v>0</v>
      </c>
      <c r="B16" s="1" t="s">
        <v>1</v>
      </c>
      <c r="D16">
        <v>4</v>
      </c>
      <c r="E16">
        <f t="shared" si="0"/>
        <v>8</v>
      </c>
    </row>
    <row r="17" spans="1:6">
      <c r="A17">
        <v>-3</v>
      </c>
      <c r="B17">
        <f>SQRT(9-(A17^2))</f>
        <v>0</v>
      </c>
      <c r="D17">
        <v>5</v>
      </c>
      <c r="E17">
        <f t="shared" si="0"/>
        <v>10</v>
      </c>
    </row>
    <row r="18" spans="1:6">
      <c r="A18">
        <v>-2.9</v>
      </c>
      <c r="B18">
        <f t="shared" ref="B18:B21" si="2">SQRT(9-(A18^2))</f>
        <v>0.76811457478686074</v>
      </c>
    </row>
    <row r="19" spans="1:6">
      <c r="A19">
        <v>-2.8</v>
      </c>
      <c r="B19">
        <f t="shared" si="2"/>
        <v>1.0770329614269012</v>
      </c>
      <c r="D19" s="1" t="s">
        <v>1</v>
      </c>
      <c r="E19" s="1" t="s">
        <v>0</v>
      </c>
      <c r="F19" s="1" t="s">
        <v>1</v>
      </c>
    </row>
    <row r="20" spans="1:6">
      <c r="A20">
        <v>-2.7</v>
      </c>
      <c r="B20">
        <f t="shared" si="2"/>
        <v>1.3076696830622017</v>
      </c>
      <c r="D20">
        <f>-3.141*1</f>
        <v>-3.141</v>
      </c>
      <c r="E20">
        <f t="shared" ref="E20:E28" si="3">-3*ABS(SIN(D20))</f>
        <v>-1.7779606652983616E-3</v>
      </c>
      <c r="F20">
        <f t="shared" ref="F20:F28" si="4">D20</f>
        <v>-3.141</v>
      </c>
    </row>
    <row r="21" spans="1:6">
      <c r="A21">
        <v>-2.6</v>
      </c>
      <c r="B21">
        <f t="shared" si="2"/>
        <v>1.4966629547095762</v>
      </c>
      <c r="D21">
        <f>-3.141*0.8</f>
        <v>-2.5128000000000004</v>
      </c>
      <c r="E21">
        <f t="shared" si="3"/>
        <v>-1.7645062790219459</v>
      </c>
      <c r="F21">
        <f t="shared" si="4"/>
        <v>-2.5128000000000004</v>
      </c>
    </row>
    <row r="22" spans="1:6">
      <c r="A22">
        <v>-2.5</v>
      </c>
      <c r="B22">
        <f t="shared" ref="B22:B37" si="5">SQRT(9-(A22^2))</f>
        <v>1.6583123951776999</v>
      </c>
      <c r="D22">
        <f>-3.141*0.2</f>
        <v>-0.62820000000000009</v>
      </c>
      <c r="E22">
        <f t="shared" si="3"/>
        <v>-1.7630680643953807</v>
      </c>
      <c r="F22">
        <f t="shared" si="4"/>
        <v>-0.62820000000000009</v>
      </c>
    </row>
    <row r="23" spans="1:6">
      <c r="A23">
        <v>-2</v>
      </c>
      <c r="B23">
        <f t="shared" si="5"/>
        <v>2.2360679774997898</v>
      </c>
      <c r="D23">
        <f>-3.141*0.1</f>
        <v>-0.31410000000000005</v>
      </c>
      <c r="E23">
        <f t="shared" si="3"/>
        <v>-0.92688188737931887</v>
      </c>
      <c r="F23">
        <f t="shared" si="4"/>
        <v>-0.31410000000000005</v>
      </c>
    </row>
    <row r="24" spans="1:6">
      <c r="A24">
        <v>-1.5</v>
      </c>
      <c r="B24">
        <f t="shared" si="5"/>
        <v>2.598076211353316</v>
      </c>
      <c r="D24" s="1">
        <v>0</v>
      </c>
      <c r="E24">
        <f t="shared" si="3"/>
        <v>0</v>
      </c>
      <c r="F24" s="1">
        <f t="shared" si="4"/>
        <v>0</v>
      </c>
    </row>
    <row r="25" spans="1:6">
      <c r="A25">
        <v>-1</v>
      </c>
      <c r="B25">
        <f t="shared" si="5"/>
        <v>2.8284271247461903</v>
      </c>
      <c r="D25">
        <f>3.141*0.1</f>
        <v>0.31410000000000005</v>
      </c>
      <c r="E25">
        <f t="shared" si="3"/>
        <v>-0.92688188737931887</v>
      </c>
      <c r="F25">
        <f t="shared" si="4"/>
        <v>0.31410000000000005</v>
      </c>
    </row>
    <row r="26" spans="1:6">
      <c r="A26">
        <v>-0.5</v>
      </c>
      <c r="B26">
        <f t="shared" si="5"/>
        <v>2.9580398915498081</v>
      </c>
      <c r="D26">
        <f>3.141*0.2</f>
        <v>0.62820000000000009</v>
      </c>
      <c r="E26">
        <f t="shared" si="3"/>
        <v>-1.7630680643953807</v>
      </c>
      <c r="F26">
        <f t="shared" si="4"/>
        <v>0.62820000000000009</v>
      </c>
    </row>
    <row r="27" spans="1:6">
      <c r="A27">
        <v>0</v>
      </c>
      <c r="B27">
        <f t="shared" si="5"/>
        <v>3</v>
      </c>
      <c r="D27">
        <f>3.141*0.8</f>
        <v>2.5128000000000004</v>
      </c>
      <c r="E27">
        <f t="shared" si="3"/>
        <v>-1.7645062790219459</v>
      </c>
      <c r="F27">
        <f t="shared" si="4"/>
        <v>2.5128000000000004</v>
      </c>
    </row>
    <row r="28" spans="1:6">
      <c r="A28">
        <v>0.5</v>
      </c>
      <c r="B28">
        <f t="shared" si="5"/>
        <v>2.9580398915498081</v>
      </c>
      <c r="D28">
        <f>3.141*1</f>
        <v>3.141</v>
      </c>
      <c r="E28">
        <f t="shared" si="3"/>
        <v>-1.7779606652983616E-3</v>
      </c>
      <c r="F28">
        <f t="shared" si="4"/>
        <v>3.141</v>
      </c>
    </row>
    <row r="29" spans="1:6">
      <c r="A29">
        <v>1</v>
      </c>
      <c r="B29">
        <f t="shared" si="5"/>
        <v>2.8284271247461903</v>
      </c>
    </row>
    <row r="30" spans="1:6">
      <c r="A30">
        <v>1.5</v>
      </c>
      <c r="B30">
        <f t="shared" si="5"/>
        <v>2.598076211353316</v>
      </c>
    </row>
    <row r="31" spans="1:6">
      <c r="A31">
        <v>2</v>
      </c>
      <c r="B31">
        <f t="shared" si="5"/>
        <v>2.2360679774997898</v>
      </c>
    </row>
    <row r="32" spans="1:6">
      <c r="A32">
        <v>2.5</v>
      </c>
      <c r="B32">
        <f t="shared" si="5"/>
        <v>1.6583123951776999</v>
      </c>
    </row>
    <row r="33" spans="1:2">
      <c r="A33">
        <v>2.6</v>
      </c>
      <c r="B33">
        <f t="shared" si="5"/>
        <v>1.4966629547095762</v>
      </c>
    </row>
    <row r="34" spans="1:2">
      <c r="A34">
        <v>2.7</v>
      </c>
      <c r="B34">
        <f t="shared" si="5"/>
        <v>1.3076696830622017</v>
      </c>
    </row>
    <row r="35" spans="1:2">
      <c r="A35">
        <v>2.8</v>
      </c>
      <c r="B35">
        <f t="shared" si="5"/>
        <v>1.0770329614269012</v>
      </c>
    </row>
    <row r="36" spans="1:2">
      <c r="A36">
        <v>2.9</v>
      </c>
      <c r="B36">
        <f t="shared" si="5"/>
        <v>0.76811457478686074</v>
      </c>
    </row>
    <row r="37" spans="1:2">
      <c r="A37">
        <v>3</v>
      </c>
      <c r="B37">
        <f t="shared" si="5"/>
        <v>0</v>
      </c>
    </row>
    <row r="38" spans="1:2">
      <c r="A38">
        <v>2.9</v>
      </c>
      <c r="B38">
        <f>-SQRT(9-(A38^2))</f>
        <v>-0.76811457478686074</v>
      </c>
    </row>
    <row r="39" spans="1:2">
      <c r="A39">
        <v>2.8</v>
      </c>
      <c r="B39">
        <f t="shared" ref="B39:B41" si="6">-SQRT(9-(A39^2))</f>
        <v>-1.0770329614269012</v>
      </c>
    </row>
    <row r="40" spans="1:2">
      <c r="A40">
        <v>2.7</v>
      </c>
      <c r="B40">
        <f t="shared" si="6"/>
        <v>-1.3076696830622017</v>
      </c>
    </row>
    <row r="41" spans="1:2">
      <c r="A41">
        <v>2.6</v>
      </c>
      <c r="B41">
        <f t="shared" si="6"/>
        <v>-1.4966629547095762</v>
      </c>
    </row>
    <row r="42" spans="1:2">
      <c r="A42">
        <v>2.5</v>
      </c>
      <c r="B42">
        <f>-SQRT(9-(A42^2))</f>
        <v>-1.6583123951776999</v>
      </c>
    </row>
    <row r="43" spans="1:2">
      <c r="A43">
        <v>2</v>
      </c>
      <c r="B43">
        <f t="shared" ref="B43:B57" si="7">-SQRT(9-(A43^2))</f>
        <v>-2.2360679774997898</v>
      </c>
    </row>
    <row r="44" spans="1:2">
      <c r="A44">
        <v>1.5</v>
      </c>
      <c r="B44">
        <f t="shared" si="7"/>
        <v>-2.598076211353316</v>
      </c>
    </row>
    <row r="45" spans="1:2">
      <c r="A45">
        <v>1</v>
      </c>
      <c r="B45">
        <f t="shared" si="7"/>
        <v>-2.8284271247461903</v>
      </c>
    </row>
    <row r="46" spans="1:2">
      <c r="A46">
        <v>0.5</v>
      </c>
      <c r="B46">
        <f t="shared" si="7"/>
        <v>-2.9580398915498081</v>
      </c>
    </row>
    <row r="47" spans="1:2">
      <c r="A47">
        <v>0</v>
      </c>
      <c r="B47">
        <f t="shared" si="7"/>
        <v>-3</v>
      </c>
    </row>
    <row r="48" spans="1:2">
      <c r="A48">
        <v>-0.5</v>
      </c>
      <c r="B48">
        <f t="shared" si="7"/>
        <v>-2.9580398915498081</v>
      </c>
    </row>
    <row r="49" spans="1:2">
      <c r="A49">
        <v>-1</v>
      </c>
      <c r="B49">
        <f t="shared" si="7"/>
        <v>-2.8284271247461903</v>
      </c>
    </row>
    <row r="50" spans="1:2">
      <c r="A50">
        <v>-1.5</v>
      </c>
      <c r="B50">
        <f t="shared" si="7"/>
        <v>-2.598076211353316</v>
      </c>
    </row>
    <row r="51" spans="1:2">
      <c r="A51">
        <v>-2</v>
      </c>
      <c r="B51">
        <f t="shared" si="7"/>
        <v>-2.2360679774997898</v>
      </c>
    </row>
    <row r="52" spans="1:2">
      <c r="A52">
        <v>-2.5</v>
      </c>
      <c r="B52">
        <f t="shared" si="7"/>
        <v>-1.6583123951776999</v>
      </c>
    </row>
    <row r="53" spans="1:2">
      <c r="A53">
        <v>-2.6</v>
      </c>
      <c r="B53">
        <f t="shared" si="7"/>
        <v>-1.4966629547095762</v>
      </c>
    </row>
    <row r="54" spans="1:2">
      <c r="A54">
        <v>-2.7</v>
      </c>
      <c r="B54">
        <f t="shared" si="7"/>
        <v>-1.3076696830622017</v>
      </c>
    </row>
    <row r="55" spans="1:2">
      <c r="A55">
        <v>-2.8</v>
      </c>
      <c r="B55">
        <f t="shared" si="7"/>
        <v>-1.0770329614269012</v>
      </c>
    </row>
    <row r="56" spans="1:2">
      <c r="A56">
        <v>-2.9</v>
      </c>
      <c r="B56">
        <f t="shared" si="7"/>
        <v>-0.76811457478686074</v>
      </c>
    </row>
    <row r="57" spans="1:2">
      <c r="A57">
        <v>-3</v>
      </c>
      <c r="B57">
        <f t="shared" si="7"/>
        <v>0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H30"/>
  <sheetViews>
    <sheetView tabSelected="1" workbookViewId="0">
      <selection activeCell="R15" sqref="R15"/>
    </sheetView>
  </sheetViews>
  <sheetFormatPr baseColWidth="10" defaultColWidth="8.83203125" defaultRowHeight="14"/>
  <sheetData>
    <row r="9" spans="1:8">
      <c r="A9" s="1" t="s">
        <v>2</v>
      </c>
      <c r="B9" s="1" t="s">
        <v>3</v>
      </c>
      <c r="D9" s="1" t="s">
        <v>2</v>
      </c>
      <c r="E9" s="1" t="s">
        <v>3</v>
      </c>
      <c r="G9" s="1" t="s">
        <v>2</v>
      </c>
      <c r="H9" s="1" t="s">
        <v>3</v>
      </c>
    </row>
    <row r="10" spans="1:8">
      <c r="A10">
        <v>-1</v>
      </c>
      <c r="B10">
        <f>A10^4-A10^2+6</f>
        <v>6</v>
      </c>
      <c r="D10">
        <v>-5</v>
      </c>
      <c r="E10">
        <f>12/(ABS(D10)+1)</f>
        <v>2</v>
      </c>
      <c r="G10">
        <v>-2</v>
      </c>
      <c r="H10">
        <f>0.5*COS(2*3.141*G10)+(7/2)</f>
        <v>3.9999985950475478</v>
      </c>
    </row>
    <row r="11" spans="1:8">
      <c r="A11">
        <v>-0.9</v>
      </c>
      <c r="B11">
        <f t="shared" ref="B11:B30" si="0">A11^4-A11^2+6</f>
        <v>5.8460999999999999</v>
      </c>
      <c r="D11">
        <v>-4</v>
      </c>
      <c r="E11">
        <f t="shared" ref="E11:E14" si="1">12/(ABS(D11)+1)</f>
        <v>2.4</v>
      </c>
      <c r="G11">
        <v>-1.8</v>
      </c>
      <c r="H11">
        <f t="shared" ref="H11:H30" si="2">0.5*COS(2*3.141*G11)+(7/2)</f>
        <v>3.6534935815870169</v>
      </c>
    </row>
    <row r="12" spans="1:8">
      <c r="A12">
        <v>-0.8</v>
      </c>
      <c r="B12">
        <f t="shared" si="0"/>
        <v>5.7696000000000005</v>
      </c>
      <c r="D12">
        <v>-3</v>
      </c>
      <c r="E12">
        <f t="shared" si="1"/>
        <v>3</v>
      </c>
      <c r="G12">
        <v>-1.6</v>
      </c>
      <c r="H12">
        <f t="shared" si="2"/>
        <v>3.0949348657265445</v>
      </c>
    </row>
    <row r="13" spans="1:8">
      <c r="A13">
        <v>-0.7</v>
      </c>
      <c r="B13">
        <f t="shared" si="0"/>
        <v>5.7500999999999998</v>
      </c>
      <c r="D13">
        <v>-2</v>
      </c>
      <c r="E13">
        <f t="shared" si="1"/>
        <v>4</v>
      </c>
      <c r="G13">
        <v>-1.4</v>
      </c>
      <c r="H13">
        <f t="shared" si="2"/>
        <v>3.0959797537934506</v>
      </c>
    </row>
    <row r="14" spans="1:8">
      <c r="A14">
        <v>-0.6</v>
      </c>
      <c r="B14">
        <f t="shared" si="0"/>
        <v>5.7695999999999996</v>
      </c>
      <c r="D14">
        <v>-1</v>
      </c>
      <c r="E14">
        <f t="shared" si="1"/>
        <v>6</v>
      </c>
      <c r="G14">
        <v>-1.2</v>
      </c>
      <c r="H14">
        <f t="shared" si="2"/>
        <v>3.6551847171340288</v>
      </c>
    </row>
    <row r="15" spans="1:8">
      <c r="A15">
        <v>-0.5</v>
      </c>
      <c r="B15">
        <f t="shared" si="0"/>
        <v>5.8125</v>
      </c>
      <c r="G15">
        <v>-1</v>
      </c>
      <c r="H15">
        <f t="shared" si="2"/>
        <v>3.9999996487617637</v>
      </c>
    </row>
    <row r="16" spans="1:8">
      <c r="A16">
        <v>-0.4</v>
      </c>
      <c r="B16">
        <f t="shared" si="0"/>
        <v>5.8655999999999997</v>
      </c>
      <c r="D16">
        <v>1</v>
      </c>
      <c r="E16">
        <f>12/(ABS(D16)+1)</f>
        <v>6</v>
      </c>
      <c r="G16">
        <v>-0.8</v>
      </c>
      <c r="H16">
        <f t="shared" si="2"/>
        <v>3.6540575101435699</v>
      </c>
    </row>
    <row r="17" spans="1:8">
      <c r="A17">
        <v>-0.3</v>
      </c>
      <c r="B17">
        <f t="shared" si="0"/>
        <v>5.9180999999999999</v>
      </c>
      <c r="D17">
        <v>2</v>
      </c>
      <c r="E17">
        <f t="shared" ref="E17:E20" si="3">12/(ABS(D17)+1)</f>
        <v>4</v>
      </c>
      <c r="G17">
        <v>-0.6</v>
      </c>
      <c r="H17">
        <f t="shared" si="2"/>
        <v>3.0952825933030468</v>
      </c>
    </row>
    <row r="18" spans="1:8">
      <c r="A18">
        <v>-0.2</v>
      </c>
      <c r="B18">
        <f t="shared" si="0"/>
        <v>5.9615999999999998</v>
      </c>
      <c r="D18">
        <v>3</v>
      </c>
      <c r="E18">
        <f t="shared" si="3"/>
        <v>3</v>
      </c>
      <c r="G18">
        <v>-0.4</v>
      </c>
      <c r="H18">
        <f t="shared" si="2"/>
        <v>3.0956308894884619</v>
      </c>
    </row>
    <row r="19" spans="1:8">
      <c r="A19">
        <v>-0.1</v>
      </c>
      <c r="B19">
        <f t="shared" si="0"/>
        <v>5.9901</v>
      </c>
      <c r="D19">
        <v>4</v>
      </c>
      <c r="E19">
        <f t="shared" si="3"/>
        <v>2.4</v>
      </c>
      <c r="G19">
        <v>-0.2</v>
      </c>
      <c r="H19">
        <f t="shared" si="2"/>
        <v>3.6546212222565697</v>
      </c>
    </row>
    <row r="20" spans="1:8">
      <c r="A20">
        <v>0</v>
      </c>
      <c r="B20">
        <f t="shared" si="0"/>
        <v>6</v>
      </c>
      <c r="D20">
        <v>5</v>
      </c>
      <c r="E20">
        <f t="shared" si="3"/>
        <v>2</v>
      </c>
      <c r="G20">
        <v>0</v>
      </c>
      <c r="H20">
        <f t="shared" si="2"/>
        <v>4</v>
      </c>
    </row>
    <row r="21" spans="1:8">
      <c r="A21">
        <v>0.1</v>
      </c>
      <c r="B21">
        <f t="shared" si="0"/>
        <v>5.9901</v>
      </c>
      <c r="G21">
        <v>0.2</v>
      </c>
      <c r="H21">
        <f t="shared" si="2"/>
        <v>3.6546212222565697</v>
      </c>
    </row>
    <row r="22" spans="1:8">
      <c r="A22">
        <v>0.2</v>
      </c>
      <c r="B22">
        <f t="shared" si="0"/>
        <v>5.9615999999999998</v>
      </c>
      <c r="G22">
        <v>0.4</v>
      </c>
      <c r="H22">
        <f t="shared" si="2"/>
        <v>3.0956308894884619</v>
      </c>
    </row>
    <row r="23" spans="1:8">
      <c r="A23">
        <v>0.3</v>
      </c>
      <c r="B23">
        <f t="shared" si="0"/>
        <v>5.9180999999999999</v>
      </c>
      <c r="G23">
        <v>0.6</v>
      </c>
      <c r="H23">
        <f t="shared" si="2"/>
        <v>3.0952825933030468</v>
      </c>
    </row>
    <row r="24" spans="1:8">
      <c r="A24">
        <v>0.4</v>
      </c>
      <c r="B24">
        <f t="shared" si="0"/>
        <v>5.8655999999999997</v>
      </c>
      <c r="G24">
        <v>0.8</v>
      </c>
      <c r="H24">
        <f t="shared" si="2"/>
        <v>3.6540575101435699</v>
      </c>
    </row>
    <row r="25" spans="1:8">
      <c r="A25">
        <v>0.5</v>
      </c>
      <c r="B25">
        <f t="shared" si="0"/>
        <v>5.8125</v>
      </c>
      <c r="G25">
        <v>1</v>
      </c>
      <c r="H25">
        <f t="shared" si="2"/>
        <v>3.9999996487617637</v>
      </c>
    </row>
    <row r="26" spans="1:8">
      <c r="A26">
        <v>0.6</v>
      </c>
      <c r="B26">
        <f t="shared" si="0"/>
        <v>5.7695999999999996</v>
      </c>
      <c r="G26">
        <v>1.2</v>
      </c>
      <c r="H26">
        <f t="shared" si="2"/>
        <v>3.6551847171340288</v>
      </c>
    </row>
    <row r="27" spans="1:8">
      <c r="A27">
        <v>0.7</v>
      </c>
      <c r="B27">
        <f t="shared" si="0"/>
        <v>5.7500999999999998</v>
      </c>
      <c r="G27">
        <v>1.4</v>
      </c>
      <c r="H27">
        <f t="shared" si="2"/>
        <v>3.0959797537934506</v>
      </c>
    </row>
    <row r="28" spans="1:8">
      <c r="A28">
        <v>0.8</v>
      </c>
      <c r="B28">
        <f t="shared" si="0"/>
        <v>5.7696000000000005</v>
      </c>
      <c r="G28">
        <v>1.6</v>
      </c>
      <c r="H28">
        <f t="shared" si="2"/>
        <v>3.0949348657265445</v>
      </c>
    </row>
    <row r="29" spans="1:8">
      <c r="A29">
        <v>0.9</v>
      </c>
      <c r="B29">
        <f t="shared" si="0"/>
        <v>5.8460999999999999</v>
      </c>
      <c r="G29">
        <v>1.8</v>
      </c>
      <c r="H29">
        <f t="shared" si="2"/>
        <v>3.6534935815870169</v>
      </c>
    </row>
    <row r="30" spans="1:8">
      <c r="A30">
        <v>1</v>
      </c>
      <c r="B30">
        <f t="shared" si="0"/>
        <v>6</v>
      </c>
      <c r="G30">
        <v>2</v>
      </c>
      <c r="H30">
        <f t="shared" si="2"/>
        <v>3.9999985950475478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LOVE</vt:lpstr>
      <vt:lpstr>富士山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2018-02-25T23:16:39Z</dcterms:created>
  <dcterms:modified xsi:type="dcterms:W3CDTF">2025-01-07T08:15:36Z</dcterms:modified>
</cp:coreProperties>
</file>