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filterPrivacy="1" defaultThemeVersion="166925"/>
  <xr:revisionPtr revIDLastSave="0" documentId="13_ncr:1_{EC5A51B1-8D0E-DD47-B748-62CAF473B24F}" xr6:coauthVersionLast="47" xr6:coauthVersionMax="47" xr10:uidLastSave="{00000000-0000-0000-0000-000000000000}"/>
  <bookViews>
    <workbookView xWindow="4220" yWindow="780" windowWidth="23000" windowHeight="15940" xr2:uid="{5D57CE23-F75E-4420-B70A-19D02718053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2" l="1"/>
  <c r="K79" i="2"/>
  <c r="Q3" i="2"/>
  <c r="V3" i="2" l="1"/>
  <c r="V4" i="2"/>
  <c r="W4" i="2" s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Q4" i="2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M2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3" i="2"/>
  <c r="C79" i="2"/>
  <c r="B79" i="2"/>
  <c r="D4" i="2"/>
  <c r="D5" i="2"/>
  <c r="K5" i="2" s="1"/>
  <c r="D6" i="2"/>
  <c r="M6" i="2" s="1"/>
  <c r="D7" i="2"/>
  <c r="D8" i="2"/>
  <c r="D9" i="2"/>
  <c r="D10" i="2"/>
  <c r="D11" i="2"/>
  <c r="M11" i="2" s="1"/>
  <c r="D12" i="2"/>
  <c r="D13" i="2"/>
  <c r="K13" i="2" s="1"/>
  <c r="D14" i="2"/>
  <c r="M14" i="2" s="1"/>
  <c r="D15" i="2"/>
  <c r="D16" i="2"/>
  <c r="D17" i="2"/>
  <c r="D18" i="2"/>
  <c r="D19" i="2"/>
  <c r="M19" i="2" s="1"/>
  <c r="D20" i="2"/>
  <c r="D21" i="2"/>
  <c r="K21" i="2" s="1"/>
  <c r="D22" i="2"/>
  <c r="M22" i="2" s="1"/>
  <c r="D23" i="2"/>
  <c r="D24" i="2"/>
  <c r="D25" i="2"/>
  <c r="D26" i="2"/>
  <c r="D27" i="2"/>
  <c r="K27" i="2" s="1"/>
  <c r="D28" i="2"/>
  <c r="D29" i="2"/>
  <c r="K29" i="2" s="1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K61" i="2" s="1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3" i="2"/>
  <c r="K26" i="2" l="1"/>
  <c r="K18" i="2"/>
  <c r="K10" i="2"/>
  <c r="K16" i="2"/>
  <c r="K3" i="2"/>
  <c r="M55" i="2"/>
  <c r="K23" i="2"/>
  <c r="K15" i="2"/>
  <c r="K7" i="2"/>
  <c r="W5" i="2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W61" i="2" s="1"/>
  <c r="W62" i="2" s="1"/>
  <c r="W63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K8" i="2"/>
  <c r="K24" i="2"/>
  <c r="K60" i="2"/>
  <c r="M52" i="2"/>
  <c r="M44" i="2"/>
  <c r="M36" i="2"/>
  <c r="K28" i="2"/>
  <c r="K20" i="2"/>
  <c r="K12" i="2"/>
  <c r="K4" i="2"/>
  <c r="L3" i="2"/>
  <c r="K57" i="2"/>
  <c r="K49" i="2"/>
  <c r="K41" i="2"/>
  <c r="K33" i="2"/>
  <c r="L25" i="2"/>
  <c r="K17" i="2"/>
  <c r="K9" i="2"/>
  <c r="K32" i="2"/>
  <c r="L22" i="2"/>
  <c r="M21" i="2"/>
  <c r="L14" i="2"/>
  <c r="M61" i="2"/>
  <c r="M53" i="2"/>
  <c r="M45" i="2"/>
  <c r="M37" i="2"/>
  <c r="M13" i="2"/>
  <c r="L6" i="2"/>
  <c r="L64" i="2"/>
  <c r="K48" i="2"/>
  <c r="M63" i="2"/>
  <c r="M3" i="2"/>
  <c r="L27" i="2"/>
  <c r="M24" i="2"/>
  <c r="K22" i="2"/>
  <c r="L19" i="2"/>
  <c r="M16" i="2"/>
  <c r="K14" i="2"/>
  <c r="L11" i="2"/>
  <c r="M8" i="2"/>
  <c r="K6" i="2"/>
  <c r="M59" i="2"/>
  <c r="M43" i="2"/>
  <c r="M58" i="2"/>
  <c r="M27" i="2"/>
  <c r="K25" i="2"/>
  <c r="M62" i="2"/>
  <c r="L24" i="2"/>
  <c r="K19" i="2"/>
  <c r="L16" i="2"/>
  <c r="K11" i="2"/>
  <c r="L8" i="2"/>
  <c r="M5" i="2"/>
  <c r="L29" i="2"/>
  <c r="M26" i="2"/>
  <c r="L21" i="2"/>
  <c r="M18" i="2"/>
  <c r="L13" i="2"/>
  <c r="M10" i="2"/>
  <c r="L5" i="2"/>
  <c r="L26" i="2"/>
  <c r="M23" i="2"/>
  <c r="L18" i="2"/>
  <c r="M15" i="2"/>
  <c r="L10" i="2"/>
  <c r="M7" i="2"/>
  <c r="M28" i="2"/>
  <c r="L23" i="2"/>
  <c r="M20" i="2"/>
  <c r="L15" i="2"/>
  <c r="M12" i="2"/>
  <c r="L7" i="2"/>
  <c r="M4" i="2"/>
  <c r="L28" i="2"/>
  <c r="M25" i="2"/>
  <c r="L20" i="2"/>
  <c r="M17" i="2"/>
  <c r="L12" i="2"/>
  <c r="M9" i="2"/>
  <c r="L4" i="2"/>
  <c r="M50" i="2"/>
  <c r="M42" i="2"/>
  <c r="M34" i="2"/>
  <c r="L17" i="2"/>
  <c r="L9" i="2"/>
  <c r="M51" i="2"/>
  <c r="M35" i="2"/>
  <c r="M56" i="2"/>
  <c r="M32" i="2"/>
  <c r="L56" i="2"/>
  <c r="K63" i="2"/>
  <c r="M57" i="2"/>
  <c r="M49" i="2"/>
  <c r="M41" i="2"/>
  <c r="M33" i="2"/>
  <c r="L32" i="2"/>
  <c r="K64" i="2"/>
  <c r="L39" i="2"/>
  <c r="K54" i="2"/>
  <c r="K46" i="2"/>
  <c r="L48" i="2"/>
  <c r="L61" i="2"/>
  <c r="K53" i="2"/>
  <c r="K45" i="2"/>
  <c r="K37" i="2"/>
  <c r="M54" i="2"/>
  <c r="M40" i="2"/>
  <c r="K55" i="2"/>
  <c r="L31" i="2"/>
  <c r="K38" i="2"/>
  <c r="L40" i="2"/>
  <c r="M46" i="2"/>
  <c r="M48" i="2"/>
  <c r="K47" i="2"/>
  <c r="K56" i="2"/>
  <c r="L62" i="2"/>
  <c r="K30" i="2"/>
  <c r="K40" i="2"/>
  <c r="M38" i="2"/>
  <c r="K62" i="2"/>
  <c r="L57" i="2"/>
  <c r="L53" i="2"/>
  <c r="L49" i="2"/>
  <c r="L45" i="2"/>
  <c r="L41" i="2"/>
  <c r="L37" i="2"/>
  <c r="L33" i="2"/>
  <c r="L52" i="2"/>
  <c r="L60" i="2"/>
  <c r="M64" i="2"/>
  <c r="M47" i="2"/>
  <c r="M39" i="2"/>
  <c r="M31" i="2"/>
  <c r="M30" i="2"/>
  <c r="L44" i="2"/>
  <c r="L36" i="2"/>
  <c r="K52" i="2"/>
  <c r="K44" i="2"/>
  <c r="K36" i="2"/>
  <c r="L55" i="2"/>
  <c r="L47" i="2"/>
  <c r="L35" i="2"/>
  <c r="L63" i="2"/>
  <c r="L59" i="2"/>
  <c r="K51" i="2"/>
  <c r="K43" i="2"/>
  <c r="K39" i="2"/>
  <c r="K35" i="2"/>
  <c r="K31" i="2"/>
  <c r="M60" i="2"/>
  <c r="L51" i="2"/>
  <c r="L43" i="2"/>
  <c r="K59" i="2"/>
  <c r="L58" i="2"/>
  <c r="L54" i="2"/>
  <c r="L50" i="2"/>
  <c r="L46" i="2"/>
  <c r="L42" i="2"/>
  <c r="L38" i="2"/>
  <c r="L34" i="2"/>
  <c r="L30" i="2"/>
  <c r="K58" i="2"/>
  <c r="K50" i="2"/>
  <c r="K42" i="2"/>
  <c r="K34" i="2"/>
  <c r="D79" i="2"/>
  <c r="K65" i="2" l="1"/>
  <c r="L65" i="2"/>
  <c r="M65" i="2"/>
</calcChain>
</file>

<file path=xl/sharedStrings.xml><?xml version="1.0" encoding="utf-8"?>
<sst xmlns="http://schemas.openxmlformats.org/spreadsheetml/2006/main" count="20" uniqueCount="13">
  <si>
    <t>死亡発生日</t>
    <rPh sb="0" eb="2">
      <t>シボウ</t>
    </rPh>
    <rPh sb="2" eb="5">
      <t>ハッセイビ</t>
    </rPh>
    <phoneticPr fontId="1"/>
  </si>
  <si>
    <t>ステージ3</t>
    <phoneticPr fontId="1"/>
  </si>
  <si>
    <t>ステージ4</t>
  </si>
  <si>
    <t>合計</t>
    <rPh sb="0" eb="2">
      <t>ゴウケイ</t>
    </rPh>
    <phoneticPr fontId="1"/>
  </si>
  <si>
    <t>期待値</t>
    <rPh sb="0" eb="3">
      <t>キタイチ</t>
    </rPh>
    <phoneticPr fontId="1"/>
  </si>
  <si>
    <t>分散</t>
    <rPh sb="0" eb="2">
      <t>ブンサン</t>
    </rPh>
    <phoneticPr fontId="1"/>
  </si>
  <si>
    <t>統計量</t>
    <rPh sb="0" eb="3">
      <t>トウケイリョウ</t>
    </rPh>
    <phoneticPr fontId="1"/>
  </si>
  <si>
    <t>p値</t>
    <rPh sb="1" eb="2">
      <t>チ</t>
    </rPh>
    <phoneticPr fontId="1"/>
  </si>
  <si>
    <t>生存数</t>
    <rPh sb="0" eb="3">
      <t xml:space="preserve">セイゾンスウ </t>
    </rPh>
    <phoneticPr fontId="1"/>
  </si>
  <si>
    <t>経過日数</t>
    <rPh sb="0" eb="4">
      <t xml:space="preserve">ケイカニッスウ </t>
    </rPh>
    <phoneticPr fontId="1"/>
  </si>
  <si>
    <t>イベント発生数</t>
    <rPh sb="4" eb="7">
      <t xml:space="preserve">ハッセイスウ </t>
    </rPh>
    <phoneticPr fontId="1"/>
  </si>
  <si>
    <t>ステージ３</t>
    <phoneticPr fontId="1"/>
  </si>
  <si>
    <t>ステージ４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</si>
</sst>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2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4" xfId="0" applyBorder="1">
      <alignment vertical="center"/>
    </xf>
    <xf numFmtId="2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8862642169728"/>
          <c:y val="5.0937591134441525E-2"/>
          <c:w val="0.76878915135608039"/>
          <c:h val="0.751924759405074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Sheet2!$Y$1</c:f>
              <c:strCache>
                <c:ptCount val="1"/>
                <c:pt idx="0">
                  <c:v>ステージ３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Sheet2!$Y$2:$Y$152</c:f>
              <c:numCache>
                <c:formatCode>General</c:formatCode>
                <c:ptCount val="15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17</c:v>
                </c:pt>
                <c:pt idx="16">
                  <c:v>17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21</c:v>
                </c:pt>
                <c:pt idx="24">
                  <c:v>21</c:v>
                </c:pt>
                <c:pt idx="25">
                  <c:v>22</c:v>
                </c:pt>
                <c:pt idx="26">
                  <c:v>22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29</c:v>
                </c:pt>
                <c:pt idx="32">
                  <c:v>29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31</c:v>
                </c:pt>
                <c:pt idx="38">
                  <c:v>31</c:v>
                </c:pt>
                <c:pt idx="39">
                  <c:v>32</c:v>
                </c:pt>
                <c:pt idx="40">
                  <c:v>32</c:v>
                </c:pt>
                <c:pt idx="41">
                  <c:v>33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35</c:v>
                </c:pt>
                <c:pt idx="46">
                  <c:v>35</c:v>
                </c:pt>
                <c:pt idx="47">
                  <c:v>39</c:v>
                </c:pt>
                <c:pt idx="48">
                  <c:v>39</c:v>
                </c:pt>
                <c:pt idx="49">
                  <c:v>40</c:v>
                </c:pt>
                <c:pt idx="50">
                  <c:v>40</c:v>
                </c:pt>
                <c:pt idx="51">
                  <c:v>41</c:v>
                </c:pt>
                <c:pt idx="52">
                  <c:v>41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43</c:v>
                </c:pt>
                <c:pt idx="58">
                  <c:v>43</c:v>
                </c:pt>
                <c:pt idx="59">
                  <c:v>45</c:v>
                </c:pt>
                <c:pt idx="60">
                  <c:v>45</c:v>
                </c:pt>
                <c:pt idx="61">
                  <c:v>46</c:v>
                </c:pt>
                <c:pt idx="62">
                  <c:v>46</c:v>
                </c:pt>
                <c:pt idx="63">
                  <c:v>50</c:v>
                </c:pt>
                <c:pt idx="64">
                  <c:v>50</c:v>
                </c:pt>
                <c:pt idx="65">
                  <c:v>56</c:v>
                </c:pt>
                <c:pt idx="66">
                  <c:v>56</c:v>
                </c:pt>
                <c:pt idx="67">
                  <c:v>61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63</c:v>
                </c:pt>
                <c:pt idx="72">
                  <c:v>63</c:v>
                </c:pt>
                <c:pt idx="73">
                  <c:v>68</c:v>
                </c:pt>
                <c:pt idx="74">
                  <c:v>68</c:v>
                </c:pt>
                <c:pt idx="75">
                  <c:v>82</c:v>
                </c:pt>
                <c:pt idx="76">
                  <c:v>82</c:v>
                </c:pt>
                <c:pt idx="77">
                  <c:v>85</c:v>
                </c:pt>
                <c:pt idx="78">
                  <c:v>85</c:v>
                </c:pt>
                <c:pt idx="79">
                  <c:v>88</c:v>
                </c:pt>
                <c:pt idx="80">
                  <c:v>88</c:v>
                </c:pt>
                <c:pt idx="81">
                  <c:v>89</c:v>
                </c:pt>
                <c:pt idx="82">
                  <c:v>89</c:v>
                </c:pt>
                <c:pt idx="83">
                  <c:v>90</c:v>
                </c:pt>
                <c:pt idx="84">
                  <c:v>90</c:v>
                </c:pt>
                <c:pt idx="85">
                  <c:v>93</c:v>
                </c:pt>
                <c:pt idx="86">
                  <c:v>93</c:v>
                </c:pt>
                <c:pt idx="87">
                  <c:v>94</c:v>
                </c:pt>
                <c:pt idx="88">
                  <c:v>94</c:v>
                </c:pt>
                <c:pt idx="89">
                  <c:v>110</c:v>
                </c:pt>
                <c:pt idx="90">
                  <c:v>110</c:v>
                </c:pt>
                <c:pt idx="91">
                  <c:v>126</c:v>
                </c:pt>
                <c:pt idx="92">
                  <c:v>126</c:v>
                </c:pt>
                <c:pt idx="93">
                  <c:v>134</c:v>
                </c:pt>
                <c:pt idx="94">
                  <c:v>134</c:v>
                </c:pt>
                <c:pt idx="95">
                  <c:v>137</c:v>
                </c:pt>
                <c:pt idx="96">
                  <c:v>137</c:v>
                </c:pt>
                <c:pt idx="97">
                  <c:v>160</c:v>
                </c:pt>
                <c:pt idx="98">
                  <c:v>160</c:v>
                </c:pt>
                <c:pt idx="99">
                  <c:v>169</c:v>
                </c:pt>
                <c:pt idx="100">
                  <c:v>169</c:v>
                </c:pt>
                <c:pt idx="101">
                  <c:v>171</c:v>
                </c:pt>
                <c:pt idx="102">
                  <c:v>171</c:v>
                </c:pt>
                <c:pt idx="103">
                  <c:v>173</c:v>
                </c:pt>
                <c:pt idx="104">
                  <c:v>173</c:v>
                </c:pt>
                <c:pt idx="105">
                  <c:v>175</c:v>
                </c:pt>
                <c:pt idx="106">
                  <c:v>175</c:v>
                </c:pt>
                <c:pt idx="107">
                  <c:v>184</c:v>
                </c:pt>
                <c:pt idx="108">
                  <c:v>184</c:v>
                </c:pt>
                <c:pt idx="109">
                  <c:v>201</c:v>
                </c:pt>
                <c:pt idx="110">
                  <c:v>201</c:v>
                </c:pt>
                <c:pt idx="111">
                  <c:v>207</c:v>
                </c:pt>
                <c:pt idx="112">
                  <c:v>207</c:v>
                </c:pt>
                <c:pt idx="113">
                  <c:v>211</c:v>
                </c:pt>
                <c:pt idx="114">
                  <c:v>211</c:v>
                </c:pt>
                <c:pt idx="115">
                  <c:v>222</c:v>
                </c:pt>
                <c:pt idx="116">
                  <c:v>222</c:v>
                </c:pt>
                <c:pt idx="117">
                  <c:v>227</c:v>
                </c:pt>
                <c:pt idx="118">
                  <c:v>227</c:v>
                </c:pt>
                <c:pt idx="119">
                  <c:v>235</c:v>
                </c:pt>
                <c:pt idx="120">
                  <c:v>235</c:v>
                </c:pt>
                <c:pt idx="121">
                  <c:v>247</c:v>
                </c:pt>
                <c:pt idx="122">
                  <c:v>247</c:v>
                </c:pt>
                <c:pt idx="123">
                  <c:v>253</c:v>
                </c:pt>
                <c:pt idx="124">
                  <c:v>253</c:v>
                </c:pt>
                <c:pt idx="125">
                  <c:v>255</c:v>
                </c:pt>
                <c:pt idx="126">
                  <c:v>255</c:v>
                </c:pt>
                <c:pt idx="127">
                  <c:v>260</c:v>
                </c:pt>
                <c:pt idx="128">
                  <c:v>260</c:v>
                </c:pt>
                <c:pt idx="129">
                  <c:v>270</c:v>
                </c:pt>
                <c:pt idx="130">
                  <c:v>270</c:v>
                </c:pt>
                <c:pt idx="131">
                  <c:v>284</c:v>
                </c:pt>
                <c:pt idx="132">
                  <c:v>284</c:v>
                </c:pt>
                <c:pt idx="133">
                  <c:v>290</c:v>
                </c:pt>
                <c:pt idx="134">
                  <c:v>290</c:v>
                </c:pt>
                <c:pt idx="135">
                  <c:v>291</c:v>
                </c:pt>
                <c:pt idx="136">
                  <c:v>291</c:v>
                </c:pt>
                <c:pt idx="137">
                  <c:v>302</c:v>
                </c:pt>
                <c:pt idx="138">
                  <c:v>302</c:v>
                </c:pt>
                <c:pt idx="139">
                  <c:v>304</c:v>
                </c:pt>
                <c:pt idx="140">
                  <c:v>304</c:v>
                </c:pt>
                <c:pt idx="141">
                  <c:v>310</c:v>
                </c:pt>
                <c:pt idx="142">
                  <c:v>310</c:v>
                </c:pt>
                <c:pt idx="143">
                  <c:v>316</c:v>
                </c:pt>
                <c:pt idx="144">
                  <c:v>316</c:v>
                </c:pt>
                <c:pt idx="145">
                  <c:v>335</c:v>
                </c:pt>
                <c:pt idx="146">
                  <c:v>335</c:v>
                </c:pt>
                <c:pt idx="147">
                  <c:v>341</c:v>
                </c:pt>
                <c:pt idx="148">
                  <c:v>341</c:v>
                </c:pt>
                <c:pt idx="149">
                  <c:v>345</c:v>
                </c:pt>
                <c:pt idx="150">
                  <c:v>345</c:v>
                </c:pt>
              </c:numCache>
            </c:numRef>
          </c:xVal>
          <c:yVal>
            <c:numRef>
              <c:f>Sheet2!$Z$2:$Z$152</c:f>
              <c:numCache>
                <c:formatCode>General</c:formatCode>
                <c:ptCount val="1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0.94736842105263153</c:v>
                </c:pt>
                <c:pt idx="5">
                  <c:v>0.94736842105263153</c:v>
                </c:pt>
                <c:pt idx="6">
                  <c:v>0.94736842105263153</c:v>
                </c:pt>
                <c:pt idx="7">
                  <c:v>0.94736842105263153</c:v>
                </c:pt>
                <c:pt idx="8">
                  <c:v>0.94736842105263153</c:v>
                </c:pt>
                <c:pt idx="9">
                  <c:v>0.94736842105263153</c:v>
                </c:pt>
                <c:pt idx="10">
                  <c:v>0.94736842105263153</c:v>
                </c:pt>
                <c:pt idx="11">
                  <c:v>0.94736842105263153</c:v>
                </c:pt>
                <c:pt idx="12">
                  <c:v>0.94736842105263153</c:v>
                </c:pt>
                <c:pt idx="13">
                  <c:v>0.94736842105263153</c:v>
                </c:pt>
                <c:pt idx="14">
                  <c:v>0.94736842105263153</c:v>
                </c:pt>
                <c:pt idx="15">
                  <c:v>0.94736842105263153</c:v>
                </c:pt>
                <c:pt idx="16">
                  <c:v>0.94736842105263153</c:v>
                </c:pt>
                <c:pt idx="17">
                  <c:v>0.94736842105263153</c:v>
                </c:pt>
                <c:pt idx="18">
                  <c:v>0.89473684210526305</c:v>
                </c:pt>
                <c:pt idx="19">
                  <c:v>0.89473684210526305</c:v>
                </c:pt>
                <c:pt idx="20">
                  <c:v>0.89473684210526305</c:v>
                </c:pt>
                <c:pt idx="21">
                  <c:v>0.89473684210526305</c:v>
                </c:pt>
                <c:pt idx="22">
                  <c:v>0.89473684210526305</c:v>
                </c:pt>
                <c:pt idx="23">
                  <c:v>0.89473684210526305</c:v>
                </c:pt>
                <c:pt idx="24">
                  <c:v>0.89473684210526305</c:v>
                </c:pt>
                <c:pt idx="25">
                  <c:v>0.89473684210526305</c:v>
                </c:pt>
                <c:pt idx="26">
                  <c:v>0.89473684210526305</c:v>
                </c:pt>
                <c:pt idx="27">
                  <c:v>0.89473684210526305</c:v>
                </c:pt>
                <c:pt idx="28">
                  <c:v>0.89473684210526305</c:v>
                </c:pt>
                <c:pt idx="29">
                  <c:v>0.89473684210526305</c:v>
                </c:pt>
                <c:pt idx="30">
                  <c:v>0.89473684210526305</c:v>
                </c:pt>
                <c:pt idx="31">
                  <c:v>0.89473684210526305</c:v>
                </c:pt>
                <c:pt idx="32">
                  <c:v>0.89473684210526305</c:v>
                </c:pt>
                <c:pt idx="33">
                  <c:v>0.89473684210526305</c:v>
                </c:pt>
                <c:pt idx="34">
                  <c:v>0.89473684210526305</c:v>
                </c:pt>
                <c:pt idx="35">
                  <c:v>0.89473684210526305</c:v>
                </c:pt>
                <c:pt idx="36">
                  <c:v>0.89473684210526305</c:v>
                </c:pt>
                <c:pt idx="37">
                  <c:v>0.89473684210526305</c:v>
                </c:pt>
                <c:pt idx="38">
                  <c:v>0.89473684210526305</c:v>
                </c:pt>
                <c:pt idx="39">
                  <c:v>0.89473684210526305</c:v>
                </c:pt>
                <c:pt idx="40">
                  <c:v>0.84210526315789458</c:v>
                </c:pt>
                <c:pt idx="41">
                  <c:v>0.84210526315789458</c:v>
                </c:pt>
                <c:pt idx="42">
                  <c:v>0.84210526315789458</c:v>
                </c:pt>
                <c:pt idx="43">
                  <c:v>0.84210526315789458</c:v>
                </c:pt>
                <c:pt idx="44">
                  <c:v>0.84210526315789458</c:v>
                </c:pt>
                <c:pt idx="45">
                  <c:v>0.84210526315789458</c:v>
                </c:pt>
                <c:pt idx="46">
                  <c:v>0.84210526315789458</c:v>
                </c:pt>
                <c:pt idx="47">
                  <c:v>0.84210526315789458</c:v>
                </c:pt>
                <c:pt idx="48">
                  <c:v>0.84210526315789458</c:v>
                </c:pt>
                <c:pt idx="49">
                  <c:v>0.84210526315789458</c:v>
                </c:pt>
                <c:pt idx="50">
                  <c:v>0.84210526315789458</c:v>
                </c:pt>
                <c:pt idx="51">
                  <c:v>0.84210526315789458</c:v>
                </c:pt>
                <c:pt idx="52">
                  <c:v>0.84210526315789458</c:v>
                </c:pt>
                <c:pt idx="53">
                  <c:v>0.84210526315789458</c:v>
                </c:pt>
                <c:pt idx="54">
                  <c:v>0.78947368421052622</c:v>
                </c:pt>
                <c:pt idx="55">
                  <c:v>0.78947368421052622</c:v>
                </c:pt>
                <c:pt idx="56">
                  <c:v>0.73308270676691722</c:v>
                </c:pt>
                <c:pt idx="57">
                  <c:v>0.73308270676691722</c:v>
                </c:pt>
                <c:pt idx="58">
                  <c:v>0.73308270676691722</c:v>
                </c:pt>
                <c:pt idx="59">
                  <c:v>0.73308270676691722</c:v>
                </c:pt>
                <c:pt idx="60">
                  <c:v>0.73308270676691722</c:v>
                </c:pt>
                <c:pt idx="61">
                  <c:v>0.73308270676691722</c:v>
                </c:pt>
                <c:pt idx="62">
                  <c:v>0.73308270676691722</c:v>
                </c:pt>
                <c:pt idx="63">
                  <c:v>0.73308270676691722</c:v>
                </c:pt>
                <c:pt idx="64">
                  <c:v>0.73308270676691722</c:v>
                </c:pt>
                <c:pt idx="65">
                  <c:v>0.73308270676691722</c:v>
                </c:pt>
                <c:pt idx="66">
                  <c:v>0.73308270676691722</c:v>
                </c:pt>
                <c:pt idx="67">
                  <c:v>0.73308270676691722</c:v>
                </c:pt>
                <c:pt idx="68">
                  <c:v>0.73308270676691722</c:v>
                </c:pt>
                <c:pt idx="69">
                  <c:v>0.73308270676691722</c:v>
                </c:pt>
                <c:pt idx="70">
                  <c:v>0.73308270676691722</c:v>
                </c:pt>
                <c:pt idx="71">
                  <c:v>0.73308270676691722</c:v>
                </c:pt>
                <c:pt idx="72">
                  <c:v>0.73308270676691722</c:v>
                </c:pt>
                <c:pt idx="73">
                  <c:v>0.73308270676691722</c:v>
                </c:pt>
                <c:pt idx="74">
                  <c:v>0.73308270676691722</c:v>
                </c:pt>
                <c:pt idx="75">
                  <c:v>0.73308270676691722</c:v>
                </c:pt>
                <c:pt idx="76">
                  <c:v>0.73308270676691722</c:v>
                </c:pt>
                <c:pt idx="77">
                  <c:v>0.73308270676691722</c:v>
                </c:pt>
                <c:pt idx="78">
                  <c:v>0.73308270676691722</c:v>
                </c:pt>
                <c:pt idx="79">
                  <c:v>0.73308270676691722</c:v>
                </c:pt>
                <c:pt idx="80">
                  <c:v>0.73308270676691722</c:v>
                </c:pt>
                <c:pt idx="81">
                  <c:v>0.73308270676691722</c:v>
                </c:pt>
                <c:pt idx="82">
                  <c:v>0.73308270676691722</c:v>
                </c:pt>
                <c:pt idx="83">
                  <c:v>0.73308270676691722</c:v>
                </c:pt>
                <c:pt idx="84">
                  <c:v>0.73308270676691722</c:v>
                </c:pt>
                <c:pt idx="85">
                  <c:v>0.73308270676691722</c:v>
                </c:pt>
                <c:pt idx="86">
                  <c:v>0.73308270676691722</c:v>
                </c:pt>
                <c:pt idx="87">
                  <c:v>0.73308270676691722</c:v>
                </c:pt>
                <c:pt idx="88">
                  <c:v>0.67669172932330823</c:v>
                </c:pt>
                <c:pt idx="89">
                  <c:v>0.67669172932330823</c:v>
                </c:pt>
                <c:pt idx="90">
                  <c:v>0.67669172932330823</c:v>
                </c:pt>
                <c:pt idx="91">
                  <c:v>0.67669172932330823</c:v>
                </c:pt>
                <c:pt idx="92">
                  <c:v>0.67669172932330823</c:v>
                </c:pt>
                <c:pt idx="93">
                  <c:v>0.67669172932330823</c:v>
                </c:pt>
                <c:pt idx="94">
                  <c:v>0.67669172932330823</c:v>
                </c:pt>
                <c:pt idx="95">
                  <c:v>0.67669172932330823</c:v>
                </c:pt>
                <c:pt idx="96">
                  <c:v>0.67669172932330823</c:v>
                </c:pt>
                <c:pt idx="97">
                  <c:v>0.67669172932330823</c:v>
                </c:pt>
                <c:pt idx="98">
                  <c:v>0.67669172932330823</c:v>
                </c:pt>
                <c:pt idx="99">
                  <c:v>0.67669172932330823</c:v>
                </c:pt>
                <c:pt idx="100">
                  <c:v>0.67669172932330823</c:v>
                </c:pt>
                <c:pt idx="101">
                  <c:v>0.67669172932330823</c:v>
                </c:pt>
                <c:pt idx="102">
                  <c:v>0.67669172932330823</c:v>
                </c:pt>
                <c:pt idx="103">
                  <c:v>0.67669172932330823</c:v>
                </c:pt>
                <c:pt idx="104">
                  <c:v>0.67669172932330823</c:v>
                </c:pt>
                <c:pt idx="105">
                  <c:v>0.67669172932330823</c:v>
                </c:pt>
                <c:pt idx="106">
                  <c:v>0.67669172932330823</c:v>
                </c:pt>
                <c:pt idx="107">
                  <c:v>0.67669172932330823</c:v>
                </c:pt>
                <c:pt idx="108">
                  <c:v>0.67669172932330823</c:v>
                </c:pt>
                <c:pt idx="109">
                  <c:v>0.67669172932330823</c:v>
                </c:pt>
                <c:pt idx="110">
                  <c:v>0.67669172932330823</c:v>
                </c:pt>
                <c:pt idx="111">
                  <c:v>0.67669172932330823</c:v>
                </c:pt>
                <c:pt idx="112">
                  <c:v>0.60902255639097747</c:v>
                </c:pt>
                <c:pt idx="113">
                  <c:v>0.60902255639097747</c:v>
                </c:pt>
                <c:pt idx="114">
                  <c:v>0.60902255639097747</c:v>
                </c:pt>
                <c:pt idx="115">
                  <c:v>0.60902255639097747</c:v>
                </c:pt>
                <c:pt idx="116">
                  <c:v>0.60902255639097747</c:v>
                </c:pt>
                <c:pt idx="117">
                  <c:v>0.60902255639097747</c:v>
                </c:pt>
                <c:pt idx="118">
                  <c:v>0.60902255639097747</c:v>
                </c:pt>
                <c:pt idx="119">
                  <c:v>0.60902255639097747</c:v>
                </c:pt>
                <c:pt idx="120">
                  <c:v>0.60902255639097747</c:v>
                </c:pt>
                <c:pt idx="121">
                  <c:v>0.60902255639097747</c:v>
                </c:pt>
                <c:pt idx="122">
                  <c:v>0.60902255639097747</c:v>
                </c:pt>
                <c:pt idx="123">
                  <c:v>0.60902255639097747</c:v>
                </c:pt>
                <c:pt idx="124">
                  <c:v>0.52201933404940926</c:v>
                </c:pt>
                <c:pt idx="125">
                  <c:v>0.52201933404940926</c:v>
                </c:pt>
                <c:pt idx="126">
                  <c:v>0.52201933404940926</c:v>
                </c:pt>
                <c:pt idx="127">
                  <c:v>0.52201933404940926</c:v>
                </c:pt>
                <c:pt idx="128">
                  <c:v>0.52201933404940926</c:v>
                </c:pt>
                <c:pt idx="129">
                  <c:v>0.52201933404940926</c:v>
                </c:pt>
                <c:pt idx="130">
                  <c:v>0.52201933404940926</c:v>
                </c:pt>
                <c:pt idx="131">
                  <c:v>0.52201933404940926</c:v>
                </c:pt>
                <c:pt idx="132">
                  <c:v>0.52201933404940926</c:v>
                </c:pt>
                <c:pt idx="133">
                  <c:v>0.52201933404940926</c:v>
                </c:pt>
                <c:pt idx="134">
                  <c:v>0.52201933404940926</c:v>
                </c:pt>
                <c:pt idx="135">
                  <c:v>0.52201933404940926</c:v>
                </c:pt>
                <c:pt idx="136">
                  <c:v>0.52201933404940926</c:v>
                </c:pt>
                <c:pt idx="137">
                  <c:v>0.52201933404940926</c:v>
                </c:pt>
                <c:pt idx="138">
                  <c:v>0.52201933404940926</c:v>
                </c:pt>
                <c:pt idx="139">
                  <c:v>0.52201933404940926</c:v>
                </c:pt>
                <c:pt idx="140">
                  <c:v>0.52201933404940926</c:v>
                </c:pt>
                <c:pt idx="141">
                  <c:v>0.52201933404940926</c:v>
                </c:pt>
                <c:pt idx="142">
                  <c:v>0.52201933404940926</c:v>
                </c:pt>
                <c:pt idx="143">
                  <c:v>0.52201933404940926</c:v>
                </c:pt>
                <c:pt idx="144">
                  <c:v>0.52201933404940926</c:v>
                </c:pt>
                <c:pt idx="145">
                  <c:v>0.52201933404940926</c:v>
                </c:pt>
                <c:pt idx="146">
                  <c:v>0.52201933404940926</c:v>
                </c:pt>
                <c:pt idx="147">
                  <c:v>0.52201933404940926</c:v>
                </c:pt>
                <c:pt idx="148">
                  <c:v>0.52201933404940926</c:v>
                </c:pt>
                <c:pt idx="149">
                  <c:v>0.52201933404940926</c:v>
                </c:pt>
                <c:pt idx="150">
                  <c:v>0.52201933404940926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C-4E4C-940F-D7DD97F0322A}"/>
            </c:ext>
          </c:extLst>
        </c:ser>
        <c:ser>
          <c:idx val="1"/>
          <c:order val="1"/>
          <c:tx>
            <c:strRef>
              <c:f>Sheet2!$AB$1</c:f>
              <c:strCache>
                <c:ptCount val="1"/>
                <c:pt idx="0">
                  <c:v>ステージ４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Sheet2!$AB$2:$AB$152</c:f>
              <c:numCache>
                <c:formatCode>General</c:formatCode>
                <c:ptCount val="15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17</c:v>
                </c:pt>
                <c:pt idx="16">
                  <c:v>17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21</c:v>
                </c:pt>
                <c:pt idx="24">
                  <c:v>21</c:v>
                </c:pt>
                <c:pt idx="25">
                  <c:v>22</c:v>
                </c:pt>
                <c:pt idx="26">
                  <c:v>22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29</c:v>
                </c:pt>
                <c:pt idx="32">
                  <c:v>29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31</c:v>
                </c:pt>
                <c:pt idx="38">
                  <c:v>31</c:v>
                </c:pt>
                <c:pt idx="39">
                  <c:v>32</c:v>
                </c:pt>
                <c:pt idx="40">
                  <c:v>32</c:v>
                </c:pt>
                <c:pt idx="41">
                  <c:v>33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35</c:v>
                </c:pt>
                <c:pt idx="46">
                  <c:v>35</c:v>
                </c:pt>
                <c:pt idx="47">
                  <c:v>39</c:v>
                </c:pt>
                <c:pt idx="48">
                  <c:v>39</c:v>
                </c:pt>
                <c:pt idx="49">
                  <c:v>40</c:v>
                </c:pt>
                <c:pt idx="50">
                  <c:v>40</c:v>
                </c:pt>
                <c:pt idx="51">
                  <c:v>41</c:v>
                </c:pt>
                <c:pt idx="52">
                  <c:v>41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43</c:v>
                </c:pt>
                <c:pt idx="58">
                  <c:v>43</c:v>
                </c:pt>
                <c:pt idx="59">
                  <c:v>45</c:v>
                </c:pt>
                <c:pt idx="60">
                  <c:v>45</c:v>
                </c:pt>
                <c:pt idx="61">
                  <c:v>46</c:v>
                </c:pt>
                <c:pt idx="62">
                  <c:v>46</c:v>
                </c:pt>
                <c:pt idx="63">
                  <c:v>50</c:v>
                </c:pt>
                <c:pt idx="64">
                  <c:v>50</c:v>
                </c:pt>
                <c:pt idx="65">
                  <c:v>56</c:v>
                </c:pt>
                <c:pt idx="66">
                  <c:v>56</c:v>
                </c:pt>
                <c:pt idx="67">
                  <c:v>61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63</c:v>
                </c:pt>
                <c:pt idx="72">
                  <c:v>63</c:v>
                </c:pt>
                <c:pt idx="73">
                  <c:v>68</c:v>
                </c:pt>
                <c:pt idx="74">
                  <c:v>68</c:v>
                </c:pt>
                <c:pt idx="75">
                  <c:v>82</c:v>
                </c:pt>
                <c:pt idx="76">
                  <c:v>82</c:v>
                </c:pt>
                <c:pt idx="77">
                  <c:v>85</c:v>
                </c:pt>
                <c:pt idx="78">
                  <c:v>85</c:v>
                </c:pt>
                <c:pt idx="79">
                  <c:v>88</c:v>
                </c:pt>
                <c:pt idx="80">
                  <c:v>88</c:v>
                </c:pt>
                <c:pt idx="81">
                  <c:v>89</c:v>
                </c:pt>
                <c:pt idx="82">
                  <c:v>89</c:v>
                </c:pt>
                <c:pt idx="83">
                  <c:v>90</c:v>
                </c:pt>
                <c:pt idx="84">
                  <c:v>90</c:v>
                </c:pt>
                <c:pt idx="85">
                  <c:v>93</c:v>
                </c:pt>
                <c:pt idx="86">
                  <c:v>93</c:v>
                </c:pt>
                <c:pt idx="87">
                  <c:v>94</c:v>
                </c:pt>
                <c:pt idx="88">
                  <c:v>94</c:v>
                </c:pt>
                <c:pt idx="89">
                  <c:v>110</c:v>
                </c:pt>
                <c:pt idx="90">
                  <c:v>110</c:v>
                </c:pt>
                <c:pt idx="91">
                  <c:v>126</c:v>
                </c:pt>
                <c:pt idx="92">
                  <c:v>126</c:v>
                </c:pt>
                <c:pt idx="93">
                  <c:v>134</c:v>
                </c:pt>
                <c:pt idx="94">
                  <c:v>134</c:v>
                </c:pt>
                <c:pt idx="95">
                  <c:v>137</c:v>
                </c:pt>
                <c:pt idx="96">
                  <c:v>137</c:v>
                </c:pt>
                <c:pt idx="97">
                  <c:v>160</c:v>
                </c:pt>
                <c:pt idx="98">
                  <c:v>160</c:v>
                </c:pt>
                <c:pt idx="99">
                  <c:v>169</c:v>
                </c:pt>
                <c:pt idx="100">
                  <c:v>169</c:v>
                </c:pt>
                <c:pt idx="101">
                  <c:v>171</c:v>
                </c:pt>
                <c:pt idx="102">
                  <c:v>171</c:v>
                </c:pt>
                <c:pt idx="103">
                  <c:v>173</c:v>
                </c:pt>
                <c:pt idx="104">
                  <c:v>173</c:v>
                </c:pt>
                <c:pt idx="105">
                  <c:v>175</c:v>
                </c:pt>
                <c:pt idx="106">
                  <c:v>175</c:v>
                </c:pt>
                <c:pt idx="107">
                  <c:v>184</c:v>
                </c:pt>
                <c:pt idx="108">
                  <c:v>184</c:v>
                </c:pt>
                <c:pt idx="109">
                  <c:v>201</c:v>
                </c:pt>
                <c:pt idx="110">
                  <c:v>201</c:v>
                </c:pt>
                <c:pt idx="111">
                  <c:v>207</c:v>
                </c:pt>
                <c:pt idx="112">
                  <c:v>207</c:v>
                </c:pt>
                <c:pt idx="113">
                  <c:v>211</c:v>
                </c:pt>
                <c:pt idx="114">
                  <c:v>211</c:v>
                </c:pt>
                <c:pt idx="115">
                  <c:v>222</c:v>
                </c:pt>
                <c:pt idx="116">
                  <c:v>222</c:v>
                </c:pt>
                <c:pt idx="117">
                  <c:v>227</c:v>
                </c:pt>
                <c:pt idx="118">
                  <c:v>227</c:v>
                </c:pt>
                <c:pt idx="119">
                  <c:v>235</c:v>
                </c:pt>
                <c:pt idx="120">
                  <c:v>235</c:v>
                </c:pt>
                <c:pt idx="121">
                  <c:v>247</c:v>
                </c:pt>
                <c:pt idx="122">
                  <c:v>247</c:v>
                </c:pt>
                <c:pt idx="123">
                  <c:v>253</c:v>
                </c:pt>
                <c:pt idx="124">
                  <c:v>253</c:v>
                </c:pt>
                <c:pt idx="125">
                  <c:v>255</c:v>
                </c:pt>
                <c:pt idx="126">
                  <c:v>255</c:v>
                </c:pt>
                <c:pt idx="127">
                  <c:v>260</c:v>
                </c:pt>
                <c:pt idx="128">
                  <c:v>260</c:v>
                </c:pt>
                <c:pt idx="129">
                  <c:v>270</c:v>
                </c:pt>
                <c:pt idx="130">
                  <c:v>270</c:v>
                </c:pt>
                <c:pt idx="131">
                  <c:v>284</c:v>
                </c:pt>
                <c:pt idx="132">
                  <c:v>284</c:v>
                </c:pt>
                <c:pt idx="133">
                  <c:v>290</c:v>
                </c:pt>
                <c:pt idx="134">
                  <c:v>290</c:v>
                </c:pt>
                <c:pt idx="135">
                  <c:v>291</c:v>
                </c:pt>
                <c:pt idx="136">
                  <c:v>291</c:v>
                </c:pt>
                <c:pt idx="137">
                  <c:v>302</c:v>
                </c:pt>
                <c:pt idx="138">
                  <c:v>302</c:v>
                </c:pt>
                <c:pt idx="139">
                  <c:v>304</c:v>
                </c:pt>
                <c:pt idx="140">
                  <c:v>304</c:v>
                </c:pt>
                <c:pt idx="141">
                  <c:v>310</c:v>
                </c:pt>
                <c:pt idx="142">
                  <c:v>310</c:v>
                </c:pt>
                <c:pt idx="143">
                  <c:v>316</c:v>
                </c:pt>
                <c:pt idx="144">
                  <c:v>316</c:v>
                </c:pt>
                <c:pt idx="145">
                  <c:v>335</c:v>
                </c:pt>
                <c:pt idx="146">
                  <c:v>335</c:v>
                </c:pt>
                <c:pt idx="147">
                  <c:v>341</c:v>
                </c:pt>
                <c:pt idx="148">
                  <c:v>341</c:v>
                </c:pt>
                <c:pt idx="149">
                  <c:v>345</c:v>
                </c:pt>
                <c:pt idx="150">
                  <c:v>345</c:v>
                </c:pt>
              </c:numCache>
            </c:numRef>
          </c:xVal>
          <c:yVal>
            <c:numRef>
              <c:f>Sheet2!$AC$2:$AC$152</c:f>
              <c:numCache>
                <c:formatCode>General</c:formatCode>
                <c:ptCount val="1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0.98333333333333328</c:v>
                </c:pt>
                <c:pt idx="5">
                  <c:v>0.98333333333333328</c:v>
                </c:pt>
                <c:pt idx="6">
                  <c:v>0.96666666666666667</c:v>
                </c:pt>
                <c:pt idx="7">
                  <c:v>0.96666666666666667</c:v>
                </c:pt>
                <c:pt idx="8">
                  <c:v>0.95</c:v>
                </c:pt>
                <c:pt idx="9">
                  <c:v>0.95</c:v>
                </c:pt>
                <c:pt idx="10">
                  <c:v>0.93333333333333324</c:v>
                </c:pt>
                <c:pt idx="11">
                  <c:v>0.93333333333333324</c:v>
                </c:pt>
                <c:pt idx="12">
                  <c:v>0.91666666666666652</c:v>
                </c:pt>
                <c:pt idx="13">
                  <c:v>0.91666666666666652</c:v>
                </c:pt>
                <c:pt idx="14">
                  <c:v>0.8999999999999998</c:v>
                </c:pt>
                <c:pt idx="15">
                  <c:v>0.8999999999999998</c:v>
                </c:pt>
                <c:pt idx="16">
                  <c:v>0.88333333333333319</c:v>
                </c:pt>
                <c:pt idx="17">
                  <c:v>0.88333333333333319</c:v>
                </c:pt>
                <c:pt idx="18">
                  <c:v>0.88333333333333319</c:v>
                </c:pt>
                <c:pt idx="19">
                  <c:v>0.88333333333333319</c:v>
                </c:pt>
                <c:pt idx="20">
                  <c:v>0.86666666666666659</c:v>
                </c:pt>
                <c:pt idx="21">
                  <c:v>0.86666666666666659</c:v>
                </c:pt>
                <c:pt idx="22">
                  <c:v>0.84999999999999987</c:v>
                </c:pt>
                <c:pt idx="23">
                  <c:v>0.84999999999999987</c:v>
                </c:pt>
                <c:pt idx="24">
                  <c:v>0.83333333333333315</c:v>
                </c:pt>
                <c:pt idx="25">
                  <c:v>0.83333333333333315</c:v>
                </c:pt>
                <c:pt idx="26">
                  <c:v>0.81666666666666643</c:v>
                </c:pt>
                <c:pt idx="27">
                  <c:v>0.81666666666666643</c:v>
                </c:pt>
                <c:pt idx="28">
                  <c:v>0.79999999999999971</c:v>
                </c:pt>
                <c:pt idx="29">
                  <c:v>0.79999999999999971</c:v>
                </c:pt>
                <c:pt idx="30">
                  <c:v>0.78333333333333299</c:v>
                </c:pt>
                <c:pt idx="31">
                  <c:v>0.78333333333333299</c:v>
                </c:pt>
                <c:pt idx="32">
                  <c:v>0.76666666666666627</c:v>
                </c:pt>
                <c:pt idx="33">
                  <c:v>0.76666666666666627</c:v>
                </c:pt>
                <c:pt idx="34">
                  <c:v>0.74999999999999967</c:v>
                </c:pt>
                <c:pt idx="35">
                  <c:v>0.74999999999999967</c:v>
                </c:pt>
                <c:pt idx="36">
                  <c:v>0.73333333333333295</c:v>
                </c:pt>
                <c:pt idx="37">
                  <c:v>0.73333333333333295</c:v>
                </c:pt>
                <c:pt idx="38">
                  <c:v>0.71666666666666634</c:v>
                </c:pt>
                <c:pt idx="39">
                  <c:v>0.71666666666666634</c:v>
                </c:pt>
                <c:pt idx="40">
                  <c:v>0.71666666666666634</c:v>
                </c:pt>
                <c:pt idx="41">
                  <c:v>0.71666666666666634</c:v>
                </c:pt>
                <c:pt idx="42">
                  <c:v>0.69999999999999962</c:v>
                </c:pt>
                <c:pt idx="43">
                  <c:v>0.69999999999999962</c:v>
                </c:pt>
                <c:pt idx="44">
                  <c:v>0.6833333333333329</c:v>
                </c:pt>
                <c:pt idx="45">
                  <c:v>0.6833333333333329</c:v>
                </c:pt>
                <c:pt idx="46">
                  <c:v>0.66666666666666619</c:v>
                </c:pt>
                <c:pt idx="47">
                  <c:v>0.66666666666666619</c:v>
                </c:pt>
                <c:pt idx="48">
                  <c:v>0.64999999999999947</c:v>
                </c:pt>
                <c:pt idx="49">
                  <c:v>0.64999999999999947</c:v>
                </c:pt>
                <c:pt idx="50">
                  <c:v>0.63333333333333275</c:v>
                </c:pt>
                <c:pt idx="51">
                  <c:v>0.63333333333333275</c:v>
                </c:pt>
                <c:pt idx="52">
                  <c:v>0.63333333333333275</c:v>
                </c:pt>
                <c:pt idx="53">
                  <c:v>0.63333333333333275</c:v>
                </c:pt>
                <c:pt idx="54">
                  <c:v>0.63333333333333275</c:v>
                </c:pt>
                <c:pt idx="55">
                  <c:v>0.63333333333333275</c:v>
                </c:pt>
                <c:pt idx="56">
                  <c:v>0.63333333333333275</c:v>
                </c:pt>
                <c:pt idx="57">
                  <c:v>0.63333333333333275</c:v>
                </c:pt>
                <c:pt idx="58">
                  <c:v>0.63333333333333275</c:v>
                </c:pt>
                <c:pt idx="59">
                  <c:v>0.63333333333333275</c:v>
                </c:pt>
                <c:pt idx="60">
                  <c:v>0.61574074074074014</c:v>
                </c:pt>
                <c:pt idx="61">
                  <c:v>0.61574074074074014</c:v>
                </c:pt>
                <c:pt idx="62">
                  <c:v>0.59814814814814754</c:v>
                </c:pt>
                <c:pt idx="63">
                  <c:v>0.59814814814814754</c:v>
                </c:pt>
                <c:pt idx="64">
                  <c:v>0.58055555555555494</c:v>
                </c:pt>
                <c:pt idx="65">
                  <c:v>0.58055555555555494</c:v>
                </c:pt>
                <c:pt idx="66">
                  <c:v>0.56296296296296233</c:v>
                </c:pt>
                <c:pt idx="67">
                  <c:v>0.56296296296296233</c:v>
                </c:pt>
                <c:pt idx="68">
                  <c:v>0.56296296296296233</c:v>
                </c:pt>
                <c:pt idx="69">
                  <c:v>0.56296296296296233</c:v>
                </c:pt>
                <c:pt idx="70">
                  <c:v>0.56296296296296233</c:v>
                </c:pt>
                <c:pt idx="71">
                  <c:v>0.56296296296296233</c:v>
                </c:pt>
                <c:pt idx="72">
                  <c:v>0.54419753086419698</c:v>
                </c:pt>
                <c:pt idx="73">
                  <c:v>0.54419753086419698</c:v>
                </c:pt>
                <c:pt idx="74">
                  <c:v>0.52543209876543162</c:v>
                </c:pt>
                <c:pt idx="75">
                  <c:v>0.52543209876543162</c:v>
                </c:pt>
                <c:pt idx="76">
                  <c:v>0.50666666666666627</c:v>
                </c:pt>
                <c:pt idx="77">
                  <c:v>0.50666666666666627</c:v>
                </c:pt>
                <c:pt idx="78">
                  <c:v>0.4879012345679008</c:v>
                </c:pt>
                <c:pt idx="79">
                  <c:v>0.4879012345679008</c:v>
                </c:pt>
                <c:pt idx="80">
                  <c:v>0.46913580246913539</c:v>
                </c:pt>
                <c:pt idx="81">
                  <c:v>0.46913580246913539</c:v>
                </c:pt>
                <c:pt idx="82">
                  <c:v>0.45037037037036998</c:v>
                </c:pt>
                <c:pt idx="83">
                  <c:v>0.45037037037036998</c:v>
                </c:pt>
                <c:pt idx="84">
                  <c:v>0.43160493827160457</c:v>
                </c:pt>
                <c:pt idx="85">
                  <c:v>0.43160493827160457</c:v>
                </c:pt>
                <c:pt idx="86">
                  <c:v>0.41283950617283915</c:v>
                </c:pt>
                <c:pt idx="87">
                  <c:v>0.41283950617283915</c:v>
                </c:pt>
                <c:pt idx="88">
                  <c:v>0.39407407407407374</c:v>
                </c:pt>
                <c:pt idx="89">
                  <c:v>0.39407407407407374</c:v>
                </c:pt>
                <c:pt idx="90">
                  <c:v>0.37530864197530833</c:v>
                </c:pt>
                <c:pt idx="91">
                  <c:v>0.37530864197530833</c:v>
                </c:pt>
                <c:pt idx="92">
                  <c:v>0.37530864197530833</c:v>
                </c:pt>
                <c:pt idx="93">
                  <c:v>0.37530864197530833</c:v>
                </c:pt>
                <c:pt idx="94">
                  <c:v>0.35743680188124599</c:v>
                </c:pt>
                <c:pt idx="95">
                  <c:v>0.35743680188124599</c:v>
                </c:pt>
                <c:pt idx="96">
                  <c:v>0.33956496178718365</c:v>
                </c:pt>
                <c:pt idx="97">
                  <c:v>0.33956496178718365</c:v>
                </c:pt>
                <c:pt idx="98">
                  <c:v>0.33956496178718365</c:v>
                </c:pt>
                <c:pt idx="99">
                  <c:v>0.33956496178718365</c:v>
                </c:pt>
                <c:pt idx="100">
                  <c:v>0.32070024168789568</c:v>
                </c:pt>
                <c:pt idx="101">
                  <c:v>0.32070024168789568</c:v>
                </c:pt>
                <c:pt idx="102">
                  <c:v>0.30183552158860771</c:v>
                </c:pt>
                <c:pt idx="103">
                  <c:v>0.30183552158860771</c:v>
                </c:pt>
                <c:pt idx="104">
                  <c:v>0.28297080148931975</c:v>
                </c:pt>
                <c:pt idx="105">
                  <c:v>0.28297080148931975</c:v>
                </c:pt>
                <c:pt idx="106">
                  <c:v>0.26410608139003178</c:v>
                </c:pt>
                <c:pt idx="107">
                  <c:v>0.26410608139003178</c:v>
                </c:pt>
                <c:pt idx="108">
                  <c:v>0.24524136129074381</c:v>
                </c:pt>
                <c:pt idx="109">
                  <c:v>0.24524136129074381</c:v>
                </c:pt>
                <c:pt idx="110">
                  <c:v>0.22637664119145584</c:v>
                </c:pt>
                <c:pt idx="111">
                  <c:v>0.22637664119145584</c:v>
                </c:pt>
                <c:pt idx="112">
                  <c:v>0.22637664119145584</c:v>
                </c:pt>
                <c:pt idx="113">
                  <c:v>0.22637664119145584</c:v>
                </c:pt>
                <c:pt idx="114">
                  <c:v>0.22637664119145584</c:v>
                </c:pt>
                <c:pt idx="115">
                  <c:v>0.22637664119145584</c:v>
                </c:pt>
                <c:pt idx="116">
                  <c:v>0.20751192109216784</c:v>
                </c:pt>
                <c:pt idx="117">
                  <c:v>0.20751192109216784</c:v>
                </c:pt>
                <c:pt idx="118">
                  <c:v>0.20751192109216784</c:v>
                </c:pt>
                <c:pt idx="119">
                  <c:v>0.20751192109216784</c:v>
                </c:pt>
                <c:pt idx="120">
                  <c:v>0.20751192109216784</c:v>
                </c:pt>
                <c:pt idx="121">
                  <c:v>0.20751192109216784</c:v>
                </c:pt>
                <c:pt idx="122">
                  <c:v>0.20751192109216784</c:v>
                </c:pt>
                <c:pt idx="123">
                  <c:v>0.20751192109216784</c:v>
                </c:pt>
                <c:pt idx="124">
                  <c:v>0.20751192109216784</c:v>
                </c:pt>
                <c:pt idx="125">
                  <c:v>0.20751192109216784</c:v>
                </c:pt>
                <c:pt idx="126">
                  <c:v>0.20751192109216784</c:v>
                </c:pt>
                <c:pt idx="127">
                  <c:v>0.20751192109216784</c:v>
                </c:pt>
                <c:pt idx="128">
                  <c:v>0.20751192109216784</c:v>
                </c:pt>
                <c:pt idx="129">
                  <c:v>0.20751192109216784</c:v>
                </c:pt>
                <c:pt idx="130">
                  <c:v>0.20751192109216784</c:v>
                </c:pt>
                <c:pt idx="131">
                  <c:v>0.20751192109216784</c:v>
                </c:pt>
                <c:pt idx="132">
                  <c:v>0.20751192109216784</c:v>
                </c:pt>
                <c:pt idx="133">
                  <c:v>0.20751192109216784</c:v>
                </c:pt>
                <c:pt idx="134">
                  <c:v>0.20751192109216784</c:v>
                </c:pt>
                <c:pt idx="135">
                  <c:v>0.20751192109216784</c:v>
                </c:pt>
                <c:pt idx="136">
                  <c:v>0.20751192109216784</c:v>
                </c:pt>
                <c:pt idx="137">
                  <c:v>0.20751192109216784</c:v>
                </c:pt>
                <c:pt idx="138">
                  <c:v>0.20751192109216784</c:v>
                </c:pt>
                <c:pt idx="139">
                  <c:v>0.20751192109216784</c:v>
                </c:pt>
                <c:pt idx="140">
                  <c:v>0.20751192109216784</c:v>
                </c:pt>
                <c:pt idx="141">
                  <c:v>0.20751192109216784</c:v>
                </c:pt>
                <c:pt idx="142">
                  <c:v>0.20751192109216784</c:v>
                </c:pt>
                <c:pt idx="143">
                  <c:v>0.20751192109216784</c:v>
                </c:pt>
                <c:pt idx="144">
                  <c:v>0.20751192109216784</c:v>
                </c:pt>
                <c:pt idx="145">
                  <c:v>0.20751192109216784</c:v>
                </c:pt>
                <c:pt idx="146">
                  <c:v>0.20751192109216784</c:v>
                </c:pt>
                <c:pt idx="147">
                  <c:v>0.20751192109216784</c:v>
                </c:pt>
                <c:pt idx="148">
                  <c:v>0.20751192109216784</c:v>
                </c:pt>
                <c:pt idx="149">
                  <c:v>0.20751192109216784</c:v>
                </c:pt>
                <c:pt idx="150">
                  <c:v>0.20751192109216784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5C-4E4C-940F-D7DD97F0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851343"/>
        <c:axId val="1136922751"/>
      </c:scatterChart>
      <c:valAx>
        <c:axId val="138585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経過日数</a:t>
                </a:r>
              </a:p>
            </c:rich>
          </c:tx>
          <c:layout>
            <c:manualLayout>
              <c:xMode val="edge"/>
              <c:yMode val="edge"/>
              <c:x val="0.45171653543307094"/>
              <c:y val="0.87870370370370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136922751"/>
        <c:crosses val="autoZero"/>
        <c:crossBetween val="midCat"/>
      </c:valAx>
      <c:valAx>
        <c:axId val="113692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生存率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818727775990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5851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99999999999996"/>
          <c:y val="9.3170749489647139E-2"/>
          <c:w val="0.22773622047244094"/>
          <c:h val="0.16560075823855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16328</xdr:colOff>
      <xdr:row>1</xdr:row>
      <xdr:rowOff>73478</xdr:rowOff>
    </xdr:from>
    <xdr:to>
      <xdr:col>36</xdr:col>
      <xdr:colOff>397328</xdr:colOff>
      <xdr:row>16</xdr:row>
      <xdr:rowOff>122463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44029B0-D5C2-ABEA-AA82-A64BBB91A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EB06-CB55-4C53-8A5F-EF5A146362E0}">
  <dimension ref="A1:AC152"/>
  <sheetViews>
    <sheetView tabSelected="1" topLeftCell="AA1" workbookViewId="0">
      <selection activeCell="AG21" sqref="AG21"/>
    </sheetView>
  </sheetViews>
  <sheetFormatPr baseColWidth="10" defaultColWidth="8.83203125" defaultRowHeight="15"/>
  <cols>
    <col min="1" max="1" width="10.33203125" bestFit="1" customWidth="1"/>
    <col min="2" max="2" width="11.1640625" customWidth="1"/>
    <col min="3" max="3" width="10.33203125" bestFit="1" customWidth="1"/>
    <col min="4" max="4" width="5.1640625" bestFit="1" customWidth="1"/>
    <col min="5" max="5" width="4.33203125" customWidth="1"/>
    <col min="6" max="7" width="10.33203125" bestFit="1" customWidth="1"/>
    <col min="8" max="8" width="6" bestFit="1" customWidth="1"/>
    <col min="10" max="10" width="11.1640625" bestFit="1" customWidth="1"/>
    <col min="11" max="12" width="9.5" bestFit="1" customWidth="1"/>
    <col min="32" max="33" width="9.83203125" bestFit="1" customWidth="1"/>
  </cols>
  <sheetData>
    <row r="1" spans="1:29">
      <c r="A1" s="1"/>
      <c r="B1" s="10" t="s">
        <v>10</v>
      </c>
      <c r="C1" s="10"/>
      <c r="D1" s="1"/>
      <c r="F1" s="10" t="s">
        <v>8</v>
      </c>
      <c r="G1" s="10"/>
      <c r="H1" s="1"/>
      <c r="J1" s="1"/>
      <c r="K1" s="10" t="s">
        <v>4</v>
      </c>
      <c r="L1" s="10"/>
      <c r="M1" s="1" t="s">
        <v>5</v>
      </c>
      <c r="Y1" t="s">
        <v>11</v>
      </c>
      <c r="AB1" t="s">
        <v>12</v>
      </c>
    </row>
    <row r="2" spans="1:29">
      <c r="A2" s="1" t="s">
        <v>9</v>
      </c>
      <c r="B2" s="1" t="s">
        <v>1</v>
      </c>
      <c r="C2" s="1" t="s">
        <v>2</v>
      </c>
      <c r="D2" s="1" t="s">
        <v>3</v>
      </c>
      <c r="F2" s="1" t="s">
        <v>1</v>
      </c>
      <c r="G2" s="1" t="s">
        <v>2</v>
      </c>
      <c r="H2" s="1" t="s">
        <v>3</v>
      </c>
      <c r="J2" s="1" t="s">
        <v>0</v>
      </c>
      <c r="K2" s="1" t="s">
        <v>1</v>
      </c>
      <c r="L2" s="1" t="s">
        <v>2</v>
      </c>
      <c r="M2" s="1"/>
      <c r="Y2">
        <v>0</v>
      </c>
      <c r="Z2">
        <v>1</v>
      </c>
      <c r="AB2">
        <v>0</v>
      </c>
      <c r="AC2">
        <v>1</v>
      </c>
    </row>
    <row r="3" spans="1:29">
      <c r="A3" s="1">
        <v>4</v>
      </c>
      <c r="B3" s="1"/>
      <c r="C3" s="1">
        <v>1</v>
      </c>
      <c r="D3" s="1">
        <f t="shared" ref="D3:D34" si="0">SUM(B3,C3)</f>
        <v>1</v>
      </c>
      <c r="F3" s="1">
        <v>19</v>
      </c>
      <c r="G3" s="1">
        <v>61</v>
      </c>
      <c r="H3" s="1">
        <f>SUM(F3:G3)</f>
        <v>80</v>
      </c>
      <c r="J3" s="1">
        <v>4</v>
      </c>
      <c r="K3" s="1">
        <f>(F3*D3)/H3</f>
        <v>0.23749999999999999</v>
      </c>
      <c r="L3" s="1">
        <f>(G3*D3)/H3</f>
        <v>0.76249999999999996</v>
      </c>
      <c r="M3" s="1">
        <f>D3*F3*G3/(H3^2)</f>
        <v>0.18109375</v>
      </c>
      <c r="O3" s="1">
        <v>4</v>
      </c>
      <c r="P3" s="1">
        <v>19</v>
      </c>
      <c r="Q3">
        <f>(P3-B3)/P3</f>
        <v>1</v>
      </c>
      <c r="R3">
        <v>1</v>
      </c>
      <c r="T3" s="1">
        <v>4</v>
      </c>
      <c r="U3" s="1">
        <v>61</v>
      </c>
      <c r="V3">
        <f>(U3-C3)/U3</f>
        <v>0.98360655737704916</v>
      </c>
      <c r="W3">
        <v>1</v>
      </c>
      <c r="Y3" s="1">
        <v>4</v>
      </c>
      <c r="Z3" s="1">
        <v>1</v>
      </c>
      <c r="AB3" s="1">
        <v>4</v>
      </c>
      <c r="AC3" s="1">
        <v>1</v>
      </c>
    </row>
    <row r="4" spans="1:29">
      <c r="A4" s="1">
        <v>6</v>
      </c>
      <c r="B4" s="1">
        <v>1</v>
      </c>
      <c r="C4" s="1">
        <v>1</v>
      </c>
      <c r="D4" s="1">
        <f t="shared" si="0"/>
        <v>2</v>
      </c>
      <c r="F4" s="1">
        <v>19</v>
      </c>
      <c r="G4" s="1">
        <v>60</v>
      </c>
      <c r="H4" s="1">
        <f t="shared" ref="H4:H67" si="1">SUM(F4:G4)</f>
        <v>79</v>
      </c>
      <c r="J4" s="1">
        <v>6</v>
      </c>
      <c r="K4" s="1">
        <f t="shared" ref="K4:K29" si="2">(F4*D4)/H4</f>
        <v>0.48101265822784811</v>
      </c>
      <c r="L4" s="1">
        <f t="shared" ref="L4:L29" si="3">(G4*D4)/H4</f>
        <v>1.518987341772152</v>
      </c>
      <c r="M4" s="1">
        <f t="shared" ref="M4:M29" si="4">D4*F4*G4/(H4^2)</f>
        <v>0.3653260695401378</v>
      </c>
      <c r="O4" s="1">
        <v>6</v>
      </c>
      <c r="P4" s="1">
        <v>19</v>
      </c>
      <c r="Q4">
        <f t="shared" ref="Q4:Q67" si="5">(P4-B4)/P4</f>
        <v>0.94736842105263153</v>
      </c>
      <c r="R4">
        <f>Q3*Q4</f>
        <v>0.94736842105263153</v>
      </c>
      <c r="T4" s="1">
        <v>6</v>
      </c>
      <c r="U4" s="1">
        <v>60</v>
      </c>
      <c r="V4">
        <f t="shared" ref="V4:V67" si="6">(U4-C4)/U4</f>
        <v>0.98333333333333328</v>
      </c>
      <c r="W4">
        <f>W3*V4</f>
        <v>0.98333333333333328</v>
      </c>
      <c r="Y4" s="1">
        <v>4</v>
      </c>
      <c r="Z4" s="1">
        <v>1</v>
      </c>
      <c r="AB4" s="1">
        <v>4</v>
      </c>
      <c r="AC4" s="1">
        <v>1</v>
      </c>
    </row>
    <row r="5" spans="1:29">
      <c r="A5" s="1">
        <v>10</v>
      </c>
      <c r="B5" s="1"/>
      <c r="C5" s="1">
        <v>1</v>
      </c>
      <c r="D5" s="1">
        <f t="shared" si="0"/>
        <v>1</v>
      </c>
      <c r="F5" s="1">
        <v>18</v>
      </c>
      <c r="G5" s="1">
        <v>59</v>
      </c>
      <c r="H5" s="1">
        <f t="shared" si="1"/>
        <v>77</v>
      </c>
      <c r="J5" s="1">
        <v>10</v>
      </c>
      <c r="K5" s="1">
        <f t="shared" si="2"/>
        <v>0.23376623376623376</v>
      </c>
      <c r="L5" s="1">
        <f t="shared" si="3"/>
        <v>0.76623376623376627</v>
      </c>
      <c r="M5" s="1">
        <f t="shared" si="4"/>
        <v>0.17911958171698431</v>
      </c>
      <c r="O5" s="1">
        <v>10</v>
      </c>
      <c r="P5" s="1">
        <v>18</v>
      </c>
      <c r="Q5">
        <f t="shared" si="5"/>
        <v>1</v>
      </c>
      <c r="R5">
        <f>R4*Q5</f>
        <v>0.94736842105263153</v>
      </c>
      <c r="T5" s="1">
        <v>10</v>
      </c>
      <c r="U5" s="1">
        <v>59</v>
      </c>
      <c r="V5">
        <f t="shared" si="6"/>
        <v>0.98305084745762716</v>
      </c>
      <c r="W5">
        <f t="shared" ref="W5:W68" si="7">W4*V5</f>
        <v>0.96666666666666667</v>
      </c>
      <c r="Y5" s="1">
        <v>6</v>
      </c>
      <c r="Z5" s="1">
        <v>1</v>
      </c>
      <c r="AB5" s="1">
        <v>6</v>
      </c>
      <c r="AC5" s="1">
        <v>1</v>
      </c>
    </row>
    <row r="6" spans="1:29">
      <c r="A6" s="1">
        <v>11</v>
      </c>
      <c r="B6" s="1"/>
      <c r="C6" s="1">
        <v>1</v>
      </c>
      <c r="D6" s="1">
        <f t="shared" si="0"/>
        <v>1</v>
      </c>
      <c r="F6" s="1">
        <v>18</v>
      </c>
      <c r="G6" s="1">
        <v>58</v>
      </c>
      <c r="H6" s="1">
        <f t="shared" si="1"/>
        <v>76</v>
      </c>
      <c r="J6" s="1">
        <v>11</v>
      </c>
      <c r="K6" s="1">
        <f t="shared" si="2"/>
        <v>0.23684210526315788</v>
      </c>
      <c r="L6" s="1">
        <f t="shared" si="3"/>
        <v>0.76315789473684215</v>
      </c>
      <c r="M6" s="1">
        <f t="shared" si="4"/>
        <v>0.18074792243767313</v>
      </c>
      <c r="O6" s="1">
        <v>11</v>
      </c>
      <c r="P6" s="1">
        <v>18</v>
      </c>
      <c r="Q6">
        <f t="shared" si="5"/>
        <v>1</v>
      </c>
      <c r="R6">
        <f t="shared" ref="R6:R69" si="8">R5*Q6</f>
        <v>0.94736842105263153</v>
      </c>
      <c r="T6" s="1">
        <v>11</v>
      </c>
      <c r="U6" s="1">
        <v>58</v>
      </c>
      <c r="V6">
        <f t="shared" si="6"/>
        <v>0.98275862068965514</v>
      </c>
      <c r="W6">
        <f t="shared" si="7"/>
        <v>0.95</v>
      </c>
      <c r="Y6" s="1">
        <v>6</v>
      </c>
      <c r="Z6" s="1">
        <v>0.94736842105263153</v>
      </c>
      <c r="AB6" s="1">
        <v>6</v>
      </c>
      <c r="AC6" s="1">
        <v>0.98333333333333328</v>
      </c>
    </row>
    <row r="7" spans="1:29">
      <c r="A7" s="1">
        <v>11</v>
      </c>
      <c r="B7" s="1"/>
      <c r="C7" s="1">
        <v>1</v>
      </c>
      <c r="D7" s="1">
        <f t="shared" si="0"/>
        <v>1</v>
      </c>
      <c r="F7" s="1">
        <v>18</v>
      </c>
      <c r="G7" s="1">
        <v>57</v>
      </c>
      <c r="H7" s="1">
        <f t="shared" si="1"/>
        <v>75</v>
      </c>
      <c r="J7" s="1">
        <v>11</v>
      </c>
      <c r="K7" s="1">
        <f t="shared" si="2"/>
        <v>0.24</v>
      </c>
      <c r="L7" s="1">
        <f t="shared" si="3"/>
        <v>0.76</v>
      </c>
      <c r="M7" s="1">
        <f t="shared" si="4"/>
        <v>0.18240000000000001</v>
      </c>
      <c r="O7" s="1">
        <v>11</v>
      </c>
      <c r="P7" s="1">
        <v>18</v>
      </c>
      <c r="Q7">
        <f t="shared" si="5"/>
        <v>1</v>
      </c>
      <c r="R7">
        <f t="shared" si="8"/>
        <v>0.94736842105263153</v>
      </c>
      <c r="T7" s="1">
        <v>11</v>
      </c>
      <c r="U7" s="1">
        <v>57</v>
      </c>
      <c r="V7">
        <f t="shared" si="6"/>
        <v>0.98245614035087714</v>
      </c>
      <c r="W7">
        <f t="shared" si="7"/>
        <v>0.93333333333333324</v>
      </c>
      <c r="Y7" s="1">
        <v>10</v>
      </c>
      <c r="Z7" s="1">
        <v>0.94736842105263153</v>
      </c>
      <c r="AB7" s="1">
        <v>10</v>
      </c>
      <c r="AC7" s="1">
        <v>0.98333333333333328</v>
      </c>
    </row>
    <row r="8" spans="1:29">
      <c r="A8" s="1">
        <v>11</v>
      </c>
      <c r="B8" s="1"/>
      <c r="C8" s="1">
        <v>1</v>
      </c>
      <c r="D8" s="1">
        <f t="shared" si="0"/>
        <v>1</v>
      </c>
      <c r="F8" s="1">
        <v>18</v>
      </c>
      <c r="G8" s="1">
        <v>56</v>
      </c>
      <c r="H8" s="1">
        <f t="shared" si="1"/>
        <v>74</v>
      </c>
      <c r="J8" s="1">
        <v>11</v>
      </c>
      <c r="K8" s="1">
        <f t="shared" si="2"/>
        <v>0.24324324324324326</v>
      </c>
      <c r="L8" s="1">
        <f t="shared" si="3"/>
        <v>0.7567567567567568</v>
      </c>
      <c r="M8" s="1">
        <f t="shared" si="4"/>
        <v>0.18407596785975164</v>
      </c>
      <c r="O8" s="1">
        <v>11</v>
      </c>
      <c r="P8" s="1">
        <v>18</v>
      </c>
      <c r="Q8">
        <f t="shared" si="5"/>
        <v>1</v>
      </c>
      <c r="R8">
        <f t="shared" si="8"/>
        <v>0.94736842105263153</v>
      </c>
      <c r="T8" s="1">
        <v>11</v>
      </c>
      <c r="U8" s="1">
        <v>56</v>
      </c>
      <c r="V8">
        <f t="shared" si="6"/>
        <v>0.9821428571428571</v>
      </c>
      <c r="W8">
        <f t="shared" si="7"/>
        <v>0.91666666666666652</v>
      </c>
      <c r="Y8" s="1">
        <v>10</v>
      </c>
      <c r="Z8" s="1">
        <v>0.94736842105263153</v>
      </c>
      <c r="AB8" s="1">
        <v>10</v>
      </c>
      <c r="AC8" s="1">
        <v>0.96666666666666667</v>
      </c>
    </row>
    <row r="9" spans="1:29">
      <c r="A9" s="1">
        <v>13</v>
      </c>
      <c r="B9" s="1"/>
      <c r="C9" s="1">
        <v>1</v>
      </c>
      <c r="D9" s="1">
        <f t="shared" si="0"/>
        <v>1</v>
      </c>
      <c r="F9" s="1">
        <v>18</v>
      </c>
      <c r="G9" s="1">
        <v>55</v>
      </c>
      <c r="H9" s="1">
        <f t="shared" si="1"/>
        <v>73</v>
      </c>
      <c r="J9" s="1">
        <v>13</v>
      </c>
      <c r="K9" s="1">
        <f t="shared" si="2"/>
        <v>0.24657534246575341</v>
      </c>
      <c r="L9" s="1">
        <f t="shared" si="3"/>
        <v>0.75342465753424659</v>
      </c>
      <c r="M9" s="1">
        <f t="shared" si="4"/>
        <v>0.18577594295364985</v>
      </c>
      <c r="O9" s="1">
        <v>13</v>
      </c>
      <c r="P9" s="1">
        <v>18</v>
      </c>
      <c r="Q9">
        <f t="shared" si="5"/>
        <v>1</v>
      </c>
      <c r="R9">
        <f t="shared" si="8"/>
        <v>0.94736842105263153</v>
      </c>
      <c r="T9" s="1">
        <v>13</v>
      </c>
      <c r="U9" s="1">
        <v>55</v>
      </c>
      <c r="V9">
        <f t="shared" si="6"/>
        <v>0.98181818181818181</v>
      </c>
      <c r="W9">
        <f t="shared" si="7"/>
        <v>0.8999999999999998</v>
      </c>
      <c r="Y9" s="1">
        <v>11</v>
      </c>
      <c r="Z9" s="1">
        <v>0.94736842105263153</v>
      </c>
      <c r="AB9" s="1">
        <v>11</v>
      </c>
      <c r="AC9" s="1">
        <v>0.96666666666666667</v>
      </c>
    </row>
    <row r="10" spans="1:29">
      <c r="A10" s="1">
        <v>17</v>
      </c>
      <c r="B10" s="1"/>
      <c r="C10" s="1">
        <v>1</v>
      </c>
      <c r="D10" s="1">
        <f t="shared" si="0"/>
        <v>1</v>
      </c>
      <c r="F10" s="1">
        <v>18</v>
      </c>
      <c r="G10" s="1">
        <v>54</v>
      </c>
      <c r="H10" s="1">
        <f t="shared" si="1"/>
        <v>72</v>
      </c>
      <c r="J10" s="1">
        <v>17</v>
      </c>
      <c r="K10" s="1">
        <f t="shared" si="2"/>
        <v>0.25</v>
      </c>
      <c r="L10" s="1">
        <f t="shared" si="3"/>
        <v>0.75</v>
      </c>
      <c r="M10" s="1">
        <f t="shared" si="4"/>
        <v>0.1875</v>
      </c>
      <c r="O10" s="1">
        <v>17</v>
      </c>
      <c r="P10" s="1">
        <v>18</v>
      </c>
      <c r="Q10">
        <f t="shared" si="5"/>
        <v>1</v>
      </c>
      <c r="R10">
        <f t="shared" si="8"/>
        <v>0.94736842105263153</v>
      </c>
      <c r="T10" s="1">
        <v>17</v>
      </c>
      <c r="U10" s="1">
        <v>54</v>
      </c>
      <c r="V10">
        <f t="shared" si="6"/>
        <v>0.98148148148148151</v>
      </c>
      <c r="W10">
        <f t="shared" si="7"/>
        <v>0.88333333333333319</v>
      </c>
      <c r="Y10" s="1">
        <v>11</v>
      </c>
      <c r="Z10" s="1">
        <v>0.94736842105263153</v>
      </c>
      <c r="AB10" s="1">
        <v>11</v>
      </c>
      <c r="AC10" s="1">
        <v>0.95</v>
      </c>
    </row>
    <row r="11" spans="1:29">
      <c r="A11" s="1">
        <v>19</v>
      </c>
      <c r="B11" s="1">
        <v>1</v>
      </c>
      <c r="C11" s="1"/>
      <c r="D11" s="1">
        <f t="shared" si="0"/>
        <v>1</v>
      </c>
      <c r="F11" s="1">
        <v>18</v>
      </c>
      <c r="G11" s="1">
        <v>53</v>
      </c>
      <c r="H11" s="1">
        <f t="shared" si="1"/>
        <v>71</v>
      </c>
      <c r="J11" s="1">
        <v>19</v>
      </c>
      <c r="K11" s="1">
        <f t="shared" si="2"/>
        <v>0.25352112676056338</v>
      </c>
      <c r="L11" s="1">
        <f t="shared" si="3"/>
        <v>0.74647887323943662</v>
      </c>
      <c r="M11" s="1">
        <f t="shared" si="4"/>
        <v>0.18924816504661773</v>
      </c>
      <c r="O11" s="1">
        <v>19</v>
      </c>
      <c r="P11" s="1">
        <v>18</v>
      </c>
      <c r="Q11">
        <f t="shared" si="5"/>
        <v>0.94444444444444442</v>
      </c>
      <c r="R11">
        <f>R10*Q11</f>
        <v>0.89473684210526305</v>
      </c>
      <c r="T11" s="1">
        <v>19</v>
      </c>
      <c r="U11" s="1">
        <v>53</v>
      </c>
      <c r="V11">
        <f t="shared" si="6"/>
        <v>1</v>
      </c>
      <c r="W11">
        <f t="shared" si="7"/>
        <v>0.88333333333333319</v>
      </c>
      <c r="Y11" s="1">
        <v>11</v>
      </c>
      <c r="Z11" s="1">
        <v>0.94736842105263153</v>
      </c>
      <c r="AB11" s="1">
        <v>11</v>
      </c>
      <c r="AC11" s="1">
        <v>0.95</v>
      </c>
    </row>
    <row r="12" spans="1:29">
      <c r="A12" s="1">
        <v>20</v>
      </c>
      <c r="B12" s="1"/>
      <c r="C12" s="1">
        <v>1</v>
      </c>
      <c r="D12" s="1">
        <f t="shared" si="0"/>
        <v>1</v>
      </c>
      <c r="F12" s="1">
        <v>17</v>
      </c>
      <c r="G12" s="1">
        <v>53</v>
      </c>
      <c r="H12" s="1">
        <f t="shared" si="1"/>
        <v>70</v>
      </c>
      <c r="J12" s="1">
        <v>20</v>
      </c>
      <c r="K12" s="1">
        <f t="shared" si="2"/>
        <v>0.24285714285714285</v>
      </c>
      <c r="L12" s="1">
        <f t="shared" si="3"/>
        <v>0.75714285714285712</v>
      </c>
      <c r="M12" s="1">
        <f t="shared" si="4"/>
        <v>0.18387755102040818</v>
      </c>
      <c r="O12" s="1">
        <v>20</v>
      </c>
      <c r="P12" s="1">
        <v>17</v>
      </c>
      <c r="Q12">
        <f t="shared" si="5"/>
        <v>1</v>
      </c>
      <c r="R12">
        <f t="shared" si="8"/>
        <v>0.89473684210526305</v>
      </c>
      <c r="T12" s="1">
        <v>20</v>
      </c>
      <c r="U12" s="1">
        <v>53</v>
      </c>
      <c r="V12">
        <f t="shared" si="6"/>
        <v>0.98113207547169812</v>
      </c>
      <c r="W12">
        <f t="shared" si="7"/>
        <v>0.86666666666666659</v>
      </c>
      <c r="Y12" s="1">
        <v>11</v>
      </c>
      <c r="Z12" s="1">
        <v>0.94736842105263153</v>
      </c>
      <c r="AB12" s="1">
        <v>11</v>
      </c>
      <c r="AC12" s="1">
        <v>0.93333333333333324</v>
      </c>
    </row>
    <row r="13" spans="1:29">
      <c r="A13" s="1">
        <v>20</v>
      </c>
      <c r="B13" s="1"/>
      <c r="C13" s="1">
        <v>1</v>
      </c>
      <c r="D13" s="1">
        <f t="shared" si="0"/>
        <v>1</v>
      </c>
      <c r="F13" s="1">
        <v>17</v>
      </c>
      <c r="G13" s="1">
        <v>52</v>
      </c>
      <c r="H13" s="1">
        <f t="shared" si="1"/>
        <v>69</v>
      </c>
      <c r="J13" s="1">
        <v>20</v>
      </c>
      <c r="K13" s="1">
        <f t="shared" si="2"/>
        <v>0.24637681159420291</v>
      </c>
      <c r="L13" s="1">
        <f t="shared" si="3"/>
        <v>0.75362318840579712</v>
      </c>
      <c r="M13" s="1">
        <f t="shared" si="4"/>
        <v>0.18567527830287756</v>
      </c>
      <c r="O13" s="1">
        <v>20</v>
      </c>
      <c r="P13" s="1">
        <v>17</v>
      </c>
      <c r="Q13">
        <f t="shared" si="5"/>
        <v>1</v>
      </c>
      <c r="R13">
        <f t="shared" si="8"/>
        <v>0.89473684210526305</v>
      </c>
      <c r="T13" s="1">
        <v>20</v>
      </c>
      <c r="U13" s="1">
        <v>52</v>
      </c>
      <c r="V13">
        <f t="shared" si="6"/>
        <v>0.98076923076923073</v>
      </c>
      <c r="W13">
        <f t="shared" si="7"/>
        <v>0.84999999999999987</v>
      </c>
      <c r="Y13" s="1">
        <v>11</v>
      </c>
      <c r="Z13" s="1">
        <v>0.94736842105263153</v>
      </c>
      <c r="AB13" s="1">
        <v>11</v>
      </c>
      <c r="AC13" s="1">
        <v>0.93333333333333324</v>
      </c>
    </row>
    <row r="14" spans="1:29">
      <c r="A14" s="1">
        <v>21</v>
      </c>
      <c r="B14" s="1"/>
      <c r="C14" s="1">
        <v>1</v>
      </c>
      <c r="D14" s="1">
        <f t="shared" si="0"/>
        <v>1</v>
      </c>
      <c r="F14" s="1">
        <v>17</v>
      </c>
      <c r="G14" s="1">
        <v>51</v>
      </c>
      <c r="H14" s="1">
        <f t="shared" si="1"/>
        <v>68</v>
      </c>
      <c r="J14" s="1">
        <v>21</v>
      </c>
      <c r="K14" s="1">
        <f t="shared" si="2"/>
        <v>0.25</v>
      </c>
      <c r="L14" s="1">
        <f t="shared" si="3"/>
        <v>0.75</v>
      </c>
      <c r="M14" s="1">
        <f t="shared" si="4"/>
        <v>0.1875</v>
      </c>
      <c r="O14" s="1">
        <v>21</v>
      </c>
      <c r="P14" s="1">
        <v>17</v>
      </c>
      <c r="Q14">
        <f t="shared" si="5"/>
        <v>1</v>
      </c>
      <c r="R14">
        <f t="shared" si="8"/>
        <v>0.89473684210526305</v>
      </c>
      <c r="T14" s="1">
        <v>21</v>
      </c>
      <c r="U14" s="1">
        <v>51</v>
      </c>
      <c r="V14">
        <f t="shared" si="6"/>
        <v>0.98039215686274506</v>
      </c>
      <c r="W14">
        <f t="shared" si="7"/>
        <v>0.83333333333333315</v>
      </c>
      <c r="Y14" s="1">
        <v>11</v>
      </c>
      <c r="Z14" s="1">
        <v>0.94736842105263153</v>
      </c>
      <c r="AB14" s="1">
        <v>11</v>
      </c>
      <c r="AC14" s="1">
        <v>0.91666666666666652</v>
      </c>
    </row>
    <row r="15" spans="1:29">
      <c r="A15" s="1">
        <v>22</v>
      </c>
      <c r="B15" s="1"/>
      <c r="C15" s="1">
        <v>1</v>
      </c>
      <c r="D15" s="1">
        <f t="shared" si="0"/>
        <v>1</v>
      </c>
      <c r="F15" s="1">
        <v>17</v>
      </c>
      <c r="G15" s="1">
        <v>50</v>
      </c>
      <c r="H15" s="1">
        <f t="shared" si="1"/>
        <v>67</v>
      </c>
      <c r="J15" s="1">
        <v>22</v>
      </c>
      <c r="K15" s="1">
        <f t="shared" si="2"/>
        <v>0.2537313432835821</v>
      </c>
      <c r="L15" s="1">
        <f t="shared" si="3"/>
        <v>0.74626865671641796</v>
      </c>
      <c r="M15" s="1">
        <f t="shared" si="4"/>
        <v>0.18935174871909111</v>
      </c>
      <c r="O15" s="1">
        <v>22</v>
      </c>
      <c r="P15" s="1">
        <v>17</v>
      </c>
      <c r="Q15">
        <f t="shared" si="5"/>
        <v>1</v>
      </c>
      <c r="R15">
        <f t="shared" si="8"/>
        <v>0.89473684210526305</v>
      </c>
      <c r="T15" s="1">
        <v>22</v>
      </c>
      <c r="U15" s="1">
        <v>50</v>
      </c>
      <c r="V15">
        <f t="shared" si="6"/>
        <v>0.98</v>
      </c>
      <c r="W15">
        <f t="shared" si="7"/>
        <v>0.81666666666666643</v>
      </c>
      <c r="Y15" s="1">
        <v>13</v>
      </c>
      <c r="Z15" s="1">
        <v>0.94736842105263153</v>
      </c>
      <c r="AB15" s="1">
        <v>13</v>
      </c>
      <c r="AC15" s="1">
        <v>0.91666666666666652</v>
      </c>
    </row>
    <row r="16" spans="1:29">
      <c r="A16" s="1">
        <v>24</v>
      </c>
      <c r="B16" s="1"/>
      <c r="C16" s="1">
        <v>1</v>
      </c>
      <c r="D16" s="1">
        <f t="shared" si="0"/>
        <v>1</v>
      </c>
      <c r="F16" s="1">
        <v>17</v>
      </c>
      <c r="G16" s="1">
        <v>49</v>
      </c>
      <c r="H16" s="1">
        <f t="shared" si="1"/>
        <v>66</v>
      </c>
      <c r="J16" s="1">
        <v>24</v>
      </c>
      <c r="K16" s="1">
        <f t="shared" si="2"/>
        <v>0.25757575757575757</v>
      </c>
      <c r="L16" s="1">
        <f t="shared" si="3"/>
        <v>0.74242424242424243</v>
      </c>
      <c r="M16" s="1">
        <f t="shared" si="4"/>
        <v>0.19123048668503215</v>
      </c>
      <c r="O16" s="1">
        <v>24</v>
      </c>
      <c r="P16" s="1">
        <v>17</v>
      </c>
      <c r="Q16">
        <f t="shared" si="5"/>
        <v>1</v>
      </c>
      <c r="R16">
        <f t="shared" si="8"/>
        <v>0.89473684210526305</v>
      </c>
      <c r="T16" s="1">
        <v>24</v>
      </c>
      <c r="U16" s="1">
        <v>49</v>
      </c>
      <c r="V16">
        <f t="shared" si="6"/>
        <v>0.97959183673469385</v>
      </c>
      <c r="W16">
        <f t="shared" si="7"/>
        <v>0.79999999999999971</v>
      </c>
      <c r="Y16" s="1">
        <v>13</v>
      </c>
      <c r="Z16" s="1">
        <v>0.94736842105263153</v>
      </c>
      <c r="AB16" s="1">
        <v>13</v>
      </c>
      <c r="AC16" s="1">
        <v>0.8999999999999998</v>
      </c>
    </row>
    <row r="17" spans="1:29">
      <c r="A17" s="1">
        <v>24</v>
      </c>
      <c r="B17" s="1"/>
      <c r="C17" s="1">
        <v>1</v>
      </c>
      <c r="D17" s="1">
        <f t="shared" si="0"/>
        <v>1</v>
      </c>
      <c r="F17" s="1">
        <v>17</v>
      </c>
      <c r="G17" s="1">
        <v>48</v>
      </c>
      <c r="H17" s="1">
        <f t="shared" si="1"/>
        <v>65</v>
      </c>
      <c r="J17" s="1">
        <v>24</v>
      </c>
      <c r="K17" s="1">
        <f t="shared" si="2"/>
        <v>0.26153846153846155</v>
      </c>
      <c r="L17" s="1">
        <f t="shared" si="3"/>
        <v>0.7384615384615385</v>
      </c>
      <c r="M17" s="1">
        <f t="shared" si="4"/>
        <v>0.19313609467455622</v>
      </c>
      <c r="O17" s="1">
        <v>24</v>
      </c>
      <c r="P17" s="1">
        <v>17</v>
      </c>
      <c r="Q17">
        <f t="shared" si="5"/>
        <v>1</v>
      </c>
      <c r="R17">
        <f t="shared" si="8"/>
        <v>0.89473684210526305</v>
      </c>
      <c r="T17" s="1">
        <v>24</v>
      </c>
      <c r="U17" s="1">
        <v>48</v>
      </c>
      <c r="V17">
        <f t="shared" si="6"/>
        <v>0.97916666666666663</v>
      </c>
      <c r="W17">
        <f t="shared" si="7"/>
        <v>0.78333333333333299</v>
      </c>
      <c r="Y17" s="1">
        <v>17</v>
      </c>
      <c r="Z17" s="1">
        <v>0.94736842105263153</v>
      </c>
      <c r="AB17" s="1">
        <v>17</v>
      </c>
      <c r="AC17" s="1">
        <v>0.8999999999999998</v>
      </c>
    </row>
    <row r="18" spans="1:29">
      <c r="A18" s="1">
        <v>29</v>
      </c>
      <c r="B18" s="1"/>
      <c r="C18" s="1">
        <v>1</v>
      </c>
      <c r="D18" s="1">
        <f t="shared" si="0"/>
        <v>1</v>
      </c>
      <c r="F18" s="1">
        <v>17</v>
      </c>
      <c r="G18" s="1">
        <v>47</v>
      </c>
      <c r="H18" s="1">
        <f t="shared" si="1"/>
        <v>64</v>
      </c>
      <c r="J18" s="1">
        <v>29</v>
      </c>
      <c r="K18" s="1">
        <f t="shared" si="2"/>
        <v>0.265625</v>
      </c>
      <c r="L18" s="1">
        <f t="shared" si="3"/>
        <v>0.734375</v>
      </c>
      <c r="M18" s="1">
        <f t="shared" si="4"/>
        <v>0.195068359375</v>
      </c>
      <c r="O18" s="1">
        <v>29</v>
      </c>
      <c r="P18" s="1">
        <v>17</v>
      </c>
      <c r="Q18">
        <f t="shared" si="5"/>
        <v>1</v>
      </c>
      <c r="R18">
        <f t="shared" si="8"/>
        <v>0.89473684210526305</v>
      </c>
      <c r="T18" s="1">
        <v>29</v>
      </c>
      <c r="U18" s="1">
        <v>47</v>
      </c>
      <c r="V18">
        <f t="shared" si="6"/>
        <v>0.97872340425531912</v>
      </c>
      <c r="W18">
        <f t="shared" si="7"/>
        <v>0.76666666666666627</v>
      </c>
      <c r="Y18" s="1">
        <v>17</v>
      </c>
      <c r="Z18" s="1">
        <v>0.94736842105263153</v>
      </c>
      <c r="AB18" s="1">
        <v>17</v>
      </c>
      <c r="AC18" s="1">
        <v>0.88333333333333319</v>
      </c>
    </row>
    <row r="19" spans="1:29">
      <c r="A19" s="1">
        <v>30</v>
      </c>
      <c r="B19" s="1"/>
      <c r="C19" s="1">
        <v>1</v>
      </c>
      <c r="D19" s="1">
        <f t="shared" si="0"/>
        <v>1</v>
      </c>
      <c r="F19" s="1">
        <v>17</v>
      </c>
      <c r="G19" s="1">
        <v>46</v>
      </c>
      <c r="H19" s="1">
        <f t="shared" si="1"/>
        <v>63</v>
      </c>
      <c r="J19" s="1">
        <v>30</v>
      </c>
      <c r="K19" s="1">
        <f t="shared" si="2"/>
        <v>0.26984126984126983</v>
      </c>
      <c r="L19" s="1">
        <f t="shared" si="3"/>
        <v>0.73015873015873012</v>
      </c>
      <c r="M19" s="1">
        <f t="shared" si="4"/>
        <v>0.19702695893172084</v>
      </c>
      <c r="O19" s="1">
        <v>30</v>
      </c>
      <c r="P19" s="1">
        <v>17</v>
      </c>
      <c r="Q19">
        <f t="shared" si="5"/>
        <v>1</v>
      </c>
      <c r="R19">
        <f t="shared" si="8"/>
        <v>0.89473684210526305</v>
      </c>
      <c r="T19" s="1">
        <v>30</v>
      </c>
      <c r="U19" s="1">
        <v>46</v>
      </c>
      <c r="V19">
        <f t="shared" si="6"/>
        <v>0.97826086956521741</v>
      </c>
      <c r="W19">
        <f t="shared" si="7"/>
        <v>0.74999999999999967</v>
      </c>
      <c r="Y19" s="1">
        <v>19</v>
      </c>
      <c r="Z19" s="1">
        <v>0.94736842105263153</v>
      </c>
      <c r="AB19" s="1">
        <v>19</v>
      </c>
      <c r="AC19" s="1">
        <v>0.88333333333333319</v>
      </c>
    </row>
    <row r="20" spans="1:29">
      <c r="A20" s="1">
        <v>30</v>
      </c>
      <c r="B20" s="1"/>
      <c r="C20" s="1">
        <v>1</v>
      </c>
      <c r="D20" s="1">
        <f t="shared" si="0"/>
        <v>1</v>
      </c>
      <c r="F20" s="1">
        <v>17</v>
      </c>
      <c r="G20" s="1">
        <v>45</v>
      </c>
      <c r="H20" s="1">
        <f t="shared" si="1"/>
        <v>62</v>
      </c>
      <c r="J20" s="1">
        <v>30</v>
      </c>
      <c r="K20" s="1">
        <f t="shared" si="2"/>
        <v>0.27419354838709675</v>
      </c>
      <c r="L20" s="1">
        <f t="shared" si="3"/>
        <v>0.72580645161290325</v>
      </c>
      <c r="M20" s="1">
        <f t="shared" si="4"/>
        <v>0.19901144640998961</v>
      </c>
      <c r="O20" s="1">
        <v>30</v>
      </c>
      <c r="P20" s="1">
        <v>17</v>
      </c>
      <c r="Q20">
        <f t="shared" si="5"/>
        <v>1</v>
      </c>
      <c r="R20">
        <f t="shared" si="8"/>
        <v>0.89473684210526305</v>
      </c>
      <c r="T20" s="1">
        <v>30</v>
      </c>
      <c r="U20" s="1">
        <v>45</v>
      </c>
      <c r="V20">
        <f t="shared" si="6"/>
        <v>0.97777777777777775</v>
      </c>
      <c r="W20">
        <f t="shared" si="7"/>
        <v>0.73333333333333295</v>
      </c>
      <c r="Y20" s="1">
        <v>19</v>
      </c>
      <c r="Z20" s="1">
        <v>0.89473684210526305</v>
      </c>
      <c r="AB20" s="1">
        <v>19</v>
      </c>
      <c r="AC20" s="1">
        <v>0.88333333333333319</v>
      </c>
    </row>
    <row r="21" spans="1:29">
      <c r="A21" s="1">
        <v>31</v>
      </c>
      <c r="B21" s="1"/>
      <c r="C21" s="1">
        <v>1</v>
      </c>
      <c r="D21" s="1">
        <f t="shared" si="0"/>
        <v>1</v>
      </c>
      <c r="F21" s="1">
        <v>17</v>
      </c>
      <c r="G21" s="1">
        <v>44</v>
      </c>
      <c r="H21" s="1">
        <f t="shared" si="1"/>
        <v>61</v>
      </c>
      <c r="J21" s="1">
        <v>31</v>
      </c>
      <c r="K21" s="1">
        <f t="shared" si="2"/>
        <v>0.27868852459016391</v>
      </c>
      <c r="L21" s="1">
        <f t="shared" si="3"/>
        <v>0.72131147540983609</v>
      </c>
      <c r="M21" s="1">
        <f t="shared" si="4"/>
        <v>0.20102123085192153</v>
      </c>
      <c r="O21" s="1">
        <v>31</v>
      </c>
      <c r="P21" s="1">
        <v>17</v>
      </c>
      <c r="Q21">
        <f t="shared" si="5"/>
        <v>1</v>
      </c>
      <c r="R21">
        <f t="shared" si="8"/>
        <v>0.89473684210526305</v>
      </c>
      <c r="T21" s="1">
        <v>31</v>
      </c>
      <c r="U21" s="1">
        <v>44</v>
      </c>
      <c r="V21">
        <f t="shared" si="6"/>
        <v>0.97727272727272729</v>
      </c>
      <c r="W21">
        <f t="shared" si="7"/>
        <v>0.71666666666666634</v>
      </c>
      <c r="Y21" s="1">
        <v>20</v>
      </c>
      <c r="Z21" s="1">
        <v>0.89473684210526305</v>
      </c>
      <c r="AB21" s="1">
        <v>20</v>
      </c>
      <c r="AC21" s="1">
        <v>0.88333333333333319</v>
      </c>
    </row>
    <row r="22" spans="1:29">
      <c r="A22" s="1">
        <v>32</v>
      </c>
      <c r="B22" s="1">
        <v>1</v>
      </c>
      <c r="C22" s="1"/>
      <c r="D22" s="1">
        <f t="shared" si="0"/>
        <v>1</v>
      </c>
      <c r="F22" s="1">
        <v>17</v>
      </c>
      <c r="G22" s="1">
        <v>43</v>
      </c>
      <c r="H22" s="1">
        <f t="shared" si="1"/>
        <v>60</v>
      </c>
      <c r="J22" s="1">
        <v>32</v>
      </c>
      <c r="K22" s="1">
        <f t="shared" si="2"/>
        <v>0.28333333333333333</v>
      </c>
      <c r="L22" s="1">
        <f t="shared" si="3"/>
        <v>0.71666666666666667</v>
      </c>
      <c r="M22" s="1">
        <f t="shared" si="4"/>
        <v>0.20305555555555554</v>
      </c>
      <c r="O22" s="1">
        <v>32</v>
      </c>
      <c r="P22" s="1">
        <v>17</v>
      </c>
      <c r="Q22">
        <f t="shared" si="5"/>
        <v>0.94117647058823528</v>
      </c>
      <c r="R22">
        <f t="shared" si="8"/>
        <v>0.84210526315789458</v>
      </c>
      <c r="T22" s="1">
        <v>32</v>
      </c>
      <c r="U22" s="1">
        <v>43</v>
      </c>
      <c r="V22">
        <f t="shared" si="6"/>
        <v>1</v>
      </c>
      <c r="W22">
        <f t="shared" si="7"/>
        <v>0.71666666666666634</v>
      </c>
      <c r="Y22" s="1">
        <v>20</v>
      </c>
      <c r="Z22" s="1">
        <v>0.89473684210526305</v>
      </c>
      <c r="AB22" s="1">
        <v>20</v>
      </c>
      <c r="AC22" s="1">
        <v>0.86666666666666659</v>
      </c>
    </row>
    <row r="23" spans="1:29">
      <c r="A23" s="1">
        <v>33</v>
      </c>
      <c r="B23" s="1"/>
      <c r="C23" s="1">
        <v>1</v>
      </c>
      <c r="D23" s="1">
        <f t="shared" si="0"/>
        <v>1</v>
      </c>
      <c r="F23" s="1">
        <v>16</v>
      </c>
      <c r="G23" s="1">
        <v>43</v>
      </c>
      <c r="H23" s="1">
        <f t="shared" si="1"/>
        <v>59</v>
      </c>
      <c r="J23" s="1">
        <v>33</v>
      </c>
      <c r="K23" s="1">
        <f t="shared" si="2"/>
        <v>0.2711864406779661</v>
      </c>
      <c r="L23" s="1">
        <f t="shared" si="3"/>
        <v>0.72881355932203384</v>
      </c>
      <c r="M23" s="1">
        <f t="shared" si="4"/>
        <v>0.19764435507038208</v>
      </c>
      <c r="O23" s="1">
        <v>33</v>
      </c>
      <c r="P23" s="1">
        <v>16</v>
      </c>
      <c r="Q23">
        <f t="shared" si="5"/>
        <v>1</v>
      </c>
      <c r="R23">
        <f t="shared" si="8"/>
        <v>0.84210526315789458</v>
      </c>
      <c r="T23" s="1">
        <v>33</v>
      </c>
      <c r="U23" s="1">
        <v>43</v>
      </c>
      <c r="V23">
        <f t="shared" si="6"/>
        <v>0.97674418604651159</v>
      </c>
      <c r="W23">
        <f t="shared" si="7"/>
        <v>0.69999999999999962</v>
      </c>
      <c r="Y23" s="1">
        <v>20</v>
      </c>
      <c r="Z23" s="1">
        <v>0.89473684210526305</v>
      </c>
      <c r="AB23" s="1">
        <v>20</v>
      </c>
      <c r="AC23" s="1">
        <v>0.86666666666666659</v>
      </c>
    </row>
    <row r="24" spans="1:29">
      <c r="A24" s="1">
        <v>34</v>
      </c>
      <c r="B24" s="1"/>
      <c r="C24" s="1">
        <v>1</v>
      </c>
      <c r="D24" s="1">
        <f t="shared" si="0"/>
        <v>1</v>
      </c>
      <c r="F24" s="1">
        <v>16</v>
      </c>
      <c r="G24" s="1">
        <v>42</v>
      </c>
      <c r="H24" s="1">
        <f t="shared" si="1"/>
        <v>58</v>
      </c>
      <c r="J24" s="1">
        <v>34</v>
      </c>
      <c r="K24" s="1">
        <f t="shared" si="2"/>
        <v>0.27586206896551724</v>
      </c>
      <c r="L24" s="1">
        <f t="shared" si="3"/>
        <v>0.72413793103448276</v>
      </c>
      <c r="M24" s="1">
        <f t="shared" si="4"/>
        <v>0.19976218787158145</v>
      </c>
      <c r="O24" s="1">
        <v>34</v>
      </c>
      <c r="P24" s="1">
        <v>16</v>
      </c>
      <c r="Q24">
        <f t="shared" si="5"/>
        <v>1</v>
      </c>
      <c r="R24">
        <f t="shared" si="8"/>
        <v>0.84210526315789458</v>
      </c>
      <c r="T24" s="1">
        <v>34</v>
      </c>
      <c r="U24" s="1">
        <v>42</v>
      </c>
      <c r="V24">
        <f t="shared" si="6"/>
        <v>0.97619047619047616</v>
      </c>
      <c r="W24">
        <f t="shared" si="7"/>
        <v>0.6833333333333329</v>
      </c>
      <c r="Y24" s="1">
        <v>20</v>
      </c>
      <c r="Z24" s="1">
        <v>0.89473684210526305</v>
      </c>
      <c r="AB24" s="1">
        <v>20</v>
      </c>
      <c r="AC24" s="1">
        <v>0.84999999999999987</v>
      </c>
    </row>
    <row r="25" spans="1:29">
      <c r="A25" s="1">
        <v>35</v>
      </c>
      <c r="B25" s="1"/>
      <c r="C25" s="1">
        <v>1</v>
      </c>
      <c r="D25" s="1">
        <f t="shared" si="0"/>
        <v>1</v>
      </c>
      <c r="F25" s="1">
        <v>16</v>
      </c>
      <c r="G25" s="1">
        <v>41</v>
      </c>
      <c r="H25" s="1">
        <f t="shared" si="1"/>
        <v>57</v>
      </c>
      <c r="J25" s="1">
        <v>35</v>
      </c>
      <c r="K25" s="1">
        <f t="shared" si="2"/>
        <v>0.2807017543859649</v>
      </c>
      <c r="L25" s="1">
        <f t="shared" si="3"/>
        <v>0.7192982456140351</v>
      </c>
      <c r="M25" s="1">
        <f t="shared" si="4"/>
        <v>0.20190827947060633</v>
      </c>
      <c r="O25" s="1">
        <v>35</v>
      </c>
      <c r="P25" s="1">
        <v>16</v>
      </c>
      <c r="Q25">
        <f t="shared" si="5"/>
        <v>1</v>
      </c>
      <c r="R25">
        <f t="shared" si="8"/>
        <v>0.84210526315789458</v>
      </c>
      <c r="T25" s="1">
        <v>35</v>
      </c>
      <c r="U25" s="1">
        <v>41</v>
      </c>
      <c r="V25">
        <f t="shared" si="6"/>
        <v>0.97560975609756095</v>
      </c>
      <c r="W25">
        <f t="shared" si="7"/>
        <v>0.66666666666666619</v>
      </c>
      <c r="Y25" s="1">
        <v>21</v>
      </c>
      <c r="Z25" s="1">
        <v>0.89473684210526305</v>
      </c>
      <c r="AB25" s="1">
        <v>21</v>
      </c>
      <c r="AC25" s="1">
        <v>0.84999999999999987</v>
      </c>
    </row>
    <row r="26" spans="1:29">
      <c r="A26" s="1">
        <v>39</v>
      </c>
      <c r="B26" s="1"/>
      <c r="C26" s="1">
        <v>1</v>
      </c>
      <c r="D26" s="1">
        <f t="shared" si="0"/>
        <v>1</v>
      </c>
      <c r="F26" s="1">
        <v>16</v>
      </c>
      <c r="G26" s="1">
        <v>40</v>
      </c>
      <c r="H26" s="1">
        <f t="shared" si="1"/>
        <v>56</v>
      </c>
      <c r="J26" s="1">
        <v>39</v>
      </c>
      <c r="K26" s="1">
        <f t="shared" si="2"/>
        <v>0.2857142857142857</v>
      </c>
      <c r="L26" s="1">
        <f t="shared" si="3"/>
        <v>0.7142857142857143</v>
      </c>
      <c r="M26" s="1">
        <f t="shared" si="4"/>
        <v>0.20408163265306123</v>
      </c>
      <c r="O26" s="1">
        <v>39</v>
      </c>
      <c r="P26" s="1">
        <v>16</v>
      </c>
      <c r="Q26">
        <f t="shared" si="5"/>
        <v>1</v>
      </c>
      <c r="R26">
        <f t="shared" si="8"/>
        <v>0.84210526315789458</v>
      </c>
      <c r="T26" s="1">
        <v>39</v>
      </c>
      <c r="U26" s="1">
        <v>40</v>
      </c>
      <c r="V26">
        <f t="shared" si="6"/>
        <v>0.97499999999999998</v>
      </c>
      <c r="W26">
        <f t="shared" si="7"/>
        <v>0.64999999999999947</v>
      </c>
      <c r="Y26" s="1">
        <v>21</v>
      </c>
      <c r="Z26" s="1">
        <v>0.89473684210526305</v>
      </c>
      <c r="AB26" s="1">
        <v>21</v>
      </c>
      <c r="AC26" s="1">
        <v>0.83333333333333315</v>
      </c>
    </row>
    <row r="27" spans="1:29">
      <c r="A27" s="1">
        <v>40</v>
      </c>
      <c r="B27" s="1"/>
      <c r="C27" s="1">
        <v>1</v>
      </c>
      <c r="D27" s="1">
        <f t="shared" si="0"/>
        <v>1</v>
      </c>
      <c r="F27" s="1">
        <v>16</v>
      </c>
      <c r="G27" s="1">
        <v>39</v>
      </c>
      <c r="H27" s="1">
        <f t="shared" si="1"/>
        <v>55</v>
      </c>
      <c r="J27" s="1">
        <v>40</v>
      </c>
      <c r="K27" s="1">
        <f t="shared" si="2"/>
        <v>0.29090909090909089</v>
      </c>
      <c r="L27" s="1">
        <f t="shared" si="3"/>
        <v>0.70909090909090911</v>
      </c>
      <c r="M27" s="1">
        <f t="shared" si="4"/>
        <v>0.20628099173553718</v>
      </c>
      <c r="O27" s="1">
        <v>40</v>
      </c>
      <c r="P27" s="1">
        <v>16</v>
      </c>
      <c r="Q27">
        <f t="shared" si="5"/>
        <v>1</v>
      </c>
      <c r="R27">
        <f t="shared" si="8"/>
        <v>0.84210526315789458</v>
      </c>
      <c r="T27" s="1">
        <v>40</v>
      </c>
      <c r="U27" s="1">
        <v>39</v>
      </c>
      <c r="V27">
        <f t="shared" si="6"/>
        <v>0.97435897435897434</v>
      </c>
      <c r="W27">
        <f t="shared" si="7"/>
        <v>0.63333333333333275</v>
      </c>
      <c r="Y27" s="1">
        <v>22</v>
      </c>
      <c r="Z27" s="1">
        <v>0.89473684210526305</v>
      </c>
      <c r="AB27" s="1">
        <v>22</v>
      </c>
      <c r="AC27" s="1">
        <v>0.83333333333333315</v>
      </c>
    </row>
    <row r="28" spans="1:29">
      <c r="A28" s="1">
        <v>41</v>
      </c>
      <c r="B28" s="1"/>
      <c r="C28" s="1">
        <v>0</v>
      </c>
      <c r="D28" s="1">
        <f t="shared" si="0"/>
        <v>0</v>
      </c>
      <c r="F28" s="1">
        <v>16</v>
      </c>
      <c r="G28" s="1">
        <v>37</v>
      </c>
      <c r="H28" s="1">
        <f t="shared" si="1"/>
        <v>53</v>
      </c>
      <c r="J28" s="1">
        <v>41</v>
      </c>
      <c r="K28" s="1">
        <f t="shared" si="2"/>
        <v>0</v>
      </c>
      <c r="L28" s="1">
        <f t="shared" si="3"/>
        <v>0</v>
      </c>
      <c r="M28" s="1">
        <f t="shared" si="4"/>
        <v>0</v>
      </c>
      <c r="O28" s="1">
        <v>41</v>
      </c>
      <c r="P28" s="1">
        <v>16</v>
      </c>
      <c r="Q28">
        <f t="shared" si="5"/>
        <v>1</v>
      </c>
      <c r="R28">
        <f t="shared" si="8"/>
        <v>0.84210526315789458</v>
      </c>
      <c r="T28" s="1">
        <v>41</v>
      </c>
      <c r="U28" s="1">
        <v>37</v>
      </c>
      <c r="V28">
        <f t="shared" si="6"/>
        <v>1</v>
      </c>
      <c r="W28">
        <f t="shared" si="7"/>
        <v>0.63333333333333275</v>
      </c>
      <c r="Y28" s="1">
        <v>22</v>
      </c>
      <c r="Z28" s="1">
        <v>0.89473684210526305</v>
      </c>
      <c r="AB28" s="1">
        <v>22</v>
      </c>
      <c r="AC28" s="1">
        <v>0.81666666666666643</v>
      </c>
    </row>
    <row r="29" spans="1:29">
      <c r="A29" s="1">
        <v>42</v>
      </c>
      <c r="B29" s="1">
        <v>1</v>
      </c>
      <c r="C29" s="1"/>
      <c r="D29" s="1">
        <f t="shared" si="0"/>
        <v>1</v>
      </c>
      <c r="F29" s="1">
        <v>16</v>
      </c>
      <c r="G29" s="1">
        <v>37</v>
      </c>
      <c r="H29" s="1">
        <f t="shared" si="1"/>
        <v>53</v>
      </c>
      <c r="J29" s="1">
        <v>42</v>
      </c>
      <c r="K29" s="1">
        <f t="shared" si="2"/>
        <v>0.30188679245283018</v>
      </c>
      <c r="L29" s="1">
        <f t="shared" si="3"/>
        <v>0.69811320754716977</v>
      </c>
      <c r="M29" s="1">
        <f t="shared" si="4"/>
        <v>0.21075115699537203</v>
      </c>
      <c r="O29" s="1">
        <v>42</v>
      </c>
      <c r="P29" s="1">
        <v>16</v>
      </c>
      <c r="Q29">
        <f t="shared" si="5"/>
        <v>0.9375</v>
      </c>
      <c r="R29">
        <f t="shared" si="8"/>
        <v>0.78947368421052622</v>
      </c>
      <c r="T29" s="1">
        <v>42</v>
      </c>
      <c r="U29" s="1">
        <v>37</v>
      </c>
      <c r="V29">
        <f t="shared" si="6"/>
        <v>1</v>
      </c>
      <c r="W29">
        <f t="shared" si="7"/>
        <v>0.63333333333333275</v>
      </c>
      <c r="Y29" s="1">
        <v>24</v>
      </c>
      <c r="Z29" s="1">
        <v>0.89473684210526305</v>
      </c>
      <c r="AB29" s="1">
        <v>24</v>
      </c>
      <c r="AC29" s="1">
        <v>0.81666666666666643</v>
      </c>
    </row>
    <row r="30" spans="1:29">
      <c r="A30" s="1">
        <v>42</v>
      </c>
      <c r="B30" s="1">
        <v>1</v>
      </c>
      <c r="C30" s="1"/>
      <c r="D30" s="1">
        <f t="shared" si="0"/>
        <v>1</v>
      </c>
      <c r="F30" s="1">
        <v>14</v>
      </c>
      <c r="G30" s="1">
        <v>37</v>
      </c>
      <c r="H30" s="1">
        <f t="shared" si="1"/>
        <v>51</v>
      </c>
      <c r="J30" s="1">
        <v>42</v>
      </c>
      <c r="K30" s="1">
        <f t="shared" ref="K30:K63" si="9">(F30*D30)/H30</f>
        <v>0.27450980392156865</v>
      </c>
      <c r="L30" s="1">
        <f t="shared" ref="L30:L64" si="10">(G30*D30)/H30</f>
        <v>0.72549019607843135</v>
      </c>
      <c r="M30" s="1">
        <f t="shared" ref="M30:M64" si="11">D30*F30*G30/(H30^2)</f>
        <v>0.19915417147251058</v>
      </c>
      <c r="O30" s="1">
        <v>42</v>
      </c>
      <c r="P30" s="1">
        <v>14</v>
      </c>
      <c r="Q30">
        <f t="shared" si="5"/>
        <v>0.9285714285714286</v>
      </c>
      <c r="R30">
        <f t="shared" si="8"/>
        <v>0.73308270676691722</v>
      </c>
      <c r="T30" s="1">
        <v>42</v>
      </c>
      <c r="U30" s="1">
        <v>37</v>
      </c>
      <c r="V30">
        <f t="shared" si="6"/>
        <v>1</v>
      </c>
      <c r="W30">
        <f t="shared" si="7"/>
        <v>0.63333333333333275</v>
      </c>
      <c r="Y30" s="1">
        <v>24</v>
      </c>
      <c r="Z30" s="1">
        <v>0.89473684210526305</v>
      </c>
      <c r="AB30" s="1">
        <v>24</v>
      </c>
      <c r="AC30" s="1">
        <v>0.79999999999999971</v>
      </c>
    </row>
    <row r="31" spans="1:29">
      <c r="A31" s="1">
        <v>43</v>
      </c>
      <c r="B31" s="1">
        <v>0</v>
      </c>
      <c r="C31" s="1">
        <v>0</v>
      </c>
      <c r="D31" s="1">
        <f t="shared" si="0"/>
        <v>0</v>
      </c>
      <c r="F31" s="1">
        <v>13</v>
      </c>
      <c r="G31" s="1">
        <v>36</v>
      </c>
      <c r="H31" s="1">
        <f t="shared" si="1"/>
        <v>49</v>
      </c>
      <c r="J31" s="1">
        <v>43</v>
      </c>
      <c r="K31" s="1">
        <f t="shared" si="9"/>
        <v>0</v>
      </c>
      <c r="L31" s="1">
        <f t="shared" si="10"/>
        <v>0</v>
      </c>
      <c r="M31" s="1">
        <f t="shared" si="11"/>
        <v>0</v>
      </c>
      <c r="O31" s="1">
        <v>43</v>
      </c>
      <c r="P31" s="1">
        <v>13</v>
      </c>
      <c r="Q31">
        <f t="shared" si="5"/>
        <v>1</v>
      </c>
      <c r="R31">
        <f t="shared" si="8"/>
        <v>0.73308270676691722</v>
      </c>
      <c r="T31" s="1">
        <v>43</v>
      </c>
      <c r="U31" s="1">
        <v>36</v>
      </c>
      <c r="V31">
        <f t="shared" si="6"/>
        <v>1</v>
      </c>
      <c r="W31">
        <f t="shared" si="7"/>
        <v>0.63333333333333275</v>
      </c>
      <c r="Y31" s="1">
        <v>24</v>
      </c>
      <c r="Z31" s="1">
        <v>0.89473684210526305</v>
      </c>
      <c r="AB31" s="1">
        <v>24</v>
      </c>
      <c r="AC31" s="1">
        <v>0.79999999999999971</v>
      </c>
    </row>
    <row r="32" spans="1:29">
      <c r="A32" s="1">
        <v>45</v>
      </c>
      <c r="B32" s="1"/>
      <c r="C32" s="1">
        <v>1</v>
      </c>
      <c r="D32" s="1">
        <f t="shared" si="0"/>
        <v>1</v>
      </c>
      <c r="F32" s="1">
        <v>13</v>
      </c>
      <c r="G32" s="1">
        <v>36</v>
      </c>
      <c r="H32" s="1">
        <f t="shared" si="1"/>
        <v>49</v>
      </c>
      <c r="J32" s="1">
        <v>45</v>
      </c>
      <c r="K32" s="1">
        <f t="shared" si="9"/>
        <v>0.26530612244897961</v>
      </c>
      <c r="L32" s="1">
        <f t="shared" si="10"/>
        <v>0.73469387755102045</v>
      </c>
      <c r="M32" s="1">
        <f t="shared" si="11"/>
        <v>0.19491878384006664</v>
      </c>
      <c r="O32" s="1">
        <v>45</v>
      </c>
      <c r="P32" s="1">
        <v>13</v>
      </c>
      <c r="Q32">
        <f t="shared" si="5"/>
        <v>1</v>
      </c>
      <c r="R32">
        <f t="shared" si="8"/>
        <v>0.73308270676691722</v>
      </c>
      <c r="T32" s="1">
        <v>45</v>
      </c>
      <c r="U32" s="1">
        <v>36</v>
      </c>
      <c r="V32">
        <f t="shared" si="6"/>
        <v>0.97222222222222221</v>
      </c>
      <c r="W32">
        <f t="shared" si="7"/>
        <v>0.61574074074074014</v>
      </c>
      <c r="Y32" s="1">
        <v>24</v>
      </c>
      <c r="Z32" s="1">
        <v>0.89473684210526305</v>
      </c>
      <c r="AB32" s="1">
        <v>24</v>
      </c>
      <c r="AC32" s="1">
        <v>0.78333333333333299</v>
      </c>
    </row>
    <row r="33" spans="1:29">
      <c r="A33" s="1">
        <v>46</v>
      </c>
      <c r="B33" s="1"/>
      <c r="C33" s="1">
        <v>1</v>
      </c>
      <c r="D33" s="1">
        <f t="shared" si="0"/>
        <v>1</v>
      </c>
      <c r="F33" s="1">
        <v>13</v>
      </c>
      <c r="G33" s="1">
        <v>35</v>
      </c>
      <c r="H33" s="1">
        <f t="shared" si="1"/>
        <v>48</v>
      </c>
      <c r="J33" s="1">
        <v>46</v>
      </c>
      <c r="K33" s="1">
        <f t="shared" si="9"/>
        <v>0.27083333333333331</v>
      </c>
      <c r="L33" s="1">
        <f t="shared" si="10"/>
        <v>0.72916666666666663</v>
      </c>
      <c r="M33" s="1">
        <f t="shared" si="11"/>
        <v>0.1974826388888889</v>
      </c>
      <c r="O33" s="1">
        <v>46</v>
      </c>
      <c r="P33" s="1">
        <v>13</v>
      </c>
      <c r="Q33">
        <f t="shared" si="5"/>
        <v>1</v>
      </c>
      <c r="R33">
        <f t="shared" si="8"/>
        <v>0.73308270676691722</v>
      </c>
      <c r="T33" s="1">
        <v>46</v>
      </c>
      <c r="U33" s="1">
        <v>35</v>
      </c>
      <c r="V33">
        <f t="shared" si="6"/>
        <v>0.97142857142857142</v>
      </c>
      <c r="W33">
        <f t="shared" si="7"/>
        <v>0.59814814814814754</v>
      </c>
      <c r="Y33" s="1">
        <v>29</v>
      </c>
      <c r="Z33" s="1">
        <v>0.89473684210526305</v>
      </c>
      <c r="AB33" s="1">
        <v>29</v>
      </c>
      <c r="AC33" s="1">
        <v>0.78333333333333299</v>
      </c>
    </row>
    <row r="34" spans="1:29">
      <c r="A34" s="1">
        <v>50</v>
      </c>
      <c r="B34" s="1"/>
      <c r="C34" s="1">
        <v>1</v>
      </c>
      <c r="D34" s="1">
        <f t="shared" si="0"/>
        <v>1</v>
      </c>
      <c r="F34" s="1">
        <v>13</v>
      </c>
      <c r="G34" s="1">
        <v>34</v>
      </c>
      <c r="H34" s="1">
        <f t="shared" si="1"/>
        <v>47</v>
      </c>
      <c r="J34" s="1">
        <v>50</v>
      </c>
      <c r="K34" s="1">
        <f t="shared" si="9"/>
        <v>0.27659574468085107</v>
      </c>
      <c r="L34" s="1">
        <f t="shared" si="10"/>
        <v>0.72340425531914898</v>
      </c>
      <c r="M34" s="1">
        <f t="shared" si="11"/>
        <v>0.20009053870529653</v>
      </c>
      <c r="O34" s="1">
        <v>50</v>
      </c>
      <c r="P34" s="1">
        <v>13</v>
      </c>
      <c r="Q34">
        <f t="shared" si="5"/>
        <v>1</v>
      </c>
      <c r="R34">
        <f t="shared" si="8"/>
        <v>0.73308270676691722</v>
      </c>
      <c r="T34" s="1">
        <v>50</v>
      </c>
      <c r="U34" s="1">
        <v>34</v>
      </c>
      <c r="V34">
        <f t="shared" si="6"/>
        <v>0.97058823529411764</v>
      </c>
      <c r="W34">
        <f t="shared" si="7"/>
        <v>0.58055555555555494</v>
      </c>
      <c r="Y34" s="1">
        <v>29</v>
      </c>
      <c r="Z34" s="1">
        <v>0.89473684210526305</v>
      </c>
      <c r="AB34" s="1">
        <v>29</v>
      </c>
      <c r="AC34" s="1">
        <v>0.76666666666666627</v>
      </c>
    </row>
    <row r="35" spans="1:29">
      <c r="A35" s="1">
        <v>56</v>
      </c>
      <c r="B35" s="1"/>
      <c r="C35" s="1">
        <v>1</v>
      </c>
      <c r="D35" s="1">
        <f t="shared" ref="D35:D66" si="12">SUM(B35,C35)</f>
        <v>1</v>
      </c>
      <c r="F35" s="1">
        <v>13</v>
      </c>
      <c r="G35" s="1">
        <v>33</v>
      </c>
      <c r="H35" s="1">
        <f t="shared" si="1"/>
        <v>46</v>
      </c>
      <c r="J35" s="1">
        <v>56</v>
      </c>
      <c r="K35" s="1">
        <f t="shared" si="9"/>
        <v>0.28260869565217389</v>
      </c>
      <c r="L35" s="1">
        <f t="shared" si="10"/>
        <v>0.71739130434782605</v>
      </c>
      <c r="M35" s="1">
        <f t="shared" si="11"/>
        <v>0.20274102079395084</v>
      </c>
      <c r="O35" s="1">
        <v>56</v>
      </c>
      <c r="P35" s="1">
        <v>13</v>
      </c>
      <c r="Q35">
        <f t="shared" si="5"/>
        <v>1</v>
      </c>
      <c r="R35">
        <f t="shared" si="8"/>
        <v>0.73308270676691722</v>
      </c>
      <c r="T35" s="1">
        <v>56</v>
      </c>
      <c r="U35" s="1">
        <v>33</v>
      </c>
      <c r="V35">
        <f t="shared" si="6"/>
        <v>0.96969696969696972</v>
      </c>
      <c r="W35">
        <f t="shared" si="7"/>
        <v>0.56296296296296233</v>
      </c>
      <c r="Y35" s="1">
        <v>30</v>
      </c>
      <c r="Z35" s="1">
        <v>0.89473684210526305</v>
      </c>
      <c r="AB35" s="1">
        <v>30</v>
      </c>
      <c r="AC35" s="1">
        <v>0.76666666666666627</v>
      </c>
    </row>
    <row r="36" spans="1:29">
      <c r="A36" s="1">
        <v>61</v>
      </c>
      <c r="B36" s="1"/>
      <c r="C36" s="1">
        <v>0</v>
      </c>
      <c r="D36" s="1">
        <f t="shared" si="12"/>
        <v>0</v>
      </c>
      <c r="F36" s="1">
        <v>13</v>
      </c>
      <c r="G36" s="1">
        <v>31</v>
      </c>
      <c r="H36" s="1">
        <f t="shared" si="1"/>
        <v>44</v>
      </c>
      <c r="J36" s="1">
        <v>61</v>
      </c>
      <c r="K36" s="1">
        <f t="shared" si="9"/>
        <v>0</v>
      </c>
      <c r="L36" s="1">
        <f t="shared" si="10"/>
        <v>0</v>
      </c>
      <c r="M36" s="1">
        <f t="shared" si="11"/>
        <v>0</v>
      </c>
      <c r="O36" s="1">
        <v>61</v>
      </c>
      <c r="P36" s="1">
        <v>13</v>
      </c>
      <c r="Q36">
        <f t="shared" si="5"/>
        <v>1</v>
      </c>
      <c r="R36">
        <f t="shared" si="8"/>
        <v>0.73308270676691722</v>
      </c>
      <c r="T36" s="1">
        <v>61</v>
      </c>
      <c r="U36" s="1">
        <v>31</v>
      </c>
      <c r="V36">
        <f t="shared" si="6"/>
        <v>1</v>
      </c>
      <c r="W36">
        <f t="shared" si="7"/>
        <v>0.56296296296296233</v>
      </c>
      <c r="Y36" s="1">
        <v>30</v>
      </c>
      <c r="Z36" s="1">
        <v>0.89473684210526305</v>
      </c>
      <c r="AB36" s="1">
        <v>30</v>
      </c>
      <c r="AC36" s="1">
        <v>0.74999999999999967</v>
      </c>
    </row>
    <row r="37" spans="1:29">
      <c r="A37" s="1">
        <v>61</v>
      </c>
      <c r="B37" s="1"/>
      <c r="C37" s="1">
        <v>0</v>
      </c>
      <c r="D37" s="1">
        <f t="shared" si="12"/>
        <v>0</v>
      </c>
      <c r="F37" s="1">
        <v>13</v>
      </c>
      <c r="G37" s="1">
        <v>30</v>
      </c>
      <c r="H37" s="1">
        <f t="shared" si="1"/>
        <v>43</v>
      </c>
      <c r="J37" s="1">
        <v>61</v>
      </c>
      <c r="K37" s="1">
        <f t="shared" si="9"/>
        <v>0</v>
      </c>
      <c r="L37" s="1">
        <f t="shared" si="10"/>
        <v>0</v>
      </c>
      <c r="M37" s="1">
        <f t="shared" si="11"/>
        <v>0</v>
      </c>
      <c r="O37" s="1">
        <v>61</v>
      </c>
      <c r="P37" s="1">
        <v>13</v>
      </c>
      <c r="Q37">
        <f t="shared" si="5"/>
        <v>1</v>
      </c>
      <c r="R37">
        <f t="shared" si="8"/>
        <v>0.73308270676691722</v>
      </c>
      <c r="T37" s="1">
        <v>61</v>
      </c>
      <c r="U37" s="1">
        <v>30</v>
      </c>
      <c r="V37">
        <f t="shared" si="6"/>
        <v>1</v>
      </c>
      <c r="W37">
        <f t="shared" si="7"/>
        <v>0.56296296296296233</v>
      </c>
      <c r="Y37" s="1">
        <v>30</v>
      </c>
      <c r="Z37" s="1">
        <v>0.89473684210526305</v>
      </c>
      <c r="AB37" s="1">
        <v>30</v>
      </c>
      <c r="AC37" s="1">
        <v>0.74999999999999967</v>
      </c>
    </row>
    <row r="38" spans="1:29">
      <c r="A38" s="1">
        <v>63</v>
      </c>
      <c r="B38" s="1"/>
      <c r="C38" s="1">
        <v>1</v>
      </c>
      <c r="D38" s="1">
        <f t="shared" si="12"/>
        <v>1</v>
      </c>
      <c r="F38" s="1">
        <v>13</v>
      </c>
      <c r="G38" s="1">
        <v>30</v>
      </c>
      <c r="H38" s="1">
        <f t="shared" si="1"/>
        <v>43</v>
      </c>
      <c r="J38" s="1">
        <v>63</v>
      </c>
      <c r="K38" s="1">
        <f t="shared" si="9"/>
        <v>0.30232558139534882</v>
      </c>
      <c r="L38" s="1">
        <f t="shared" si="10"/>
        <v>0.69767441860465118</v>
      </c>
      <c r="M38" s="1">
        <f t="shared" si="11"/>
        <v>0.21092482422931313</v>
      </c>
      <c r="O38" s="1">
        <v>63</v>
      </c>
      <c r="P38" s="1">
        <v>13</v>
      </c>
      <c r="Q38">
        <f t="shared" si="5"/>
        <v>1</v>
      </c>
      <c r="R38">
        <f t="shared" si="8"/>
        <v>0.73308270676691722</v>
      </c>
      <c r="T38" s="1">
        <v>63</v>
      </c>
      <c r="U38" s="1">
        <v>30</v>
      </c>
      <c r="V38">
        <f t="shared" si="6"/>
        <v>0.96666666666666667</v>
      </c>
      <c r="W38">
        <f t="shared" si="7"/>
        <v>0.54419753086419698</v>
      </c>
      <c r="Y38" s="1">
        <v>30</v>
      </c>
      <c r="Z38" s="1">
        <v>0.89473684210526305</v>
      </c>
      <c r="AB38" s="1">
        <v>30</v>
      </c>
      <c r="AC38" s="1">
        <v>0.73333333333333295</v>
      </c>
    </row>
    <row r="39" spans="1:29">
      <c r="A39" s="1">
        <v>68</v>
      </c>
      <c r="B39" s="1"/>
      <c r="C39" s="1">
        <v>1</v>
      </c>
      <c r="D39" s="1">
        <f t="shared" si="12"/>
        <v>1</v>
      </c>
      <c r="F39" s="1">
        <v>13</v>
      </c>
      <c r="G39" s="1">
        <v>29</v>
      </c>
      <c r="H39" s="1">
        <f t="shared" si="1"/>
        <v>42</v>
      </c>
      <c r="J39" s="1">
        <v>68</v>
      </c>
      <c r="K39" s="1">
        <f t="shared" si="9"/>
        <v>0.30952380952380953</v>
      </c>
      <c r="L39" s="1">
        <f t="shared" si="10"/>
        <v>0.69047619047619047</v>
      </c>
      <c r="M39" s="1">
        <f t="shared" si="11"/>
        <v>0.21371882086167801</v>
      </c>
      <c r="O39" s="1">
        <v>68</v>
      </c>
      <c r="P39" s="1">
        <v>13</v>
      </c>
      <c r="Q39">
        <f t="shared" si="5"/>
        <v>1</v>
      </c>
      <c r="R39">
        <f t="shared" si="8"/>
        <v>0.73308270676691722</v>
      </c>
      <c r="T39" s="1">
        <v>68</v>
      </c>
      <c r="U39" s="1">
        <v>29</v>
      </c>
      <c r="V39">
        <f t="shared" si="6"/>
        <v>0.96551724137931039</v>
      </c>
      <c r="W39">
        <f t="shared" si="7"/>
        <v>0.52543209876543162</v>
      </c>
      <c r="Y39" s="1">
        <v>31</v>
      </c>
      <c r="Z39" s="1">
        <v>0.89473684210526305</v>
      </c>
      <c r="AB39" s="1">
        <v>31</v>
      </c>
      <c r="AC39" s="1">
        <v>0.73333333333333295</v>
      </c>
    </row>
    <row r="40" spans="1:29">
      <c r="A40" s="1">
        <v>82</v>
      </c>
      <c r="B40" s="1"/>
      <c r="C40" s="1">
        <v>1</v>
      </c>
      <c r="D40" s="1">
        <f t="shared" si="12"/>
        <v>1</v>
      </c>
      <c r="F40" s="1">
        <v>13</v>
      </c>
      <c r="G40" s="1">
        <v>28</v>
      </c>
      <c r="H40" s="1">
        <f t="shared" si="1"/>
        <v>41</v>
      </c>
      <c r="J40" s="1">
        <v>82</v>
      </c>
      <c r="K40" s="1">
        <f t="shared" si="9"/>
        <v>0.31707317073170732</v>
      </c>
      <c r="L40" s="1">
        <f t="shared" si="10"/>
        <v>0.68292682926829273</v>
      </c>
      <c r="M40" s="1">
        <f t="shared" si="11"/>
        <v>0.21653777513384889</v>
      </c>
      <c r="O40" s="1">
        <v>82</v>
      </c>
      <c r="P40" s="1">
        <v>13</v>
      </c>
      <c r="Q40">
        <f t="shared" si="5"/>
        <v>1</v>
      </c>
      <c r="R40">
        <f t="shared" si="8"/>
        <v>0.73308270676691722</v>
      </c>
      <c r="T40" s="1">
        <v>82</v>
      </c>
      <c r="U40" s="1">
        <v>28</v>
      </c>
      <c r="V40">
        <f t="shared" si="6"/>
        <v>0.9642857142857143</v>
      </c>
      <c r="W40">
        <f t="shared" si="7"/>
        <v>0.50666666666666627</v>
      </c>
      <c r="Y40" s="1">
        <v>31</v>
      </c>
      <c r="Z40" s="1">
        <v>0.89473684210526305</v>
      </c>
      <c r="AB40" s="1">
        <v>31</v>
      </c>
      <c r="AC40" s="1">
        <v>0.71666666666666634</v>
      </c>
    </row>
    <row r="41" spans="1:29">
      <c r="A41" s="1">
        <v>85</v>
      </c>
      <c r="B41" s="1"/>
      <c r="C41" s="1">
        <v>1</v>
      </c>
      <c r="D41" s="1">
        <f t="shared" si="12"/>
        <v>1</v>
      </c>
      <c r="F41" s="1">
        <v>13</v>
      </c>
      <c r="G41" s="1">
        <v>27</v>
      </c>
      <c r="H41" s="1">
        <f t="shared" si="1"/>
        <v>40</v>
      </c>
      <c r="J41" s="1">
        <v>85</v>
      </c>
      <c r="K41" s="1">
        <f t="shared" si="9"/>
        <v>0.32500000000000001</v>
      </c>
      <c r="L41" s="1">
        <f t="shared" si="10"/>
        <v>0.67500000000000004</v>
      </c>
      <c r="M41" s="1">
        <f t="shared" si="11"/>
        <v>0.21937499999999999</v>
      </c>
      <c r="O41" s="1">
        <v>85</v>
      </c>
      <c r="P41" s="1">
        <v>13</v>
      </c>
      <c r="Q41">
        <f t="shared" si="5"/>
        <v>1</v>
      </c>
      <c r="R41">
        <f t="shared" si="8"/>
        <v>0.73308270676691722</v>
      </c>
      <c r="T41" s="1">
        <v>85</v>
      </c>
      <c r="U41" s="1">
        <v>27</v>
      </c>
      <c r="V41">
        <f t="shared" si="6"/>
        <v>0.96296296296296291</v>
      </c>
      <c r="W41">
        <f t="shared" si="7"/>
        <v>0.4879012345679008</v>
      </c>
      <c r="Y41" s="1">
        <v>32</v>
      </c>
      <c r="Z41" s="1">
        <v>0.89473684210526305</v>
      </c>
      <c r="AB41" s="1">
        <v>32</v>
      </c>
      <c r="AC41" s="1">
        <v>0.71666666666666634</v>
      </c>
    </row>
    <row r="42" spans="1:29">
      <c r="A42" s="1">
        <v>88</v>
      </c>
      <c r="B42" s="1"/>
      <c r="C42" s="1">
        <v>1</v>
      </c>
      <c r="D42" s="1">
        <f t="shared" si="12"/>
        <v>1</v>
      </c>
      <c r="F42" s="1">
        <v>13</v>
      </c>
      <c r="G42" s="1">
        <v>26</v>
      </c>
      <c r="H42" s="1">
        <f t="shared" si="1"/>
        <v>39</v>
      </c>
      <c r="J42" s="1">
        <v>88</v>
      </c>
      <c r="K42" s="1">
        <f t="shared" si="9"/>
        <v>0.33333333333333331</v>
      </c>
      <c r="L42" s="1">
        <f t="shared" si="10"/>
        <v>0.66666666666666663</v>
      </c>
      <c r="M42" s="1">
        <f t="shared" si="11"/>
        <v>0.22222222222222221</v>
      </c>
      <c r="O42" s="1">
        <v>88</v>
      </c>
      <c r="P42" s="1">
        <v>13</v>
      </c>
      <c r="Q42">
        <f t="shared" si="5"/>
        <v>1</v>
      </c>
      <c r="R42">
        <f t="shared" si="8"/>
        <v>0.73308270676691722</v>
      </c>
      <c r="T42" s="1">
        <v>88</v>
      </c>
      <c r="U42" s="1">
        <v>26</v>
      </c>
      <c r="V42">
        <f t="shared" si="6"/>
        <v>0.96153846153846156</v>
      </c>
      <c r="W42">
        <f t="shared" si="7"/>
        <v>0.46913580246913539</v>
      </c>
      <c r="Y42" s="1">
        <v>32</v>
      </c>
      <c r="Z42" s="1">
        <v>0.84210526315789458</v>
      </c>
      <c r="AB42" s="1">
        <v>32</v>
      </c>
      <c r="AC42" s="1">
        <v>0.71666666666666634</v>
      </c>
    </row>
    <row r="43" spans="1:29">
      <c r="A43" s="1">
        <v>89</v>
      </c>
      <c r="B43" s="1"/>
      <c r="C43" s="1">
        <v>1</v>
      </c>
      <c r="D43" s="1">
        <f t="shared" si="12"/>
        <v>1</v>
      </c>
      <c r="F43" s="1">
        <v>13</v>
      </c>
      <c r="G43" s="1">
        <v>25</v>
      </c>
      <c r="H43" s="1">
        <f t="shared" si="1"/>
        <v>38</v>
      </c>
      <c r="J43" s="1">
        <v>89</v>
      </c>
      <c r="K43" s="1">
        <f t="shared" si="9"/>
        <v>0.34210526315789475</v>
      </c>
      <c r="L43" s="1">
        <f t="shared" si="10"/>
        <v>0.65789473684210531</v>
      </c>
      <c r="M43" s="1">
        <f t="shared" si="11"/>
        <v>0.22506925207756232</v>
      </c>
      <c r="O43" s="1">
        <v>89</v>
      </c>
      <c r="P43" s="1">
        <v>13</v>
      </c>
      <c r="Q43">
        <f t="shared" si="5"/>
        <v>1</v>
      </c>
      <c r="R43">
        <f t="shared" si="8"/>
        <v>0.73308270676691722</v>
      </c>
      <c r="T43" s="1">
        <v>89</v>
      </c>
      <c r="U43" s="1">
        <v>25</v>
      </c>
      <c r="V43">
        <f t="shared" si="6"/>
        <v>0.96</v>
      </c>
      <c r="W43">
        <f t="shared" si="7"/>
        <v>0.45037037037036998</v>
      </c>
      <c r="Y43" s="1">
        <v>33</v>
      </c>
      <c r="Z43" s="1">
        <v>0.84210526315789458</v>
      </c>
      <c r="AB43" s="1">
        <v>33</v>
      </c>
      <c r="AC43" s="1">
        <v>0.71666666666666634</v>
      </c>
    </row>
    <row r="44" spans="1:29">
      <c r="A44" s="1">
        <v>90</v>
      </c>
      <c r="B44" s="1"/>
      <c r="C44" s="1">
        <v>1</v>
      </c>
      <c r="D44" s="1">
        <f t="shared" si="12"/>
        <v>1</v>
      </c>
      <c r="F44" s="1">
        <v>13</v>
      </c>
      <c r="G44" s="1">
        <v>24</v>
      </c>
      <c r="H44" s="1">
        <f t="shared" si="1"/>
        <v>37</v>
      </c>
      <c r="J44" s="1">
        <v>90</v>
      </c>
      <c r="K44" s="1">
        <f t="shared" si="9"/>
        <v>0.35135135135135137</v>
      </c>
      <c r="L44" s="1">
        <f t="shared" si="10"/>
        <v>0.64864864864864868</v>
      </c>
      <c r="M44" s="1">
        <f t="shared" si="11"/>
        <v>0.2279035792549306</v>
      </c>
      <c r="O44" s="1">
        <v>90</v>
      </c>
      <c r="P44" s="1">
        <v>13</v>
      </c>
      <c r="Q44">
        <f t="shared" si="5"/>
        <v>1</v>
      </c>
      <c r="R44">
        <f t="shared" si="8"/>
        <v>0.73308270676691722</v>
      </c>
      <c r="T44" s="1">
        <v>90</v>
      </c>
      <c r="U44" s="1">
        <v>24</v>
      </c>
      <c r="V44">
        <f t="shared" si="6"/>
        <v>0.95833333333333337</v>
      </c>
      <c r="W44">
        <f t="shared" si="7"/>
        <v>0.43160493827160457</v>
      </c>
      <c r="Y44" s="1">
        <v>33</v>
      </c>
      <c r="Z44" s="1">
        <v>0.84210526315789458</v>
      </c>
      <c r="AB44" s="1">
        <v>33</v>
      </c>
      <c r="AC44" s="1">
        <v>0.69999999999999962</v>
      </c>
    </row>
    <row r="45" spans="1:29">
      <c r="A45" s="1">
        <v>93</v>
      </c>
      <c r="B45" s="1"/>
      <c r="C45" s="1">
        <v>1</v>
      </c>
      <c r="D45" s="1">
        <f t="shared" si="12"/>
        <v>1</v>
      </c>
      <c r="F45" s="1">
        <v>13</v>
      </c>
      <c r="G45" s="1">
        <v>23</v>
      </c>
      <c r="H45" s="1">
        <f t="shared" si="1"/>
        <v>36</v>
      </c>
      <c r="J45" s="1">
        <v>93</v>
      </c>
      <c r="K45" s="1">
        <f t="shared" si="9"/>
        <v>0.3611111111111111</v>
      </c>
      <c r="L45" s="1">
        <f t="shared" si="10"/>
        <v>0.63888888888888884</v>
      </c>
      <c r="M45" s="1">
        <f t="shared" si="11"/>
        <v>0.23070987654320987</v>
      </c>
      <c r="O45" s="1">
        <v>93</v>
      </c>
      <c r="P45" s="1">
        <v>13</v>
      </c>
      <c r="Q45">
        <f t="shared" si="5"/>
        <v>1</v>
      </c>
      <c r="R45">
        <f t="shared" si="8"/>
        <v>0.73308270676691722</v>
      </c>
      <c r="T45" s="1">
        <v>93</v>
      </c>
      <c r="U45" s="1">
        <v>23</v>
      </c>
      <c r="V45">
        <f t="shared" si="6"/>
        <v>0.95652173913043481</v>
      </c>
      <c r="W45">
        <f t="shared" si="7"/>
        <v>0.41283950617283915</v>
      </c>
      <c r="Y45" s="1">
        <v>34</v>
      </c>
      <c r="Z45" s="1">
        <v>0.84210526315789458</v>
      </c>
      <c r="AB45" s="1">
        <v>34</v>
      </c>
      <c r="AC45" s="1">
        <v>0.69999999999999962</v>
      </c>
    </row>
    <row r="46" spans="1:29">
      <c r="A46" s="1">
        <v>94</v>
      </c>
      <c r="B46" s="1">
        <v>1</v>
      </c>
      <c r="C46" s="1">
        <v>1</v>
      </c>
      <c r="D46" s="1">
        <f t="shared" si="12"/>
        <v>2</v>
      </c>
      <c r="F46" s="1">
        <v>13</v>
      </c>
      <c r="G46" s="1">
        <v>22</v>
      </c>
      <c r="H46" s="1">
        <f t="shared" si="1"/>
        <v>35</v>
      </c>
      <c r="J46" s="1">
        <v>94</v>
      </c>
      <c r="K46" s="1">
        <f t="shared" si="9"/>
        <v>0.74285714285714288</v>
      </c>
      <c r="L46" s="1">
        <f t="shared" si="10"/>
        <v>1.2571428571428571</v>
      </c>
      <c r="M46" s="1">
        <f t="shared" si="11"/>
        <v>0.46693877551020407</v>
      </c>
      <c r="O46" s="1">
        <v>94</v>
      </c>
      <c r="P46" s="1">
        <v>13</v>
      </c>
      <c r="Q46">
        <f t="shared" si="5"/>
        <v>0.92307692307692313</v>
      </c>
      <c r="R46">
        <f t="shared" si="8"/>
        <v>0.67669172932330823</v>
      </c>
      <c r="T46" s="1">
        <v>94</v>
      </c>
      <c r="U46" s="1">
        <v>22</v>
      </c>
      <c r="V46">
        <f t="shared" si="6"/>
        <v>0.95454545454545459</v>
      </c>
      <c r="W46">
        <f t="shared" si="7"/>
        <v>0.39407407407407374</v>
      </c>
      <c r="Y46" s="1">
        <v>34</v>
      </c>
      <c r="Z46" s="1">
        <v>0.84210526315789458</v>
      </c>
      <c r="AB46" s="1">
        <v>34</v>
      </c>
      <c r="AC46" s="1">
        <v>0.6833333333333329</v>
      </c>
    </row>
    <row r="47" spans="1:29">
      <c r="A47" s="1">
        <v>110</v>
      </c>
      <c r="B47" s="1"/>
      <c r="C47" s="1">
        <v>1</v>
      </c>
      <c r="D47" s="1">
        <f t="shared" si="12"/>
        <v>1</v>
      </c>
      <c r="F47" s="1">
        <v>12</v>
      </c>
      <c r="G47" s="1">
        <v>21</v>
      </c>
      <c r="H47" s="1">
        <f t="shared" si="1"/>
        <v>33</v>
      </c>
      <c r="J47" s="1">
        <v>110</v>
      </c>
      <c r="K47" s="1">
        <f t="shared" si="9"/>
        <v>0.36363636363636365</v>
      </c>
      <c r="L47" s="1">
        <f t="shared" si="10"/>
        <v>0.63636363636363635</v>
      </c>
      <c r="M47" s="1">
        <f t="shared" si="11"/>
        <v>0.23140495867768596</v>
      </c>
      <c r="O47" s="1">
        <v>110</v>
      </c>
      <c r="P47" s="1">
        <v>12</v>
      </c>
      <c r="Q47">
        <f t="shared" si="5"/>
        <v>1</v>
      </c>
      <c r="R47">
        <f t="shared" si="8"/>
        <v>0.67669172932330823</v>
      </c>
      <c r="T47" s="1">
        <v>110</v>
      </c>
      <c r="U47" s="1">
        <v>21</v>
      </c>
      <c r="V47">
        <f t="shared" si="6"/>
        <v>0.95238095238095233</v>
      </c>
      <c r="W47">
        <f t="shared" si="7"/>
        <v>0.37530864197530833</v>
      </c>
      <c r="Y47" s="1">
        <v>35</v>
      </c>
      <c r="Z47" s="1">
        <v>0.84210526315789458</v>
      </c>
      <c r="AB47" s="1">
        <v>35</v>
      </c>
      <c r="AC47" s="1">
        <v>0.6833333333333329</v>
      </c>
    </row>
    <row r="48" spans="1:29">
      <c r="A48" s="1">
        <v>126</v>
      </c>
      <c r="B48" s="1">
        <v>0</v>
      </c>
      <c r="C48" s="1"/>
      <c r="D48" s="1">
        <f t="shared" si="12"/>
        <v>0</v>
      </c>
      <c r="F48" s="1">
        <v>11</v>
      </c>
      <c r="G48" s="1">
        <v>21</v>
      </c>
      <c r="H48" s="1">
        <f t="shared" si="1"/>
        <v>32</v>
      </c>
      <c r="J48" s="1">
        <v>126</v>
      </c>
      <c r="K48" s="1">
        <f t="shared" si="9"/>
        <v>0</v>
      </c>
      <c r="L48" s="1">
        <f t="shared" si="10"/>
        <v>0</v>
      </c>
      <c r="M48" s="1">
        <f t="shared" si="11"/>
        <v>0</v>
      </c>
      <c r="O48" s="1">
        <v>126</v>
      </c>
      <c r="P48" s="1">
        <v>11</v>
      </c>
      <c r="Q48">
        <f t="shared" si="5"/>
        <v>1</v>
      </c>
      <c r="R48">
        <f t="shared" si="8"/>
        <v>0.67669172932330823</v>
      </c>
      <c r="T48" s="1">
        <v>126</v>
      </c>
      <c r="U48" s="1">
        <v>21</v>
      </c>
      <c r="V48">
        <f t="shared" si="6"/>
        <v>1</v>
      </c>
      <c r="W48">
        <f t="shared" si="7"/>
        <v>0.37530864197530833</v>
      </c>
      <c r="Y48" s="1">
        <v>35</v>
      </c>
      <c r="Z48" s="1">
        <v>0.84210526315789458</v>
      </c>
      <c r="AB48" s="1">
        <v>35</v>
      </c>
      <c r="AC48" s="1">
        <v>0.66666666666666619</v>
      </c>
    </row>
    <row r="49" spans="1:29">
      <c r="A49" s="1">
        <v>134</v>
      </c>
      <c r="B49" s="1"/>
      <c r="C49" s="1">
        <v>1</v>
      </c>
      <c r="D49" s="1">
        <f t="shared" si="12"/>
        <v>1</v>
      </c>
      <c r="F49" s="1">
        <v>11</v>
      </c>
      <c r="G49" s="1">
        <v>21</v>
      </c>
      <c r="H49" s="1">
        <f t="shared" si="1"/>
        <v>32</v>
      </c>
      <c r="J49" s="1">
        <v>134</v>
      </c>
      <c r="K49" s="1">
        <f t="shared" si="9"/>
        <v>0.34375</v>
      </c>
      <c r="L49" s="1">
        <f t="shared" si="10"/>
        <v>0.65625</v>
      </c>
      <c r="M49" s="1">
        <f t="shared" si="11"/>
        <v>0.2255859375</v>
      </c>
      <c r="O49" s="1">
        <v>134</v>
      </c>
      <c r="P49" s="1">
        <v>11</v>
      </c>
      <c r="Q49">
        <f t="shared" si="5"/>
        <v>1</v>
      </c>
      <c r="R49">
        <f t="shared" si="8"/>
        <v>0.67669172932330823</v>
      </c>
      <c r="T49" s="1">
        <v>134</v>
      </c>
      <c r="U49" s="1">
        <v>21</v>
      </c>
      <c r="V49">
        <f t="shared" si="6"/>
        <v>0.95238095238095233</v>
      </c>
      <c r="W49">
        <f t="shared" si="7"/>
        <v>0.35743680188124599</v>
      </c>
      <c r="Y49" s="1">
        <v>39</v>
      </c>
      <c r="Z49" s="1">
        <v>0.84210526315789458</v>
      </c>
      <c r="AB49" s="1">
        <v>39</v>
      </c>
      <c r="AC49" s="1">
        <v>0.66666666666666619</v>
      </c>
    </row>
    <row r="50" spans="1:29">
      <c r="A50" s="1">
        <v>137</v>
      </c>
      <c r="B50" s="1"/>
      <c r="C50" s="1">
        <v>1</v>
      </c>
      <c r="D50" s="1">
        <f t="shared" si="12"/>
        <v>1</v>
      </c>
      <c r="F50" s="1">
        <v>11</v>
      </c>
      <c r="G50" s="1">
        <v>20</v>
      </c>
      <c r="H50" s="1">
        <f t="shared" si="1"/>
        <v>31</v>
      </c>
      <c r="J50" s="1">
        <v>137</v>
      </c>
      <c r="K50" s="1">
        <f t="shared" si="9"/>
        <v>0.35483870967741937</v>
      </c>
      <c r="L50" s="1">
        <f t="shared" si="10"/>
        <v>0.64516129032258063</v>
      </c>
      <c r="M50" s="1">
        <f t="shared" si="11"/>
        <v>0.22892819979188345</v>
      </c>
      <c r="O50" s="1">
        <v>137</v>
      </c>
      <c r="P50" s="1">
        <v>11</v>
      </c>
      <c r="Q50">
        <f t="shared" si="5"/>
        <v>1</v>
      </c>
      <c r="R50">
        <f t="shared" si="8"/>
        <v>0.67669172932330823</v>
      </c>
      <c r="T50" s="1">
        <v>137</v>
      </c>
      <c r="U50" s="1">
        <v>20</v>
      </c>
      <c r="V50">
        <f t="shared" si="6"/>
        <v>0.95</v>
      </c>
      <c r="W50">
        <f t="shared" si="7"/>
        <v>0.33956496178718365</v>
      </c>
      <c r="Y50" s="1">
        <v>39</v>
      </c>
      <c r="Z50" s="1">
        <v>0.84210526315789458</v>
      </c>
      <c r="AB50" s="1">
        <v>39</v>
      </c>
      <c r="AC50" s="1">
        <v>0.64999999999999947</v>
      </c>
    </row>
    <row r="51" spans="1:29">
      <c r="A51" s="1">
        <v>160</v>
      </c>
      <c r="B51" s="1"/>
      <c r="C51" s="1">
        <v>0</v>
      </c>
      <c r="D51" s="1">
        <f t="shared" si="12"/>
        <v>0</v>
      </c>
      <c r="F51" s="1">
        <v>11</v>
      </c>
      <c r="G51" s="1">
        <v>18</v>
      </c>
      <c r="H51" s="1">
        <f t="shared" si="1"/>
        <v>29</v>
      </c>
      <c r="J51" s="1">
        <v>160</v>
      </c>
      <c r="K51" s="1">
        <f t="shared" si="9"/>
        <v>0</v>
      </c>
      <c r="L51" s="1">
        <f t="shared" si="10"/>
        <v>0</v>
      </c>
      <c r="M51" s="1">
        <f t="shared" si="11"/>
        <v>0</v>
      </c>
      <c r="O51" s="1">
        <v>160</v>
      </c>
      <c r="P51" s="1">
        <v>11</v>
      </c>
      <c r="Q51">
        <f t="shared" si="5"/>
        <v>1</v>
      </c>
      <c r="R51">
        <f t="shared" si="8"/>
        <v>0.67669172932330823</v>
      </c>
      <c r="T51" s="1">
        <v>160</v>
      </c>
      <c r="U51" s="1">
        <v>18</v>
      </c>
      <c r="V51">
        <f t="shared" si="6"/>
        <v>1</v>
      </c>
      <c r="W51">
        <f t="shared" si="7"/>
        <v>0.33956496178718365</v>
      </c>
      <c r="Y51" s="1">
        <v>40</v>
      </c>
      <c r="Z51" s="1">
        <v>0.84210526315789458</v>
      </c>
      <c r="AB51" s="1">
        <v>40</v>
      </c>
      <c r="AC51" s="1">
        <v>0.64999999999999947</v>
      </c>
    </row>
    <row r="52" spans="1:29">
      <c r="A52" s="1">
        <v>169</v>
      </c>
      <c r="B52" s="1">
        <v>0</v>
      </c>
      <c r="C52" s="1">
        <v>1</v>
      </c>
      <c r="D52" s="1">
        <f t="shared" si="12"/>
        <v>1</v>
      </c>
      <c r="F52" s="1">
        <v>10</v>
      </c>
      <c r="G52" s="1">
        <v>18</v>
      </c>
      <c r="H52" s="1">
        <f t="shared" si="1"/>
        <v>28</v>
      </c>
      <c r="J52" s="1">
        <v>169</v>
      </c>
      <c r="K52" s="1">
        <f t="shared" si="9"/>
        <v>0.35714285714285715</v>
      </c>
      <c r="L52" s="1">
        <f t="shared" si="10"/>
        <v>0.6428571428571429</v>
      </c>
      <c r="M52" s="1">
        <f t="shared" si="11"/>
        <v>0.22959183673469388</v>
      </c>
      <c r="O52" s="1">
        <v>169</v>
      </c>
      <c r="P52" s="1">
        <v>10</v>
      </c>
      <c r="Q52">
        <f t="shared" si="5"/>
        <v>1</v>
      </c>
      <c r="R52">
        <f t="shared" si="8"/>
        <v>0.67669172932330823</v>
      </c>
      <c r="T52" s="1">
        <v>169</v>
      </c>
      <c r="U52" s="1">
        <v>18</v>
      </c>
      <c r="V52">
        <f t="shared" si="6"/>
        <v>0.94444444444444442</v>
      </c>
      <c r="W52">
        <f t="shared" si="7"/>
        <v>0.32070024168789568</v>
      </c>
      <c r="Y52" s="1">
        <v>40</v>
      </c>
      <c r="Z52" s="1">
        <v>0.84210526315789458</v>
      </c>
      <c r="AB52" s="1">
        <v>40</v>
      </c>
      <c r="AC52" s="1">
        <v>0.63333333333333275</v>
      </c>
    </row>
    <row r="53" spans="1:29">
      <c r="A53" s="1">
        <v>171</v>
      </c>
      <c r="B53" s="1"/>
      <c r="C53" s="1">
        <v>1</v>
      </c>
      <c r="D53" s="1">
        <f t="shared" si="12"/>
        <v>1</v>
      </c>
      <c r="F53" s="1">
        <v>10</v>
      </c>
      <c r="G53" s="1">
        <v>17</v>
      </c>
      <c r="H53" s="1">
        <f t="shared" si="1"/>
        <v>27</v>
      </c>
      <c r="J53" s="1">
        <v>171</v>
      </c>
      <c r="K53" s="1">
        <f t="shared" si="9"/>
        <v>0.37037037037037035</v>
      </c>
      <c r="L53" s="1">
        <f t="shared" si="10"/>
        <v>0.62962962962962965</v>
      </c>
      <c r="M53" s="1">
        <f t="shared" si="11"/>
        <v>0.23319615912208505</v>
      </c>
      <c r="O53" s="1">
        <v>171</v>
      </c>
      <c r="P53" s="1">
        <v>10</v>
      </c>
      <c r="Q53">
        <f t="shared" si="5"/>
        <v>1</v>
      </c>
      <c r="R53">
        <f t="shared" si="8"/>
        <v>0.67669172932330823</v>
      </c>
      <c r="T53" s="1">
        <v>171</v>
      </c>
      <c r="U53" s="1">
        <v>17</v>
      </c>
      <c r="V53">
        <f t="shared" si="6"/>
        <v>0.94117647058823528</v>
      </c>
      <c r="W53">
        <f t="shared" si="7"/>
        <v>0.30183552158860771</v>
      </c>
      <c r="Y53" s="1">
        <v>41</v>
      </c>
      <c r="Z53" s="1">
        <v>0.84210526315789458</v>
      </c>
      <c r="AB53" s="1">
        <v>41</v>
      </c>
      <c r="AC53" s="1">
        <v>0.63333333333333275</v>
      </c>
    </row>
    <row r="54" spans="1:29">
      <c r="A54" s="1">
        <v>173</v>
      </c>
      <c r="B54" s="1"/>
      <c r="C54" s="1">
        <v>1</v>
      </c>
      <c r="D54" s="1">
        <f t="shared" si="12"/>
        <v>1</v>
      </c>
      <c r="F54" s="1">
        <v>10</v>
      </c>
      <c r="G54" s="1">
        <v>16</v>
      </c>
      <c r="H54" s="1">
        <f t="shared" si="1"/>
        <v>26</v>
      </c>
      <c r="J54" s="1">
        <v>173</v>
      </c>
      <c r="K54" s="1">
        <f t="shared" si="9"/>
        <v>0.38461538461538464</v>
      </c>
      <c r="L54" s="1">
        <f t="shared" si="10"/>
        <v>0.61538461538461542</v>
      </c>
      <c r="M54" s="1">
        <f t="shared" si="11"/>
        <v>0.23668639053254437</v>
      </c>
      <c r="O54" s="1">
        <v>173</v>
      </c>
      <c r="P54" s="1">
        <v>10</v>
      </c>
      <c r="Q54">
        <f t="shared" si="5"/>
        <v>1</v>
      </c>
      <c r="R54">
        <f t="shared" si="8"/>
        <v>0.67669172932330823</v>
      </c>
      <c r="T54" s="1">
        <v>173</v>
      </c>
      <c r="U54" s="1">
        <v>16</v>
      </c>
      <c r="V54">
        <f t="shared" si="6"/>
        <v>0.9375</v>
      </c>
      <c r="W54">
        <f t="shared" si="7"/>
        <v>0.28297080148931975</v>
      </c>
      <c r="Y54" s="1">
        <v>41</v>
      </c>
      <c r="Z54" s="1">
        <v>0.84210526315789458</v>
      </c>
      <c r="AB54" s="1">
        <v>41</v>
      </c>
      <c r="AC54" s="1">
        <v>0.63333333333333275</v>
      </c>
    </row>
    <row r="55" spans="1:29">
      <c r="A55" s="1">
        <v>175</v>
      </c>
      <c r="B55" s="1"/>
      <c r="C55" s="1">
        <v>1</v>
      </c>
      <c r="D55" s="1">
        <f t="shared" si="12"/>
        <v>1</v>
      </c>
      <c r="F55" s="1">
        <v>10</v>
      </c>
      <c r="G55" s="1">
        <v>15</v>
      </c>
      <c r="H55" s="1">
        <f t="shared" si="1"/>
        <v>25</v>
      </c>
      <c r="J55" s="1">
        <v>175</v>
      </c>
      <c r="K55" s="1">
        <f t="shared" si="9"/>
        <v>0.4</v>
      </c>
      <c r="L55" s="1">
        <f t="shared" si="10"/>
        <v>0.6</v>
      </c>
      <c r="M55" s="1">
        <f t="shared" si="11"/>
        <v>0.24</v>
      </c>
      <c r="O55" s="1">
        <v>175</v>
      </c>
      <c r="P55" s="1">
        <v>10</v>
      </c>
      <c r="Q55">
        <f t="shared" si="5"/>
        <v>1</v>
      </c>
      <c r="R55">
        <f t="shared" si="8"/>
        <v>0.67669172932330823</v>
      </c>
      <c r="T55" s="1">
        <v>175</v>
      </c>
      <c r="U55" s="1">
        <v>15</v>
      </c>
      <c r="V55">
        <f t="shared" si="6"/>
        <v>0.93333333333333335</v>
      </c>
      <c r="W55">
        <f t="shared" si="7"/>
        <v>0.26410608139003178</v>
      </c>
      <c r="Y55" s="1">
        <v>42</v>
      </c>
      <c r="Z55" s="1">
        <v>0.84210526315789458</v>
      </c>
      <c r="AB55" s="1">
        <v>42</v>
      </c>
      <c r="AC55" s="1">
        <v>0.63333333333333275</v>
      </c>
    </row>
    <row r="56" spans="1:29">
      <c r="A56" s="1">
        <v>184</v>
      </c>
      <c r="B56" s="1"/>
      <c r="C56" s="1">
        <v>1</v>
      </c>
      <c r="D56" s="1">
        <f t="shared" si="12"/>
        <v>1</v>
      </c>
      <c r="F56" s="1">
        <v>10</v>
      </c>
      <c r="G56" s="1">
        <v>14</v>
      </c>
      <c r="H56" s="1">
        <f t="shared" si="1"/>
        <v>24</v>
      </c>
      <c r="J56" s="1">
        <v>184</v>
      </c>
      <c r="K56" s="1">
        <f t="shared" si="9"/>
        <v>0.41666666666666669</v>
      </c>
      <c r="L56" s="1">
        <f t="shared" si="10"/>
        <v>0.58333333333333337</v>
      </c>
      <c r="M56" s="1">
        <f t="shared" si="11"/>
        <v>0.24305555555555555</v>
      </c>
      <c r="O56" s="1">
        <v>184</v>
      </c>
      <c r="P56" s="1">
        <v>10</v>
      </c>
      <c r="Q56">
        <f t="shared" si="5"/>
        <v>1</v>
      </c>
      <c r="R56">
        <f t="shared" si="8"/>
        <v>0.67669172932330823</v>
      </c>
      <c r="T56" s="1">
        <v>184</v>
      </c>
      <c r="U56" s="1">
        <v>14</v>
      </c>
      <c r="V56">
        <f t="shared" si="6"/>
        <v>0.9285714285714286</v>
      </c>
      <c r="W56">
        <f t="shared" si="7"/>
        <v>0.24524136129074381</v>
      </c>
      <c r="Y56" s="1">
        <v>42</v>
      </c>
      <c r="Z56" s="1">
        <v>0.78947368421052622</v>
      </c>
      <c r="AB56" s="1">
        <v>42</v>
      </c>
      <c r="AC56" s="1">
        <v>0.63333333333333275</v>
      </c>
    </row>
    <row r="57" spans="1:29">
      <c r="A57" s="1">
        <v>201</v>
      </c>
      <c r="B57" s="1"/>
      <c r="C57" s="1">
        <v>1</v>
      </c>
      <c r="D57" s="1">
        <f t="shared" si="12"/>
        <v>1</v>
      </c>
      <c r="F57" s="1">
        <v>10</v>
      </c>
      <c r="G57" s="1">
        <v>13</v>
      </c>
      <c r="H57" s="1">
        <f t="shared" si="1"/>
        <v>23</v>
      </c>
      <c r="J57" s="1">
        <v>201</v>
      </c>
      <c r="K57" s="1">
        <f t="shared" si="9"/>
        <v>0.43478260869565216</v>
      </c>
      <c r="L57" s="1">
        <f t="shared" si="10"/>
        <v>0.56521739130434778</v>
      </c>
      <c r="M57" s="1">
        <f t="shared" si="11"/>
        <v>0.24574669187145556</v>
      </c>
      <c r="O57" s="1">
        <v>201</v>
      </c>
      <c r="P57" s="1">
        <v>10</v>
      </c>
      <c r="Q57">
        <f t="shared" si="5"/>
        <v>1</v>
      </c>
      <c r="R57">
        <f t="shared" si="8"/>
        <v>0.67669172932330823</v>
      </c>
      <c r="T57" s="1">
        <v>201</v>
      </c>
      <c r="U57" s="1">
        <v>13</v>
      </c>
      <c r="V57">
        <f t="shared" si="6"/>
        <v>0.92307692307692313</v>
      </c>
      <c r="W57">
        <f t="shared" si="7"/>
        <v>0.22637664119145584</v>
      </c>
      <c r="Y57" s="1">
        <v>42</v>
      </c>
      <c r="Z57" s="1">
        <v>0.78947368421052622</v>
      </c>
      <c r="AB57" s="1">
        <v>42</v>
      </c>
      <c r="AC57" s="1">
        <v>0.63333333333333275</v>
      </c>
    </row>
    <row r="58" spans="1:29">
      <c r="A58" s="1">
        <v>207</v>
      </c>
      <c r="B58" s="1">
        <v>1</v>
      </c>
      <c r="C58" s="1"/>
      <c r="D58" s="1">
        <f t="shared" si="12"/>
        <v>1</v>
      </c>
      <c r="F58" s="1">
        <v>10</v>
      </c>
      <c r="G58" s="1">
        <v>12</v>
      </c>
      <c r="H58" s="1">
        <f t="shared" si="1"/>
        <v>22</v>
      </c>
      <c r="J58" s="1">
        <v>207</v>
      </c>
      <c r="K58" s="1">
        <f t="shared" si="9"/>
        <v>0.45454545454545453</v>
      </c>
      <c r="L58" s="1">
        <f t="shared" si="10"/>
        <v>0.54545454545454541</v>
      </c>
      <c r="M58" s="1">
        <f t="shared" si="11"/>
        <v>0.24793388429752067</v>
      </c>
      <c r="O58" s="1">
        <v>207</v>
      </c>
      <c r="P58" s="1">
        <v>10</v>
      </c>
      <c r="Q58">
        <f t="shared" si="5"/>
        <v>0.9</v>
      </c>
      <c r="R58">
        <f t="shared" si="8"/>
        <v>0.60902255639097747</v>
      </c>
      <c r="T58" s="1">
        <v>207</v>
      </c>
      <c r="U58" s="1">
        <v>12</v>
      </c>
      <c r="V58">
        <f t="shared" si="6"/>
        <v>1</v>
      </c>
      <c r="W58">
        <f t="shared" si="7"/>
        <v>0.22637664119145584</v>
      </c>
      <c r="Y58" s="1">
        <v>42</v>
      </c>
      <c r="Z58" s="1">
        <v>0.73308270676691722</v>
      </c>
      <c r="AB58" s="1">
        <v>42</v>
      </c>
      <c r="AC58" s="1">
        <v>0.63333333333333275</v>
      </c>
    </row>
    <row r="59" spans="1:29">
      <c r="A59" s="1">
        <v>211</v>
      </c>
      <c r="B59" s="1">
        <v>0</v>
      </c>
      <c r="C59" s="1"/>
      <c r="D59" s="1">
        <f t="shared" si="12"/>
        <v>0</v>
      </c>
      <c r="F59" s="1">
        <v>9</v>
      </c>
      <c r="G59" s="1">
        <v>12</v>
      </c>
      <c r="H59" s="1">
        <f t="shared" si="1"/>
        <v>21</v>
      </c>
      <c r="J59" s="1">
        <v>211</v>
      </c>
      <c r="K59" s="5">
        <f>(F59*D59)/H59</f>
        <v>0</v>
      </c>
      <c r="L59" s="5">
        <f t="shared" si="10"/>
        <v>0</v>
      </c>
      <c r="M59" s="1">
        <f t="shared" si="11"/>
        <v>0</v>
      </c>
      <c r="O59" s="1">
        <v>211</v>
      </c>
      <c r="P59" s="1">
        <v>9</v>
      </c>
      <c r="Q59">
        <f t="shared" si="5"/>
        <v>1</v>
      </c>
      <c r="R59">
        <f t="shared" si="8"/>
        <v>0.60902255639097747</v>
      </c>
      <c r="T59" s="1">
        <v>211</v>
      </c>
      <c r="U59" s="1">
        <v>12</v>
      </c>
      <c r="V59">
        <f t="shared" si="6"/>
        <v>1</v>
      </c>
      <c r="W59">
        <f t="shared" si="7"/>
        <v>0.22637664119145584</v>
      </c>
      <c r="Y59" s="1">
        <v>43</v>
      </c>
      <c r="Z59" s="1">
        <v>0.73308270676691722</v>
      </c>
      <c r="AB59" s="1">
        <v>43</v>
      </c>
      <c r="AC59" s="1">
        <v>0.63333333333333275</v>
      </c>
    </row>
    <row r="60" spans="1:29">
      <c r="A60" s="1">
        <v>222</v>
      </c>
      <c r="B60" s="1"/>
      <c r="C60" s="1">
        <v>1</v>
      </c>
      <c r="D60" s="1">
        <f t="shared" si="12"/>
        <v>1</v>
      </c>
      <c r="F60" s="1">
        <v>8</v>
      </c>
      <c r="G60" s="1">
        <v>12</v>
      </c>
      <c r="H60" s="1">
        <f t="shared" si="1"/>
        <v>20</v>
      </c>
      <c r="J60" s="1">
        <v>222</v>
      </c>
      <c r="K60" s="5">
        <f t="shared" si="9"/>
        <v>0.4</v>
      </c>
      <c r="L60" s="5">
        <f t="shared" si="10"/>
        <v>0.6</v>
      </c>
      <c r="M60" s="1">
        <f t="shared" si="11"/>
        <v>0.24</v>
      </c>
      <c r="O60" s="1">
        <v>222</v>
      </c>
      <c r="P60" s="1">
        <v>8</v>
      </c>
      <c r="Q60">
        <f t="shared" si="5"/>
        <v>1</v>
      </c>
      <c r="R60">
        <f t="shared" si="8"/>
        <v>0.60902255639097747</v>
      </c>
      <c r="T60" s="1">
        <v>222</v>
      </c>
      <c r="U60" s="1">
        <v>12</v>
      </c>
      <c r="V60">
        <f t="shared" si="6"/>
        <v>0.91666666666666663</v>
      </c>
      <c r="W60">
        <f t="shared" si="7"/>
        <v>0.20751192109216784</v>
      </c>
      <c r="Y60" s="1">
        <v>43</v>
      </c>
      <c r="Z60" s="1">
        <v>0.73308270676691722</v>
      </c>
      <c r="AB60" s="1">
        <v>43</v>
      </c>
      <c r="AC60" s="1">
        <v>0.63333333333333275</v>
      </c>
    </row>
    <row r="61" spans="1:29">
      <c r="A61" s="1">
        <v>227</v>
      </c>
      <c r="B61" s="1">
        <v>0</v>
      </c>
      <c r="C61" s="1"/>
      <c r="D61" s="1">
        <f t="shared" si="12"/>
        <v>0</v>
      </c>
      <c r="F61" s="1">
        <v>7</v>
      </c>
      <c r="G61" s="1">
        <v>11</v>
      </c>
      <c r="H61" s="1">
        <f t="shared" si="1"/>
        <v>18</v>
      </c>
      <c r="J61" s="1">
        <v>227</v>
      </c>
      <c r="K61" s="5">
        <f t="shared" si="9"/>
        <v>0</v>
      </c>
      <c r="L61" s="5">
        <f t="shared" si="10"/>
        <v>0</v>
      </c>
      <c r="M61" s="1">
        <f t="shared" si="11"/>
        <v>0</v>
      </c>
      <c r="O61" s="1">
        <v>227</v>
      </c>
      <c r="P61" s="1">
        <v>7</v>
      </c>
      <c r="Q61">
        <f t="shared" si="5"/>
        <v>1</v>
      </c>
      <c r="R61">
        <f t="shared" si="8"/>
        <v>0.60902255639097747</v>
      </c>
      <c r="T61" s="1">
        <v>227</v>
      </c>
      <c r="U61" s="1">
        <v>11</v>
      </c>
      <c r="V61">
        <f t="shared" si="6"/>
        <v>1</v>
      </c>
      <c r="W61">
        <f t="shared" si="7"/>
        <v>0.20751192109216784</v>
      </c>
      <c r="Y61" s="1">
        <v>45</v>
      </c>
      <c r="Z61" s="1">
        <v>0.73308270676691722</v>
      </c>
      <c r="AB61" s="1">
        <v>45</v>
      </c>
      <c r="AC61" s="1">
        <v>0.63333333333333275</v>
      </c>
    </row>
    <row r="62" spans="1:29">
      <c r="A62" s="1">
        <v>235</v>
      </c>
      <c r="B62" s="1"/>
      <c r="C62" s="1">
        <v>0</v>
      </c>
      <c r="D62" s="1">
        <f t="shared" si="12"/>
        <v>0</v>
      </c>
      <c r="F62" s="1">
        <v>7</v>
      </c>
      <c r="G62" s="1">
        <v>10</v>
      </c>
      <c r="H62" s="1">
        <f t="shared" si="1"/>
        <v>17</v>
      </c>
      <c r="J62" s="1">
        <v>235</v>
      </c>
      <c r="K62" s="5">
        <f t="shared" si="9"/>
        <v>0</v>
      </c>
      <c r="L62" s="5">
        <f t="shared" si="10"/>
        <v>0</v>
      </c>
      <c r="M62" s="1">
        <f t="shared" si="11"/>
        <v>0</v>
      </c>
      <c r="O62" s="1">
        <v>235</v>
      </c>
      <c r="P62" s="1">
        <v>7</v>
      </c>
      <c r="Q62">
        <f t="shared" si="5"/>
        <v>1</v>
      </c>
      <c r="R62">
        <f t="shared" si="8"/>
        <v>0.60902255639097747</v>
      </c>
      <c r="T62" s="1">
        <v>235</v>
      </c>
      <c r="U62" s="1">
        <v>10</v>
      </c>
      <c r="V62">
        <f t="shared" si="6"/>
        <v>1</v>
      </c>
      <c r="W62">
        <f t="shared" si="7"/>
        <v>0.20751192109216784</v>
      </c>
      <c r="Y62" s="1">
        <v>45</v>
      </c>
      <c r="Z62" s="1">
        <v>0.73308270676691722</v>
      </c>
      <c r="AB62" s="1">
        <v>45</v>
      </c>
      <c r="AC62" s="1">
        <v>0.61574074074074014</v>
      </c>
    </row>
    <row r="63" spans="1:29">
      <c r="A63" s="1">
        <v>247</v>
      </c>
      <c r="B63" s="1"/>
      <c r="C63" s="1">
        <v>0</v>
      </c>
      <c r="D63" s="1">
        <f t="shared" si="12"/>
        <v>0</v>
      </c>
      <c r="F63" s="1">
        <v>7</v>
      </c>
      <c r="G63" s="1">
        <v>9</v>
      </c>
      <c r="H63" s="1">
        <f t="shared" si="1"/>
        <v>16</v>
      </c>
      <c r="J63" s="1">
        <v>247</v>
      </c>
      <c r="K63" s="5">
        <f t="shared" si="9"/>
        <v>0</v>
      </c>
      <c r="L63" s="5">
        <f t="shared" si="10"/>
        <v>0</v>
      </c>
      <c r="M63" s="1">
        <f t="shared" si="11"/>
        <v>0</v>
      </c>
      <c r="O63" s="1">
        <v>247</v>
      </c>
      <c r="P63" s="1">
        <v>7</v>
      </c>
      <c r="Q63">
        <f t="shared" si="5"/>
        <v>1</v>
      </c>
      <c r="R63">
        <f t="shared" si="8"/>
        <v>0.60902255639097747</v>
      </c>
      <c r="T63" s="1">
        <v>247</v>
      </c>
      <c r="U63" s="1">
        <v>9</v>
      </c>
      <c r="V63">
        <f t="shared" si="6"/>
        <v>1</v>
      </c>
      <c r="W63">
        <f t="shared" si="7"/>
        <v>0.20751192109216784</v>
      </c>
      <c r="Y63" s="1">
        <v>46</v>
      </c>
      <c r="Z63" s="1">
        <v>0.73308270676691722</v>
      </c>
      <c r="AB63" s="1">
        <v>46</v>
      </c>
      <c r="AC63" s="1">
        <v>0.61574074074074014</v>
      </c>
    </row>
    <row r="64" spans="1:29">
      <c r="A64" s="1">
        <v>253</v>
      </c>
      <c r="B64" s="1">
        <v>1</v>
      </c>
      <c r="C64" s="1"/>
      <c r="D64" s="1">
        <f t="shared" si="12"/>
        <v>1</v>
      </c>
      <c r="F64" s="1">
        <v>7</v>
      </c>
      <c r="G64" s="1">
        <v>9</v>
      </c>
      <c r="H64" s="1">
        <f t="shared" si="1"/>
        <v>16</v>
      </c>
      <c r="J64" s="1">
        <v>253</v>
      </c>
      <c r="K64" s="1">
        <f>(F64*D64)/H64</f>
        <v>0.4375</v>
      </c>
      <c r="L64" s="1">
        <f t="shared" si="10"/>
        <v>0.5625</v>
      </c>
      <c r="M64" s="1">
        <f t="shared" si="11"/>
        <v>0.24609375</v>
      </c>
      <c r="O64" s="1">
        <v>253</v>
      </c>
      <c r="P64" s="1">
        <v>7</v>
      </c>
      <c r="Q64">
        <f t="shared" si="5"/>
        <v>0.8571428571428571</v>
      </c>
      <c r="R64">
        <f t="shared" si="8"/>
        <v>0.52201933404940926</v>
      </c>
      <c r="T64" s="1">
        <v>253</v>
      </c>
      <c r="U64" s="1">
        <v>9</v>
      </c>
      <c r="V64">
        <f t="shared" si="6"/>
        <v>1</v>
      </c>
      <c r="W64">
        <f t="shared" si="7"/>
        <v>0.20751192109216784</v>
      </c>
      <c r="Y64" s="1">
        <v>46</v>
      </c>
      <c r="Z64" s="1">
        <v>0.73308270676691722</v>
      </c>
      <c r="AB64" s="1">
        <v>46</v>
      </c>
      <c r="AC64" s="1">
        <v>0.59814814814814754</v>
      </c>
    </row>
    <row r="65" spans="1:29">
      <c r="A65" s="1">
        <v>255</v>
      </c>
      <c r="B65" s="1">
        <v>0</v>
      </c>
      <c r="C65" s="1"/>
      <c r="D65" s="1">
        <f t="shared" si="12"/>
        <v>0</v>
      </c>
      <c r="F65" s="1">
        <v>6</v>
      </c>
      <c r="G65" s="1">
        <v>9</v>
      </c>
      <c r="H65" s="1">
        <f t="shared" si="1"/>
        <v>15</v>
      </c>
      <c r="J65" s="1" t="s">
        <v>3</v>
      </c>
      <c r="K65" s="6">
        <f>SUM(K3:K64)</f>
        <v>16.484865214682241</v>
      </c>
      <c r="L65" s="6">
        <f>SUM(L3:L64)</f>
        <v>37.515134785317777</v>
      </c>
      <c r="M65" s="6">
        <f>SUM(M3:M64)</f>
        <v>11.257681357494615</v>
      </c>
      <c r="O65" s="1">
        <v>255</v>
      </c>
      <c r="P65" s="1">
        <v>6</v>
      </c>
      <c r="Q65">
        <f t="shared" si="5"/>
        <v>1</v>
      </c>
      <c r="R65">
        <f t="shared" si="8"/>
        <v>0.52201933404940926</v>
      </c>
      <c r="T65" s="1">
        <v>255</v>
      </c>
      <c r="U65" s="1">
        <v>9</v>
      </c>
      <c r="V65">
        <f t="shared" si="6"/>
        <v>1</v>
      </c>
      <c r="W65">
        <f t="shared" si="7"/>
        <v>0.20751192109216784</v>
      </c>
      <c r="Y65" s="1">
        <v>50</v>
      </c>
      <c r="Z65" s="1">
        <v>0.73308270676691722</v>
      </c>
      <c r="AB65" s="1">
        <v>50</v>
      </c>
      <c r="AC65" s="1">
        <v>0.59814814814814754</v>
      </c>
    </row>
    <row r="66" spans="1:29">
      <c r="A66" s="1">
        <v>260</v>
      </c>
      <c r="B66" s="1"/>
      <c r="C66" s="1">
        <v>0</v>
      </c>
      <c r="D66" s="1">
        <f t="shared" si="12"/>
        <v>0</v>
      </c>
      <c r="F66" s="1">
        <v>5</v>
      </c>
      <c r="G66" s="1">
        <v>8</v>
      </c>
      <c r="H66" s="1">
        <f t="shared" si="1"/>
        <v>13</v>
      </c>
      <c r="O66" s="1">
        <v>260</v>
      </c>
      <c r="P66" s="1">
        <v>5</v>
      </c>
      <c r="Q66">
        <f t="shared" si="5"/>
        <v>1</v>
      </c>
      <c r="R66">
        <f t="shared" si="8"/>
        <v>0.52201933404940926</v>
      </c>
      <c r="T66" s="1">
        <v>260</v>
      </c>
      <c r="U66" s="1">
        <v>8</v>
      </c>
      <c r="V66">
        <f t="shared" si="6"/>
        <v>1</v>
      </c>
      <c r="W66">
        <f t="shared" si="7"/>
        <v>0.20751192109216784</v>
      </c>
      <c r="Y66" s="1">
        <v>50</v>
      </c>
      <c r="Z66" s="1">
        <v>0.73308270676691722</v>
      </c>
      <c r="AB66" s="1">
        <v>50</v>
      </c>
      <c r="AC66" s="1">
        <v>0.58055555555555494</v>
      </c>
    </row>
    <row r="67" spans="1:29">
      <c r="A67" s="1">
        <v>270</v>
      </c>
      <c r="B67" s="1">
        <v>0</v>
      </c>
      <c r="C67" s="1"/>
      <c r="D67" s="1">
        <f t="shared" ref="D67:D78" si="13">SUM(B67,C67)</f>
        <v>0</v>
      </c>
      <c r="F67" s="1">
        <v>4</v>
      </c>
      <c r="G67" s="1">
        <v>8</v>
      </c>
      <c r="H67" s="1">
        <f t="shared" si="1"/>
        <v>12</v>
      </c>
      <c r="O67" s="1">
        <v>270</v>
      </c>
      <c r="P67" s="1">
        <v>4</v>
      </c>
      <c r="Q67">
        <f t="shared" si="5"/>
        <v>1</v>
      </c>
      <c r="R67">
        <f t="shared" si="8"/>
        <v>0.52201933404940926</v>
      </c>
      <c r="T67" s="1">
        <v>270</v>
      </c>
      <c r="U67" s="1">
        <v>8</v>
      </c>
      <c r="V67">
        <f t="shared" si="6"/>
        <v>1</v>
      </c>
      <c r="W67">
        <f t="shared" si="7"/>
        <v>0.20751192109216784</v>
      </c>
      <c r="Y67" s="1">
        <v>56</v>
      </c>
      <c r="Z67" s="1">
        <v>0.73308270676691722</v>
      </c>
      <c r="AB67" s="1">
        <v>56</v>
      </c>
      <c r="AC67" s="1">
        <v>0.58055555555555494</v>
      </c>
    </row>
    <row r="68" spans="1:29">
      <c r="A68" s="1">
        <v>284</v>
      </c>
      <c r="B68" s="1"/>
      <c r="C68" s="1">
        <v>0</v>
      </c>
      <c r="D68" s="1">
        <f t="shared" si="13"/>
        <v>0</v>
      </c>
      <c r="F68" s="1">
        <v>4</v>
      </c>
      <c r="G68" s="1">
        <v>7</v>
      </c>
      <c r="H68" s="1">
        <f t="shared" ref="H68:H78" si="14">SUM(F68:G68)</f>
        <v>11</v>
      </c>
      <c r="O68" s="1">
        <v>284</v>
      </c>
      <c r="P68" s="1">
        <v>4</v>
      </c>
      <c r="Q68">
        <f t="shared" ref="Q68:Q77" si="15">(P68-B68)/P68</f>
        <v>1</v>
      </c>
      <c r="R68">
        <f t="shared" si="8"/>
        <v>0.52201933404940926</v>
      </c>
      <c r="T68" s="1">
        <v>284</v>
      </c>
      <c r="U68" s="1">
        <v>7</v>
      </c>
      <c r="V68">
        <f t="shared" ref="V68:V78" si="16">(U68-C68)/U68</f>
        <v>1</v>
      </c>
      <c r="W68">
        <f t="shared" si="7"/>
        <v>0.20751192109216784</v>
      </c>
      <c r="Y68" s="1">
        <v>56</v>
      </c>
      <c r="Z68" s="1">
        <v>0.73308270676691722</v>
      </c>
      <c r="AB68" s="1">
        <v>56</v>
      </c>
      <c r="AC68" s="1">
        <v>0.56296296296296233</v>
      </c>
    </row>
    <row r="69" spans="1:29">
      <c r="A69" s="1">
        <v>290</v>
      </c>
      <c r="B69" s="1"/>
      <c r="C69" s="1">
        <v>0</v>
      </c>
      <c r="D69" s="1">
        <f t="shared" si="13"/>
        <v>0</v>
      </c>
      <c r="F69" s="1">
        <v>4</v>
      </c>
      <c r="G69" s="1">
        <v>6</v>
      </c>
      <c r="H69" s="1">
        <f t="shared" si="14"/>
        <v>10</v>
      </c>
      <c r="O69" s="1">
        <v>290</v>
      </c>
      <c r="P69" s="1">
        <v>4</v>
      </c>
      <c r="Q69">
        <f t="shared" si="15"/>
        <v>1</v>
      </c>
      <c r="R69">
        <f t="shared" si="8"/>
        <v>0.52201933404940926</v>
      </c>
      <c r="T69" s="1">
        <v>290</v>
      </c>
      <c r="U69" s="1">
        <v>6</v>
      </c>
      <c r="V69">
        <f t="shared" si="16"/>
        <v>1</v>
      </c>
      <c r="W69">
        <f t="shared" ref="W69:W77" si="17">W68*V69</f>
        <v>0.20751192109216784</v>
      </c>
      <c r="Y69" s="1">
        <v>61</v>
      </c>
      <c r="Z69" s="1">
        <v>0.73308270676691722</v>
      </c>
      <c r="AB69" s="1">
        <v>61</v>
      </c>
      <c r="AC69" s="1">
        <v>0.56296296296296233</v>
      </c>
    </row>
    <row r="70" spans="1:29">
      <c r="A70" s="1">
        <v>291</v>
      </c>
      <c r="B70" s="1"/>
      <c r="C70" s="1">
        <v>0</v>
      </c>
      <c r="D70" s="1">
        <f t="shared" si="13"/>
        <v>0</v>
      </c>
      <c r="F70" s="1">
        <v>4</v>
      </c>
      <c r="G70" s="1">
        <v>5</v>
      </c>
      <c r="H70" s="1">
        <f t="shared" si="14"/>
        <v>9</v>
      </c>
      <c r="O70" s="1">
        <v>291</v>
      </c>
      <c r="P70" s="1">
        <v>4</v>
      </c>
      <c r="Q70">
        <f t="shared" si="15"/>
        <v>1</v>
      </c>
      <c r="R70">
        <f t="shared" ref="R70:R77" si="18">R69*Q70</f>
        <v>0.52201933404940926</v>
      </c>
      <c r="T70" s="1">
        <v>291</v>
      </c>
      <c r="U70" s="1">
        <v>5</v>
      </c>
      <c r="V70">
        <f t="shared" si="16"/>
        <v>1</v>
      </c>
      <c r="W70">
        <f t="shared" si="17"/>
        <v>0.20751192109216784</v>
      </c>
      <c r="Y70" s="1">
        <v>61</v>
      </c>
      <c r="Z70" s="1">
        <v>0.73308270676691722</v>
      </c>
      <c r="AB70" s="1">
        <v>61</v>
      </c>
      <c r="AC70" s="1">
        <v>0.56296296296296233</v>
      </c>
    </row>
    <row r="71" spans="1:29">
      <c r="A71" s="1">
        <v>302</v>
      </c>
      <c r="B71" s="1"/>
      <c r="C71" s="1">
        <v>0</v>
      </c>
      <c r="D71" s="1">
        <f t="shared" si="13"/>
        <v>0</v>
      </c>
      <c r="F71" s="1">
        <v>4</v>
      </c>
      <c r="G71" s="1">
        <v>4</v>
      </c>
      <c r="H71" s="1">
        <f t="shared" si="14"/>
        <v>8</v>
      </c>
      <c r="O71" s="1">
        <v>302</v>
      </c>
      <c r="P71" s="1">
        <v>4</v>
      </c>
      <c r="Q71">
        <f t="shared" si="15"/>
        <v>1</v>
      </c>
      <c r="R71">
        <f t="shared" si="18"/>
        <v>0.52201933404940926</v>
      </c>
      <c r="T71" s="1">
        <v>302</v>
      </c>
      <c r="U71" s="1">
        <v>4</v>
      </c>
      <c r="V71">
        <f t="shared" si="16"/>
        <v>1</v>
      </c>
      <c r="W71">
        <f t="shared" si="17"/>
        <v>0.20751192109216784</v>
      </c>
      <c r="Y71" s="1">
        <v>61</v>
      </c>
      <c r="Z71" s="1">
        <v>0.73308270676691722</v>
      </c>
      <c r="AB71" s="1">
        <v>61</v>
      </c>
      <c r="AC71" s="1">
        <v>0.56296296296296233</v>
      </c>
    </row>
    <row r="72" spans="1:29">
      <c r="A72" s="1">
        <v>304</v>
      </c>
      <c r="B72" s="1"/>
      <c r="C72" s="1">
        <v>0</v>
      </c>
      <c r="D72" s="1">
        <f t="shared" si="13"/>
        <v>0</v>
      </c>
      <c r="F72" s="1">
        <v>4</v>
      </c>
      <c r="G72" s="1">
        <v>3</v>
      </c>
      <c r="H72" s="1">
        <f t="shared" si="14"/>
        <v>7</v>
      </c>
      <c r="O72" s="1">
        <v>304</v>
      </c>
      <c r="P72" s="1">
        <v>4</v>
      </c>
      <c r="Q72">
        <f t="shared" si="15"/>
        <v>1</v>
      </c>
      <c r="R72">
        <f t="shared" si="18"/>
        <v>0.52201933404940926</v>
      </c>
      <c r="T72" s="1">
        <v>304</v>
      </c>
      <c r="U72" s="1">
        <v>3</v>
      </c>
      <c r="V72">
        <f t="shared" si="16"/>
        <v>1</v>
      </c>
      <c r="W72">
        <f t="shared" si="17"/>
        <v>0.20751192109216784</v>
      </c>
      <c r="Y72" s="1">
        <v>61</v>
      </c>
      <c r="Z72" s="1">
        <v>0.73308270676691722</v>
      </c>
      <c r="AB72" s="1">
        <v>61</v>
      </c>
      <c r="AC72" s="1">
        <v>0.56296296296296233</v>
      </c>
    </row>
    <row r="73" spans="1:29">
      <c r="A73" s="1">
        <v>310</v>
      </c>
      <c r="B73" s="1">
        <v>0</v>
      </c>
      <c r="C73" s="1"/>
      <c r="D73" s="1">
        <f t="shared" si="13"/>
        <v>0</v>
      </c>
      <c r="F73" s="1">
        <v>3</v>
      </c>
      <c r="G73" s="1">
        <v>3</v>
      </c>
      <c r="H73" s="1">
        <f t="shared" si="14"/>
        <v>6</v>
      </c>
      <c r="O73" s="1">
        <v>310</v>
      </c>
      <c r="P73" s="1">
        <v>3</v>
      </c>
      <c r="Q73">
        <f t="shared" si="15"/>
        <v>1</v>
      </c>
      <c r="R73">
        <f t="shared" si="18"/>
        <v>0.52201933404940926</v>
      </c>
      <c r="T73" s="1">
        <v>310</v>
      </c>
      <c r="U73" s="1">
        <v>3</v>
      </c>
      <c r="V73">
        <f t="shared" si="16"/>
        <v>1</v>
      </c>
      <c r="W73">
        <f t="shared" si="17"/>
        <v>0.20751192109216784</v>
      </c>
      <c r="Y73" s="1">
        <v>63</v>
      </c>
      <c r="Z73" s="1">
        <v>0.73308270676691722</v>
      </c>
      <c r="AB73" s="1">
        <v>63</v>
      </c>
      <c r="AC73" s="1">
        <v>0.56296296296296233</v>
      </c>
    </row>
    <row r="74" spans="1:29">
      <c r="A74" s="1">
        <v>316</v>
      </c>
      <c r="B74" s="1">
        <v>0</v>
      </c>
      <c r="C74" s="1"/>
      <c r="D74" s="1">
        <f t="shared" si="13"/>
        <v>0</v>
      </c>
      <c r="F74" s="1">
        <v>2</v>
      </c>
      <c r="G74" s="1">
        <v>3</v>
      </c>
      <c r="H74" s="1">
        <f t="shared" si="14"/>
        <v>5</v>
      </c>
      <c r="O74" s="1">
        <v>316</v>
      </c>
      <c r="P74" s="1">
        <v>2</v>
      </c>
      <c r="Q74">
        <f t="shared" si="15"/>
        <v>1</v>
      </c>
      <c r="R74">
        <f t="shared" si="18"/>
        <v>0.52201933404940926</v>
      </c>
      <c r="T74" s="1">
        <v>316</v>
      </c>
      <c r="U74" s="1">
        <v>3</v>
      </c>
      <c r="V74">
        <f t="shared" si="16"/>
        <v>1</v>
      </c>
      <c r="W74">
        <f t="shared" si="17"/>
        <v>0.20751192109216784</v>
      </c>
      <c r="Y74" s="1">
        <v>63</v>
      </c>
      <c r="Z74" s="1">
        <v>0.73308270676691722</v>
      </c>
      <c r="AB74" s="1">
        <v>63</v>
      </c>
      <c r="AC74" s="1">
        <v>0.54419753086419698</v>
      </c>
    </row>
    <row r="75" spans="1:29">
      <c r="A75" s="1">
        <v>335</v>
      </c>
      <c r="B75" s="1">
        <v>0</v>
      </c>
      <c r="C75" s="1"/>
      <c r="D75" s="1">
        <f t="shared" si="13"/>
        <v>0</v>
      </c>
      <c r="F75" s="1">
        <v>1</v>
      </c>
      <c r="G75" s="1">
        <v>3</v>
      </c>
      <c r="H75" s="1">
        <f t="shared" si="14"/>
        <v>4</v>
      </c>
      <c r="O75" s="1">
        <v>335</v>
      </c>
      <c r="P75" s="1">
        <v>1</v>
      </c>
      <c r="Q75">
        <f t="shared" si="15"/>
        <v>1</v>
      </c>
      <c r="R75">
        <f t="shared" si="18"/>
        <v>0.52201933404940926</v>
      </c>
      <c r="T75" s="1">
        <v>335</v>
      </c>
      <c r="U75" s="1">
        <v>3</v>
      </c>
      <c r="V75">
        <f t="shared" si="16"/>
        <v>1</v>
      </c>
      <c r="W75">
        <f t="shared" si="17"/>
        <v>0.20751192109216784</v>
      </c>
      <c r="Y75" s="1">
        <v>68</v>
      </c>
      <c r="Z75" s="1">
        <v>0.73308270676691722</v>
      </c>
      <c r="AB75" s="1">
        <v>68</v>
      </c>
      <c r="AC75" s="1">
        <v>0.54419753086419698</v>
      </c>
    </row>
    <row r="76" spans="1:29">
      <c r="A76" s="1">
        <v>341</v>
      </c>
      <c r="B76" s="1"/>
      <c r="C76" s="1">
        <v>0</v>
      </c>
      <c r="D76" s="1">
        <f t="shared" si="13"/>
        <v>0</v>
      </c>
      <c r="F76" s="1">
        <v>1</v>
      </c>
      <c r="G76" s="1">
        <v>2</v>
      </c>
      <c r="H76" s="1">
        <f t="shared" si="14"/>
        <v>3</v>
      </c>
      <c r="O76" s="1">
        <v>341</v>
      </c>
      <c r="P76" s="1">
        <v>1</v>
      </c>
      <c r="Q76">
        <f t="shared" si="15"/>
        <v>1</v>
      </c>
      <c r="R76">
        <f t="shared" si="18"/>
        <v>0.52201933404940926</v>
      </c>
      <c r="T76" s="1">
        <v>341</v>
      </c>
      <c r="U76" s="1">
        <v>2</v>
      </c>
      <c r="V76">
        <f t="shared" si="16"/>
        <v>1</v>
      </c>
      <c r="W76">
        <f t="shared" si="17"/>
        <v>0.20751192109216784</v>
      </c>
      <c r="Y76" s="1">
        <v>68</v>
      </c>
      <c r="Z76" s="1">
        <v>0.73308270676691722</v>
      </c>
      <c r="AB76" s="1">
        <v>68</v>
      </c>
      <c r="AC76" s="1">
        <v>0.52543209876543162</v>
      </c>
    </row>
    <row r="77" spans="1:29">
      <c r="A77" s="1">
        <v>345</v>
      </c>
      <c r="B77" s="1"/>
      <c r="C77" s="1">
        <v>0</v>
      </c>
      <c r="D77" s="1">
        <f t="shared" si="13"/>
        <v>0</v>
      </c>
      <c r="F77" s="1">
        <v>1</v>
      </c>
      <c r="G77" s="1">
        <v>1</v>
      </c>
      <c r="H77" s="1">
        <f t="shared" si="14"/>
        <v>2</v>
      </c>
      <c r="O77" s="1">
        <v>345</v>
      </c>
      <c r="P77" s="1">
        <v>1</v>
      </c>
      <c r="Q77">
        <f t="shared" si="15"/>
        <v>1</v>
      </c>
      <c r="R77">
        <f t="shared" si="18"/>
        <v>0.52201933404940926</v>
      </c>
      <c r="T77" s="1">
        <v>345</v>
      </c>
      <c r="U77" s="1">
        <v>1</v>
      </c>
      <c r="V77">
        <f t="shared" si="16"/>
        <v>1</v>
      </c>
      <c r="W77">
        <f t="shared" si="17"/>
        <v>0.20751192109216784</v>
      </c>
      <c r="Y77" s="1">
        <v>82</v>
      </c>
      <c r="Z77" s="1">
        <v>0.73308270676691722</v>
      </c>
      <c r="AB77" s="1">
        <v>82</v>
      </c>
      <c r="AC77" s="1">
        <v>0.52543209876543162</v>
      </c>
    </row>
    <row r="78" spans="1:29">
      <c r="A78" s="1">
        <v>346</v>
      </c>
      <c r="B78" s="1">
        <v>0</v>
      </c>
      <c r="C78" s="1"/>
      <c r="D78" s="1">
        <f t="shared" si="13"/>
        <v>0</v>
      </c>
      <c r="F78" s="1">
        <v>0</v>
      </c>
      <c r="G78" s="1">
        <v>0</v>
      </c>
      <c r="H78" s="1">
        <f t="shared" si="14"/>
        <v>0</v>
      </c>
      <c r="O78" s="1">
        <v>346</v>
      </c>
      <c r="P78" s="1">
        <v>0</v>
      </c>
      <c r="T78" s="1">
        <v>346</v>
      </c>
      <c r="U78" s="1">
        <v>0</v>
      </c>
      <c r="V78" t="e">
        <f t="shared" si="16"/>
        <v>#DIV/0!</v>
      </c>
      <c r="Y78" s="1">
        <v>82</v>
      </c>
      <c r="Z78" s="7">
        <v>0.73308270676691722</v>
      </c>
      <c r="AB78" s="1">
        <v>82</v>
      </c>
      <c r="AC78" s="7">
        <v>0.50666666666666627</v>
      </c>
    </row>
    <row r="79" spans="1:29">
      <c r="A79" s="2" t="s">
        <v>3</v>
      </c>
      <c r="B79" s="1">
        <f>SUM(B3:B78)</f>
        <v>8</v>
      </c>
      <c r="C79" s="1">
        <f>SUM(C3:C78)</f>
        <v>46</v>
      </c>
      <c r="D79" s="1">
        <f>SUM(D3:D78)</f>
        <v>54</v>
      </c>
      <c r="E79" s="3"/>
      <c r="F79" s="4"/>
      <c r="G79" s="4"/>
      <c r="H79" s="4"/>
      <c r="J79" s="2" t="s">
        <v>6</v>
      </c>
      <c r="K79" s="6">
        <f>(B79-K65)^2/M65</f>
        <v>6.3950058120446451</v>
      </c>
      <c r="L79" s="8"/>
      <c r="Y79" s="1">
        <v>85</v>
      </c>
      <c r="Z79" s="1">
        <v>0.73308270676691722</v>
      </c>
      <c r="AB79" s="1">
        <v>85</v>
      </c>
      <c r="AC79" s="1">
        <v>0.50666666666666627</v>
      </c>
    </row>
    <row r="80" spans="1:29">
      <c r="J80" s="2" t="s">
        <v>7</v>
      </c>
      <c r="K80" s="9">
        <f>CHIDIST(K79,1)</f>
        <v>1.1444185555188788E-2</v>
      </c>
      <c r="Y80" s="1">
        <v>85</v>
      </c>
      <c r="Z80" s="1">
        <v>0.73308270676691722</v>
      </c>
      <c r="AB80" s="1">
        <v>85</v>
      </c>
      <c r="AC80" s="1">
        <v>0.4879012345679008</v>
      </c>
    </row>
    <row r="81" spans="25:29">
      <c r="Y81" s="1">
        <v>88</v>
      </c>
      <c r="Z81" s="1">
        <v>0.73308270676691722</v>
      </c>
      <c r="AB81" s="1">
        <v>88</v>
      </c>
      <c r="AC81" s="1">
        <v>0.4879012345679008</v>
      </c>
    </row>
    <row r="82" spans="25:29">
      <c r="Y82" s="1">
        <v>88</v>
      </c>
      <c r="Z82" s="1">
        <v>0.73308270676691722</v>
      </c>
      <c r="AB82" s="1">
        <v>88</v>
      </c>
      <c r="AC82" s="1">
        <v>0.46913580246913539</v>
      </c>
    </row>
    <row r="83" spans="25:29">
      <c r="Y83" s="1">
        <v>89</v>
      </c>
      <c r="Z83" s="1">
        <v>0.73308270676691722</v>
      </c>
      <c r="AB83" s="1">
        <v>89</v>
      </c>
      <c r="AC83" s="1">
        <v>0.46913580246913539</v>
      </c>
    </row>
    <row r="84" spans="25:29">
      <c r="Y84" s="1">
        <v>89</v>
      </c>
      <c r="Z84" s="1">
        <v>0.73308270676691722</v>
      </c>
      <c r="AB84" s="1">
        <v>89</v>
      </c>
      <c r="AC84" s="1">
        <v>0.45037037037036998</v>
      </c>
    </row>
    <row r="85" spans="25:29">
      <c r="Y85" s="1">
        <v>90</v>
      </c>
      <c r="Z85" s="1">
        <v>0.73308270676691722</v>
      </c>
      <c r="AB85" s="1">
        <v>90</v>
      </c>
      <c r="AC85" s="1">
        <v>0.45037037037036998</v>
      </c>
    </row>
    <row r="86" spans="25:29">
      <c r="Y86" s="1">
        <v>90</v>
      </c>
      <c r="Z86" s="1">
        <v>0.73308270676691722</v>
      </c>
      <c r="AB86" s="1">
        <v>90</v>
      </c>
      <c r="AC86" s="1">
        <v>0.43160493827160457</v>
      </c>
    </row>
    <row r="87" spans="25:29">
      <c r="Y87" s="1">
        <v>93</v>
      </c>
      <c r="Z87" s="1">
        <v>0.73308270676691722</v>
      </c>
      <c r="AB87" s="1">
        <v>93</v>
      </c>
      <c r="AC87" s="1">
        <v>0.43160493827160457</v>
      </c>
    </row>
    <row r="88" spans="25:29">
      <c r="Y88" s="1">
        <v>93</v>
      </c>
      <c r="Z88" s="1">
        <v>0.73308270676691722</v>
      </c>
      <c r="AB88" s="1">
        <v>93</v>
      </c>
      <c r="AC88" s="1">
        <v>0.41283950617283915</v>
      </c>
    </row>
    <row r="89" spans="25:29">
      <c r="Y89" s="1">
        <v>94</v>
      </c>
      <c r="Z89" s="1">
        <v>0.73308270676691722</v>
      </c>
      <c r="AB89" s="1">
        <v>94</v>
      </c>
      <c r="AC89" s="1">
        <v>0.41283950617283915</v>
      </c>
    </row>
    <row r="90" spans="25:29">
      <c r="Y90" s="1">
        <v>94</v>
      </c>
      <c r="Z90" s="1">
        <v>0.67669172932330823</v>
      </c>
      <c r="AB90" s="1">
        <v>94</v>
      </c>
      <c r="AC90" s="1">
        <v>0.39407407407407374</v>
      </c>
    </row>
    <row r="91" spans="25:29">
      <c r="Y91" s="1">
        <v>110</v>
      </c>
      <c r="Z91" s="1">
        <v>0.67669172932330823</v>
      </c>
      <c r="AB91" s="1">
        <v>110</v>
      </c>
      <c r="AC91" s="1">
        <v>0.39407407407407374</v>
      </c>
    </row>
    <row r="92" spans="25:29">
      <c r="Y92" s="1">
        <v>110</v>
      </c>
      <c r="Z92" s="1">
        <v>0.67669172932330823</v>
      </c>
      <c r="AB92" s="1">
        <v>110</v>
      </c>
      <c r="AC92" s="1">
        <v>0.37530864197530833</v>
      </c>
    </row>
    <row r="93" spans="25:29">
      <c r="Y93" s="1">
        <v>126</v>
      </c>
      <c r="Z93" s="1">
        <v>0.67669172932330823</v>
      </c>
      <c r="AB93" s="1">
        <v>126</v>
      </c>
      <c r="AC93" s="1">
        <v>0.37530864197530833</v>
      </c>
    </row>
    <row r="94" spans="25:29">
      <c r="Y94" s="1">
        <v>126</v>
      </c>
      <c r="Z94" s="1">
        <v>0.67669172932330823</v>
      </c>
      <c r="AB94" s="1">
        <v>126</v>
      </c>
      <c r="AC94" s="1">
        <v>0.37530864197530833</v>
      </c>
    </row>
    <row r="95" spans="25:29">
      <c r="Y95" s="1">
        <v>134</v>
      </c>
      <c r="Z95" s="1">
        <v>0.67669172932330823</v>
      </c>
      <c r="AB95" s="1">
        <v>134</v>
      </c>
      <c r="AC95" s="1">
        <v>0.37530864197530833</v>
      </c>
    </row>
    <row r="96" spans="25:29">
      <c r="Y96" s="1">
        <v>134</v>
      </c>
      <c r="Z96" s="1">
        <v>0.67669172932330823</v>
      </c>
      <c r="AB96" s="1">
        <v>134</v>
      </c>
      <c r="AC96" s="1">
        <v>0.35743680188124599</v>
      </c>
    </row>
    <row r="97" spans="25:29">
      <c r="Y97" s="1">
        <v>137</v>
      </c>
      <c r="Z97" s="1">
        <v>0.67669172932330823</v>
      </c>
      <c r="AB97" s="1">
        <v>137</v>
      </c>
      <c r="AC97" s="1">
        <v>0.35743680188124599</v>
      </c>
    </row>
    <row r="98" spans="25:29">
      <c r="Y98" s="1">
        <v>137</v>
      </c>
      <c r="Z98" s="1">
        <v>0.67669172932330823</v>
      </c>
      <c r="AB98" s="1">
        <v>137</v>
      </c>
      <c r="AC98" s="1">
        <v>0.33956496178718365</v>
      </c>
    </row>
    <row r="99" spans="25:29">
      <c r="Y99" s="1">
        <v>160</v>
      </c>
      <c r="Z99" s="1">
        <v>0.67669172932330823</v>
      </c>
      <c r="AB99" s="1">
        <v>160</v>
      </c>
      <c r="AC99" s="1">
        <v>0.33956496178718365</v>
      </c>
    </row>
    <row r="100" spans="25:29">
      <c r="Y100" s="1">
        <v>160</v>
      </c>
      <c r="Z100" s="1">
        <v>0.67669172932330823</v>
      </c>
      <c r="AB100" s="1">
        <v>160</v>
      </c>
      <c r="AC100" s="1">
        <v>0.33956496178718365</v>
      </c>
    </row>
    <row r="101" spans="25:29">
      <c r="Y101" s="1">
        <v>169</v>
      </c>
      <c r="Z101" s="1">
        <v>0.67669172932330823</v>
      </c>
      <c r="AB101" s="1">
        <v>169</v>
      </c>
      <c r="AC101" s="1">
        <v>0.33956496178718365</v>
      </c>
    </row>
    <row r="102" spans="25:29">
      <c r="Y102" s="1">
        <v>169</v>
      </c>
      <c r="Z102" s="1">
        <v>0.67669172932330823</v>
      </c>
      <c r="AB102" s="1">
        <v>169</v>
      </c>
      <c r="AC102" s="1">
        <v>0.32070024168789568</v>
      </c>
    </row>
    <row r="103" spans="25:29">
      <c r="Y103" s="1">
        <v>171</v>
      </c>
      <c r="Z103" s="1">
        <v>0.67669172932330823</v>
      </c>
      <c r="AB103" s="1">
        <v>171</v>
      </c>
      <c r="AC103" s="1">
        <v>0.32070024168789568</v>
      </c>
    </row>
    <row r="104" spans="25:29">
      <c r="Y104" s="1">
        <v>171</v>
      </c>
      <c r="Z104" s="1">
        <v>0.67669172932330823</v>
      </c>
      <c r="AB104" s="1">
        <v>171</v>
      </c>
      <c r="AC104" s="1">
        <v>0.30183552158860771</v>
      </c>
    </row>
    <row r="105" spans="25:29">
      <c r="Y105" s="1">
        <v>173</v>
      </c>
      <c r="Z105" s="1">
        <v>0.67669172932330823</v>
      </c>
      <c r="AB105" s="1">
        <v>173</v>
      </c>
      <c r="AC105" s="1">
        <v>0.30183552158860771</v>
      </c>
    </row>
    <row r="106" spans="25:29">
      <c r="Y106" s="1">
        <v>173</v>
      </c>
      <c r="Z106" s="1">
        <v>0.67669172932330823</v>
      </c>
      <c r="AB106" s="1">
        <v>173</v>
      </c>
      <c r="AC106" s="1">
        <v>0.28297080148931975</v>
      </c>
    </row>
    <row r="107" spans="25:29">
      <c r="Y107" s="1">
        <v>175</v>
      </c>
      <c r="Z107" s="1">
        <v>0.67669172932330823</v>
      </c>
      <c r="AB107" s="1">
        <v>175</v>
      </c>
      <c r="AC107" s="1">
        <v>0.28297080148931975</v>
      </c>
    </row>
    <row r="108" spans="25:29">
      <c r="Y108" s="1">
        <v>175</v>
      </c>
      <c r="Z108" s="1">
        <v>0.67669172932330823</v>
      </c>
      <c r="AB108" s="1">
        <v>175</v>
      </c>
      <c r="AC108" s="1">
        <v>0.26410608139003178</v>
      </c>
    </row>
    <row r="109" spans="25:29">
      <c r="Y109" s="1">
        <v>184</v>
      </c>
      <c r="Z109" s="1">
        <v>0.67669172932330823</v>
      </c>
      <c r="AB109" s="1">
        <v>184</v>
      </c>
      <c r="AC109" s="1">
        <v>0.26410608139003178</v>
      </c>
    </row>
    <row r="110" spans="25:29">
      <c r="Y110" s="1">
        <v>184</v>
      </c>
      <c r="Z110" s="1">
        <v>0.67669172932330823</v>
      </c>
      <c r="AB110" s="1">
        <v>184</v>
      </c>
      <c r="AC110" s="1">
        <v>0.24524136129074381</v>
      </c>
    </row>
    <row r="111" spans="25:29">
      <c r="Y111" s="1">
        <v>201</v>
      </c>
      <c r="Z111" s="1">
        <v>0.67669172932330823</v>
      </c>
      <c r="AB111" s="1">
        <v>201</v>
      </c>
      <c r="AC111" s="1">
        <v>0.24524136129074381</v>
      </c>
    </row>
    <row r="112" spans="25:29">
      <c r="Y112" s="1">
        <v>201</v>
      </c>
      <c r="Z112" s="1">
        <v>0.67669172932330823</v>
      </c>
      <c r="AB112" s="1">
        <v>201</v>
      </c>
      <c r="AC112" s="1">
        <v>0.22637664119145584</v>
      </c>
    </row>
    <row r="113" spans="25:29">
      <c r="Y113" s="1">
        <v>207</v>
      </c>
      <c r="Z113" s="1">
        <v>0.67669172932330823</v>
      </c>
      <c r="AB113" s="1">
        <v>207</v>
      </c>
      <c r="AC113" s="1">
        <v>0.22637664119145584</v>
      </c>
    </row>
    <row r="114" spans="25:29">
      <c r="Y114" s="1">
        <v>207</v>
      </c>
      <c r="Z114" s="1">
        <v>0.60902255639097747</v>
      </c>
      <c r="AB114" s="1">
        <v>207</v>
      </c>
      <c r="AC114" s="1">
        <v>0.22637664119145584</v>
      </c>
    </row>
    <row r="115" spans="25:29">
      <c r="Y115" s="1">
        <v>211</v>
      </c>
      <c r="Z115" s="1">
        <v>0.60902255639097747</v>
      </c>
      <c r="AB115" s="1">
        <v>211</v>
      </c>
      <c r="AC115" s="1">
        <v>0.22637664119145584</v>
      </c>
    </row>
    <row r="116" spans="25:29">
      <c r="Y116" s="1">
        <v>211</v>
      </c>
      <c r="Z116" s="1">
        <v>0.60902255639097747</v>
      </c>
      <c r="AB116" s="1">
        <v>211</v>
      </c>
      <c r="AC116" s="1">
        <v>0.22637664119145584</v>
      </c>
    </row>
    <row r="117" spans="25:29">
      <c r="Y117" s="1">
        <v>222</v>
      </c>
      <c r="Z117" s="1">
        <v>0.60902255639097747</v>
      </c>
      <c r="AB117" s="1">
        <v>222</v>
      </c>
      <c r="AC117" s="1">
        <v>0.22637664119145584</v>
      </c>
    </row>
    <row r="118" spans="25:29">
      <c r="Y118" s="1">
        <v>222</v>
      </c>
      <c r="Z118" s="1">
        <v>0.60902255639097747</v>
      </c>
      <c r="AB118" s="1">
        <v>222</v>
      </c>
      <c r="AC118" s="1">
        <v>0.20751192109216784</v>
      </c>
    </row>
    <row r="119" spans="25:29">
      <c r="Y119" s="1">
        <v>227</v>
      </c>
      <c r="Z119" s="1">
        <v>0.60902255639097747</v>
      </c>
      <c r="AB119" s="1">
        <v>227</v>
      </c>
      <c r="AC119" s="1">
        <v>0.20751192109216784</v>
      </c>
    </row>
    <row r="120" spans="25:29">
      <c r="Y120" s="1">
        <v>227</v>
      </c>
      <c r="Z120" s="1">
        <v>0.60902255639097747</v>
      </c>
      <c r="AB120" s="1">
        <v>227</v>
      </c>
      <c r="AC120" s="1">
        <v>0.20751192109216784</v>
      </c>
    </row>
    <row r="121" spans="25:29">
      <c r="Y121" s="1">
        <v>235</v>
      </c>
      <c r="Z121" s="1">
        <v>0.60902255639097747</v>
      </c>
      <c r="AB121" s="1">
        <v>235</v>
      </c>
      <c r="AC121" s="1">
        <v>0.20751192109216784</v>
      </c>
    </row>
    <row r="122" spans="25:29">
      <c r="Y122" s="1">
        <v>235</v>
      </c>
      <c r="Z122" s="1">
        <v>0.60902255639097747</v>
      </c>
      <c r="AB122" s="1">
        <v>235</v>
      </c>
      <c r="AC122" s="1">
        <v>0.20751192109216784</v>
      </c>
    </row>
    <row r="123" spans="25:29">
      <c r="Y123" s="1">
        <v>247</v>
      </c>
      <c r="Z123" s="1">
        <v>0.60902255639097747</v>
      </c>
      <c r="AB123" s="1">
        <v>247</v>
      </c>
      <c r="AC123" s="1">
        <v>0.20751192109216784</v>
      </c>
    </row>
    <row r="124" spans="25:29">
      <c r="Y124" s="1">
        <v>247</v>
      </c>
      <c r="Z124" s="1">
        <v>0.60902255639097747</v>
      </c>
      <c r="AB124" s="1">
        <v>247</v>
      </c>
      <c r="AC124" s="1">
        <v>0.20751192109216784</v>
      </c>
    </row>
    <row r="125" spans="25:29">
      <c r="Y125" s="1">
        <v>253</v>
      </c>
      <c r="Z125" s="1">
        <v>0.60902255639097747</v>
      </c>
      <c r="AB125" s="1">
        <v>253</v>
      </c>
      <c r="AC125" s="1">
        <v>0.20751192109216784</v>
      </c>
    </row>
    <row r="126" spans="25:29">
      <c r="Y126" s="1">
        <v>253</v>
      </c>
      <c r="Z126" s="1">
        <v>0.52201933404940926</v>
      </c>
      <c r="AB126" s="1">
        <v>253</v>
      </c>
      <c r="AC126" s="1">
        <v>0.20751192109216784</v>
      </c>
    </row>
    <row r="127" spans="25:29">
      <c r="Y127" s="1">
        <v>255</v>
      </c>
      <c r="Z127" s="1">
        <v>0.52201933404940926</v>
      </c>
      <c r="AB127" s="1">
        <v>255</v>
      </c>
      <c r="AC127" s="1">
        <v>0.20751192109216784</v>
      </c>
    </row>
    <row r="128" spans="25:29">
      <c r="Y128" s="1">
        <v>255</v>
      </c>
      <c r="Z128" s="1">
        <v>0.52201933404940926</v>
      </c>
      <c r="AB128" s="1">
        <v>255</v>
      </c>
      <c r="AC128" s="1">
        <v>0.20751192109216784</v>
      </c>
    </row>
    <row r="129" spans="25:29">
      <c r="Y129" s="1">
        <v>260</v>
      </c>
      <c r="Z129" s="1">
        <v>0.52201933404940926</v>
      </c>
      <c r="AB129" s="1">
        <v>260</v>
      </c>
      <c r="AC129" s="1">
        <v>0.20751192109216784</v>
      </c>
    </row>
    <row r="130" spans="25:29">
      <c r="Y130" s="1">
        <v>260</v>
      </c>
      <c r="Z130" s="1">
        <v>0.52201933404940926</v>
      </c>
      <c r="AB130" s="1">
        <v>260</v>
      </c>
      <c r="AC130" s="1">
        <v>0.20751192109216784</v>
      </c>
    </row>
    <row r="131" spans="25:29">
      <c r="Y131" s="1">
        <v>270</v>
      </c>
      <c r="Z131" s="1">
        <v>0.52201933404940926</v>
      </c>
      <c r="AB131" s="1">
        <v>270</v>
      </c>
      <c r="AC131" s="1">
        <v>0.20751192109216784</v>
      </c>
    </row>
    <row r="132" spans="25:29">
      <c r="Y132" s="1">
        <v>270</v>
      </c>
      <c r="Z132" s="1">
        <v>0.52201933404940926</v>
      </c>
      <c r="AB132" s="1">
        <v>270</v>
      </c>
      <c r="AC132" s="1">
        <v>0.20751192109216784</v>
      </c>
    </row>
    <row r="133" spans="25:29">
      <c r="Y133" s="1">
        <v>284</v>
      </c>
      <c r="Z133" s="1">
        <v>0.52201933404940926</v>
      </c>
      <c r="AB133" s="1">
        <v>284</v>
      </c>
      <c r="AC133" s="1">
        <v>0.20751192109216784</v>
      </c>
    </row>
    <row r="134" spans="25:29">
      <c r="Y134" s="1">
        <v>284</v>
      </c>
      <c r="Z134" s="1">
        <v>0.52201933404940926</v>
      </c>
      <c r="AB134" s="1">
        <v>284</v>
      </c>
      <c r="AC134" s="1">
        <v>0.20751192109216784</v>
      </c>
    </row>
    <row r="135" spans="25:29">
      <c r="Y135" s="1">
        <v>290</v>
      </c>
      <c r="Z135" s="1">
        <v>0.52201933404940926</v>
      </c>
      <c r="AB135" s="1">
        <v>290</v>
      </c>
      <c r="AC135" s="1">
        <v>0.20751192109216784</v>
      </c>
    </row>
    <row r="136" spans="25:29">
      <c r="Y136" s="1">
        <v>290</v>
      </c>
      <c r="Z136" s="1">
        <v>0.52201933404940926</v>
      </c>
      <c r="AB136" s="1">
        <v>290</v>
      </c>
      <c r="AC136" s="1">
        <v>0.20751192109216784</v>
      </c>
    </row>
    <row r="137" spans="25:29">
      <c r="Y137" s="1">
        <v>291</v>
      </c>
      <c r="Z137" s="1">
        <v>0.52201933404940926</v>
      </c>
      <c r="AB137" s="1">
        <v>291</v>
      </c>
      <c r="AC137" s="1">
        <v>0.20751192109216784</v>
      </c>
    </row>
    <row r="138" spans="25:29">
      <c r="Y138" s="1">
        <v>291</v>
      </c>
      <c r="Z138" s="1">
        <v>0.52201933404940926</v>
      </c>
      <c r="AB138" s="1">
        <v>291</v>
      </c>
      <c r="AC138" s="1">
        <v>0.20751192109216784</v>
      </c>
    </row>
    <row r="139" spans="25:29">
      <c r="Y139" s="1">
        <v>302</v>
      </c>
      <c r="Z139" s="1">
        <v>0.52201933404940926</v>
      </c>
      <c r="AB139" s="1">
        <v>302</v>
      </c>
      <c r="AC139" s="1">
        <v>0.20751192109216784</v>
      </c>
    </row>
    <row r="140" spans="25:29">
      <c r="Y140" s="1">
        <v>302</v>
      </c>
      <c r="Z140" s="1">
        <v>0.52201933404940926</v>
      </c>
      <c r="AB140" s="1">
        <v>302</v>
      </c>
      <c r="AC140" s="1">
        <v>0.20751192109216784</v>
      </c>
    </row>
    <row r="141" spans="25:29">
      <c r="Y141" s="1">
        <v>304</v>
      </c>
      <c r="Z141" s="1">
        <v>0.52201933404940926</v>
      </c>
      <c r="AB141" s="1">
        <v>304</v>
      </c>
      <c r="AC141" s="1">
        <v>0.20751192109216784</v>
      </c>
    </row>
    <row r="142" spans="25:29">
      <c r="Y142" s="1">
        <v>304</v>
      </c>
      <c r="Z142" s="1">
        <v>0.52201933404940926</v>
      </c>
      <c r="AB142" s="1">
        <v>304</v>
      </c>
      <c r="AC142" s="1">
        <v>0.20751192109216784</v>
      </c>
    </row>
    <row r="143" spans="25:29">
      <c r="Y143" s="1">
        <v>310</v>
      </c>
      <c r="Z143" s="1">
        <v>0.52201933404940926</v>
      </c>
      <c r="AB143" s="1">
        <v>310</v>
      </c>
      <c r="AC143" s="1">
        <v>0.20751192109216784</v>
      </c>
    </row>
    <row r="144" spans="25:29">
      <c r="Y144" s="1">
        <v>310</v>
      </c>
      <c r="Z144" s="1">
        <v>0.52201933404940926</v>
      </c>
      <c r="AB144" s="1">
        <v>310</v>
      </c>
      <c r="AC144" s="1">
        <v>0.20751192109216784</v>
      </c>
    </row>
    <row r="145" spans="25:29">
      <c r="Y145" s="1">
        <v>316</v>
      </c>
      <c r="Z145" s="1">
        <v>0.52201933404940926</v>
      </c>
      <c r="AB145" s="1">
        <v>316</v>
      </c>
      <c r="AC145" s="1">
        <v>0.20751192109216784</v>
      </c>
    </row>
    <row r="146" spans="25:29">
      <c r="Y146" s="1">
        <v>316</v>
      </c>
      <c r="Z146" s="1">
        <v>0.52201933404940926</v>
      </c>
      <c r="AB146" s="1">
        <v>316</v>
      </c>
      <c r="AC146" s="1">
        <v>0.20751192109216784</v>
      </c>
    </row>
    <row r="147" spans="25:29">
      <c r="Y147" s="1">
        <v>335</v>
      </c>
      <c r="Z147" s="1">
        <v>0.52201933404940926</v>
      </c>
      <c r="AB147" s="1">
        <v>335</v>
      </c>
      <c r="AC147" s="1">
        <v>0.20751192109216784</v>
      </c>
    </row>
    <row r="148" spans="25:29">
      <c r="Y148" s="1">
        <v>335</v>
      </c>
      <c r="Z148" s="1">
        <v>0.52201933404940926</v>
      </c>
      <c r="AB148" s="1">
        <v>335</v>
      </c>
      <c r="AC148" s="1">
        <v>0.20751192109216784</v>
      </c>
    </row>
    <row r="149" spans="25:29">
      <c r="Y149" s="1">
        <v>341</v>
      </c>
      <c r="Z149" s="1">
        <v>0.52201933404940926</v>
      </c>
      <c r="AB149" s="1">
        <v>341</v>
      </c>
      <c r="AC149" s="1">
        <v>0.20751192109216784</v>
      </c>
    </row>
    <row r="150" spans="25:29">
      <c r="Y150" s="1">
        <v>341</v>
      </c>
      <c r="Z150" s="1">
        <v>0.52201933404940926</v>
      </c>
      <c r="AB150" s="1">
        <v>341</v>
      </c>
      <c r="AC150" s="1">
        <v>0.20751192109216784</v>
      </c>
    </row>
    <row r="151" spans="25:29">
      <c r="Y151" s="1">
        <v>345</v>
      </c>
      <c r="Z151" s="1">
        <v>0.52201933404940926</v>
      </c>
      <c r="AB151" s="1">
        <v>345</v>
      </c>
      <c r="AC151" s="1">
        <v>0.20751192109216784</v>
      </c>
    </row>
    <row r="152" spans="25:29">
      <c r="Y152" s="1">
        <v>345</v>
      </c>
      <c r="Z152" s="1">
        <v>0.52201933404940926</v>
      </c>
      <c r="AB152" s="1">
        <v>345</v>
      </c>
      <c r="AC152" s="1">
        <v>0.20751192109216784</v>
      </c>
    </row>
  </sheetData>
  <sortState xmlns:xlrd2="http://schemas.microsoft.com/office/spreadsheetml/2017/richdata2" ref="AC4:AC152">
    <sortCondition descending="1" ref="AC4:AC152"/>
  </sortState>
  <mergeCells count="3">
    <mergeCell ref="K1:L1"/>
    <mergeCell ref="F1:G1"/>
    <mergeCell ref="B1:C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2024-06-26T00:04:56Z</dcterms:created>
  <dcterms:modified xsi:type="dcterms:W3CDTF">2024-06-28T09:09:03Z</dcterms:modified>
</cp:coreProperties>
</file>