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hisawanorihiko/ブログ/資料/IE/"/>
    </mc:Choice>
  </mc:AlternateContent>
  <xr:revisionPtr revIDLastSave="0" documentId="13_ncr:1_{F2B2D7F8-3291-5A4D-81DC-35DDC5862084}" xr6:coauthVersionLast="47" xr6:coauthVersionMax="47" xr10:uidLastSave="{00000000-0000-0000-0000-000000000000}"/>
  <bookViews>
    <workbookView xWindow="640" yWindow="500" windowWidth="26480" windowHeight="18340" xr2:uid="{C345F62E-9E74-446C-B293-BF12C3F9F4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E22" i="1"/>
  <c r="F21" i="1"/>
  <c r="G21" i="1"/>
  <c r="E21" i="1"/>
</calcChain>
</file>

<file path=xl/sharedStrings.xml><?xml version="1.0" encoding="utf-8"?>
<sst xmlns="http://schemas.openxmlformats.org/spreadsheetml/2006/main" count="67" uniqueCount="19">
  <si>
    <t>距離</t>
    <rPh sb="0" eb="2">
      <t>キョリ</t>
    </rPh>
    <phoneticPr fontId="1"/>
  </si>
  <si>
    <t>運搬回数</t>
    <rPh sb="0" eb="4">
      <t>ウンパンカイスウ</t>
    </rPh>
    <phoneticPr fontId="1"/>
  </si>
  <si>
    <t>受入</t>
    <rPh sb="0" eb="2">
      <t>ウケイレ</t>
    </rPh>
    <phoneticPr fontId="1"/>
  </si>
  <si>
    <t>受入部材置場</t>
    <rPh sb="0" eb="2">
      <t>ウケイレ</t>
    </rPh>
    <rPh sb="2" eb="4">
      <t>ブザイ</t>
    </rPh>
    <rPh sb="4" eb="6">
      <t>オキバ</t>
    </rPh>
    <phoneticPr fontId="1"/>
  </si>
  <si>
    <t>→</t>
    <phoneticPr fontId="1"/>
  </si>
  <si>
    <t>受入検査</t>
    <rPh sb="0" eb="4">
      <t>ウケイレケンサ</t>
    </rPh>
    <phoneticPr fontId="1"/>
  </si>
  <si>
    <t>加工</t>
    <rPh sb="0" eb="2">
      <t>カコウ</t>
    </rPh>
    <phoneticPr fontId="1"/>
  </si>
  <si>
    <t>部材置場</t>
    <rPh sb="0" eb="2">
      <t>ブザイ</t>
    </rPh>
    <rPh sb="2" eb="4">
      <t>オキバ</t>
    </rPh>
    <phoneticPr fontId="1"/>
  </si>
  <si>
    <t>加工1</t>
    <rPh sb="0" eb="2">
      <t>カコウ</t>
    </rPh>
    <phoneticPr fontId="1"/>
  </si>
  <si>
    <t>仕掛品置場</t>
    <rPh sb="0" eb="2">
      <t>シカカリ</t>
    </rPh>
    <rPh sb="2" eb="3">
      <t>ヒン</t>
    </rPh>
    <rPh sb="3" eb="5">
      <t>オキバ</t>
    </rPh>
    <phoneticPr fontId="1"/>
  </si>
  <si>
    <t>加工2</t>
    <rPh sb="0" eb="2">
      <t>カコウ</t>
    </rPh>
    <phoneticPr fontId="1"/>
  </si>
  <si>
    <t>組立</t>
    <rPh sb="0" eb="2">
      <t>クミタテ</t>
    </rPh>
    <phoneticPr fontId="1"/>
  </si>
  <si>
    <t>箱詰</t>
    <rPh sb="0" eb="2">
      <t>ハコヅ</t>
    </rPh>
    <phoneticPr fontId="1"/>
  </si>
  <si>
    <t>滅菌</t>
    <rPh sb="0" eb="2">
      <t>メッキン</t>
    </rPh>
    <phoneticPr fontId="1"/>
  </si>
  <si>
    <t>倉庫</t>
    <rPh sb="0" eb="2">
      <t>ソウコ</t>
    </rPh>
    <phoneticPr fontId="1"/>
  </si>
  <si>
    <t>仮置場</t>
    <rPh sb="0" eb="2">
      <t>カリオ</t>
    </rPh>
    <rPh sb="2" eb="3">
      <t>バ</t>
    </rPh>
    <phoneticPr fontId="1"/>
  </si>
  <si>
    <t>出荷検査</t>
    <rPh sb="0" eb="2">
      <t>シュッカ</t>
    </rPh>
    <rPh sb="2" eb="4">
      <t>ケンサ</t>
    </rPh>
    <phoneticPr fontId="1"/>
  </si>
  <si>
    <t>検査前置場</t>
    <rPh sb="0" eb="2">
      <t>ケンサ</t>
    </rPh>
    <rPh sb="2" eb="3">
      <t>マエ</t>
    </rPh>
    <rPh sb="3" eb="5">
      <t>オキバ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</si>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</sst>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レイアウト変更前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Sheet1!$E$2:$E$20</c:f>
              <c:numCache>
                <c:formatCode>General</c:formatCode>
                <c:ptCount val="19"/>
                <c:pt idx="0">
                  <c:v>2.94</c:v>
                </c:pt>
                <c:pt idx="1">
                  <c:v>4.5199999999999996</c:v>
                </c:pt>
                <c:pt idx="2">
                  <c:v>0.51</c:v>
                </c:pt>
                <c:pt idx="3">
                  <c:v>0.51</c:v>
                </c:pt>
                <c:pt idx="4">
                  <c:v>0.51</c:v>
                </c:pt>
                <c:pt idx="5">
                  <c:v>0.99</c:v>
                </c:pt>
                <c:pt idx="6">
                  <c:v>5.39</c:v>
                </c:pt>
                <c:pt idx="7">
                  <c:v>1.19</c:v>
                </c:pt>
                <c:pt idx="8">
                  <c:v>3.18</c:v>
                </c:pt>
                <c:pt idx="9">
                  <c:v>0.51</c:v>
                </c:pt>
                <c:pt idx="10">
                  <c:v>11.84</c:v>
                </c:pt>
                <c:pt idx="11">
                  <c:v>1.37</c:v>
                </c:pt>
                <c:pt idx="12">
                  <c:v>3.81</c:v>
                </c:pt>
                <c:pt idx="13">
                  <c:v>0.62</c:v>
                </c:pt>
                <c:pt idx="14">
                  <c:v>0.83</c:v>
                </c:pt>
                <c:pt idx="15">
                  <c:v>4.04</c:v>
                </c:pt>
                <c:pt idx="16">
                  <c:v>6.86</c:v>
                </c:pt>
                <c:pt idx="17">
                  <c:v>0.93</c:v>
                </c:pt>
                <c:pt idx="18">
                  <c:v>3.3</c:v>
                </c:pt>
              </c:numCache>
            </c:numRef>
          </c:xVal>
          <c:yVal>
            <c:numRef>
              <c:f>Sheet1!$F$2:$F$20</c:f>
              <c:numCache>
                <c:formatCode>General</c:formatCode>
                <c:ptCount val="19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96-4312-B7A9-4A26D8E1CE45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Sheet1!$H$3:$H$17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Sheet1!$I$3:$I$17</c:f>
              <c:numCache>
                <c:formatCode>General</c:formatCode>
                <c:ptCount val="15"/>
                <c:pt idx="0">
                  <c:v>9</c:v>
                </c:pt>
                <c:pt idx="1">
                  <c:v>4.5</c:v>
                </c:pt>
                <c:pt idx="2">
                  <c:v>3</c:v>
                </c:pt>
                <c:pt idx="3">
                  <c:v>2.25</c:v>
                </c:pt>
                <c:pt idx="4">
                  <c:v>1.8</c:v>
                </c:pt>
                <c:pt idx="5">
                  <c:v>1.5</c:v>
                </c:pt>
                <c:pt idx="6">
                  <c:v>1.2857142857142858</c:v>
                </c:pt>
                <c:pt idx="7">
                  <c:v>1.125</c:v>
                </c:pt>
                <c:pt idx="8">
                  <c:v>1</c:v>
                </c:pt>
                <c:pt idx="9">
                  <c:v>0.9</c:v>
                </c:pt>
                <c:pt idx="10">
                  <c:v>0.81818181818181823</c:v>
                </c:pt>
                <c:pt idx="11">
                  <c:v>0.75</c:v>
                </c:pt>
                <c:pt idx="12">
                  <c:v>0.69230769230769229</c:v>
                </c:pt>
                <c:pt idx="13">
                  <c:v>0.6428571428571429</c:v>
                </c:pt>
                <c:pt idx="1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F96-4312-B7A9-4A26D8E1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765168"/>
        <c:axId val="532765824"/>
      </c:scatterChart>
      <c:valAx>
        <c:axId val="532765168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ja-JP" altLang="en-US"/>
                  <a:t>輸送距離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32765824"/>
        <c:crosses val="autoZero"/>
        <c:crossBetween val="midCat"/>
      </c:valAx>
      <c:valAx>
        <c:axId val="53276582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ja-JP" altLang="en-US"/>
                  <a:t>輸送回数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3276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レイアウト変更後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rgbClr val="0000FF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8C2-478F-A373-BAB2ACFEB1AA}"/>
              </c:ext>
            </c:extLst>
          </c:dPt>
          <c:trendline>
            <c:spPr>
              <a:ln w="19050" cap="rnd">
                <a:noFill/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Sheet1!$G$2:$G$20</c:f>
              <c:numCache>
                <c:formatCode>General</c:formatCode>
                <c:ptCount val="19"/>
                <c:pt idx="0">
                  <c:v>0.84</c:v>
                </c:pt>
                <c:pt idx="1">
                  <c:v>4.09</c:v>
                </c:pt>
                <c:pt idx="2">
                  <c:v>0.51</c:v>
                </c:pt>
                <c:pt idx="3">
                  <c:v>2.8</c:v>
                </c:pt>
                <c:pt idx="4">
                  <c:v>0.69</c:v>
                </c:pt>
                <c:pt idx="5">
                  <c:v>0.67</c:v>
                </c:pt>
                <c:pt idx="6">
                  <c:v>1.5</c:v>
                </c:pt>
                <c:pt idx="7">
                  <c:v>1.5</c:v>
                </c:pt>
                <c:pt idx="8">
                  <c:v>0.86</c:v>
                </c:pt>
                <c:pt idx="9">
                  <c:v>0.79</c:v>
                </c:pt>
                <c:pt idx="10">
                  <c:v>5.97</c:v>
                </c:pt>
                <c:pt idx="11">
                  <c:v>1.55</c:v>
                </c:pt>
                <c:pt idx="12">
                  <c:v>1.1200000000000001</c:v>
                </c:pt>
                <c:pt idx="13">
                  <c:v>0.83</c:v>
                </c:pt>
                <c:pt idx="14">
                  <c:v>0.83</c:v>
                </c:pt>
                <c:pt idx="15">
                  <c:v>4.04</c:v>
                </c:pt>
                <c:pt idx="16">
                  <c:v>4.04</c:v>
                </c:pt>
                <c:pt idx="17">
                  <c:v>1.19</c:v>
                </c:pt>
                <c:pt idx="18">
                  <c:v>1.02</c:v>
                </c:pt>
              </c:numCache>
            </c:numRef>
          </c:xVal>
          <c:yVal>
            <c:numRef>
              <c:f>Sheet1!$F$2:$F$20</c:f>
              <c:numCache>
                <c:formatCode>General</c:formatCode>
                <c:ptCount val="19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C2-478F-A373-BAB2ACFEB1AA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Sheet1!$H$3:$H$17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Sheet1!$I$3:$I$17</c:f>
              <c:numCache>
                <c:formatCode>General</c:formatCode>
                <c:ptCount val="15"/>
                <c:pt idx="0">
                  <c:v>9</c:v>
                </c:pt>
                <c:pt idx="1">
                  <c:v>4.5</c:v>
                </c:pt>
                <c:pt idx="2">
                  <c:v>3</c:v>
                </c:pt>
                <c:pt idx="3">
                  <c:v>2.25</c:v>
                </c:pt>
                <c:pt idx="4">
                  <c:v>1.8</c:v>
                </c:pt>
                <c:pt idx="5">
                  <c:v>1.5</c:v>
                </c:pt>
                <c:pt idx="6">
                  <c:v>1.2857142857142858</c:v>
                </c:pt>
                <c:pt idx="7">
                  <c:v>1.125</c:v>
                </c:pt>
                <c:pt idx="8">
                  <c:v>1</c:v>
                </c:pt>
                <c:pt idx="9">
                  <c:v>0.9</c:v>
                </c:pt>
                <c:pt idx="10">
                  <c:v>0.81818181818181823</c:v>
                </c:pt>
                <c:pt idx="11">
                  <c:v>0.75</c:v>
                </c:pt>
                <c:pt idx="12">
                  <c:v>0.69230769230769229</c:v>
                </c:pt>
                <c:pt idx="13">
                  <c:v>0.6428571428571429</c:v>
                </c:pt>
                <c:pt idx="14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8C2-478F-A373-BAB2ACFEB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765168"/>
        <c:axId val="532765824"/>
      </c:scatterChart>
      <c:valAx>
        <c:axId val="532765168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ja-JP" altLang="en-US"/>
                  <a:t>輸送距離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32765824"/>
        <c:crosses val="autoZero"/>
        <c:crossBetween val="midCat"/>
      </c:valAx>
      <c:valAx>
        <c:axId val="532765824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r>
                  <a:rPr lang="ja-JP" altLang="en-US"/>
                  <a:t>輸送回数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32765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187778</xdr:colOff>
      <xdr:row>2</xdr:row>
      <xdr:rowOff>118381</xdr:rowOff>
    </xdr:from>
    <xdr:to>
      <xdr:col>14</xdr:col>
      <xdr:colOff>152401</xdr:colOff>
      <xdr:row>14</xdr:row>
      <xdr:rowOff>17690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6847D4E-5E06-40CE-8F02-482ECC546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334738</xdr:colOff>
      <xdr:row>2</xdr:row>
      <xdr:rowOff>91169</xdr:rowOff>
    </xdr:from>
    <xdr:to>
      <xdr:col>18</xdr:col>
      <xdr:colOff>351064</xdr:colOff>
      <xdr:row>13</xdr:row>
      <xdr:rowOff>208192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38C8A2F-3609-4D17-AEEF-99A28AD2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C0F89-0D51-484F-BFA4-EF6419A3CF69}">
  <dimension ref="A1:I22"/>
  <sheetViews>
    <sheetView tabSelected="1" zoomScaleNormal="100" workbookViewId="0">
      <selection activeCell="E25" sqref="E25"/>
    </sheetView>
  </sheetViews>
  <sheetFormatPr baseColWidth="10" defaultColWidth="8.83203125" defaultRowHeight="18"/>
  <cols>
    <col min="1" max="1" width="9.1640625" style="1"/>
    <col min="2" max="2" width="12.5" style="1" bestFit="1" customWidth="1"/>
    <col min="3" max="3" width="3" style="1" bestFit="1" customWidth="1"/>
    <col min="4" max="4" width="10.5" style="1" bestFit="1" customWidth="1"/>
    <col min="5" max="8" width="9.1640625" style="1"/>
    <col min="9" max="9" width="8.83203125" style="1"/>
  </cols>
  <sheetData>
    <row r="1" spans="1:9">
      <c r="E1" s="1" t="s">
        <v>0</v>
      </c>
      <c r="F1" s="1" t="s">
        <v>1</v>
      </c>
    </row>
    <row r="2" spans="1:9">
      <c r="A2" s="1" t="s">
        <v>2</v>
      </c>
      <c r="B2" s="1" t="s">
        <v>3</v>
      </c>
      <c r="C2" s="1" t="s">
        <v>4</v>
      </c>
      <c r="D2" s="1" t="s">
        <v>5</v>
      </c>
      <c r="E2" s="1">
        <v>2.94</v>
      </c>
      <c r="F2" s="1">
        <v>3</v>
      </c>
      <c r="G2" s="1">
        <v>0.84</v>
      </c>
    </row>
    <row r="3" spans="1:9">
      <c r="A3" s="1" t="s">
        <v>6</v>
      </c>
      <c r="B3" s="1" t="s">
        <v>5</v>
      </c>
      <c r="C3" s="1" t="s">
        <v>4</v>
      </c>
      <c r="D3" s="1" t="s">
        <v>7</v>
      </c>
      <c r="E3" s="1">
        <v>4.5199999999999996</v>
      </c>
      <c r="F3" s="1">
        <v>1</v>
      </c>
      <c r="G3" s="1">
        <v>4.09</v>
      </c>
      <c r="H3" s="1">
        <v>1</v>
      </c>
      <c r="I3" s="1">
        <f>9/H3</f>
        <v>9</v>
      </c>
    </row>
    <row r="4" spans="1:9">
      <c r="B4" s="1" t="s">
        <v>7</v>
      </c>
      <c r="C4" s="1" t="s">
        <v>4</v>
      </c>
      <c r="D4" s="1" t="s">
        <v>8</v>
      </c>
      <c r="E4" s="1">
        <v>0.51</v>
      </c>
      <c r="F4" s="1">
        <v>5</v>
      </c>
      <c r="G4" s="1">
        <v>0.51</v>
      </c>
      <c r="H4" s="1">
        <v>2</v>
      </c>
      <c r="I4" s="1">
        <f t="shared" ref="I4:I17" si="0">9/H4</f>
        <v>4.5</v>
      </c>
    </row>
    <row r="5" spans="1:9">
      <c r="B5" s="1" t="s">
        <v>8</v>
      </c>
      <c r="C5" s="1" t="s">
        <v>4</v>
      </c>
      <c r="D5" s="1" t="s">
        <v>9</v>
      </c>
      <c r="E5" s="1">
        <v>0.51</v>
      </c>
      <c r="F5" s="1">
        <v>5</v>
      </c>
      <c r="G5" s="1">
        <v>2.8</v>
      </c>
      <c r="H5" s="1">
        <v>3</v>
      </c>
      <c r="I5" s="1">
        <f t="shared" si="0"/>
        <v>3</v>
      </c>
    </row>
    <row r="6" spans="1:9">
      <c r="B6" s="1" t="s">
        <v>9</v>
      </c>
      <c r="C6" s="1" t="s">
        <v>4</v>
      </c>
      <c r="D6" s="1" t="s">
        <v>10</v>
      </c>
      <c r="E6" s="1">
        <v>0.51</v>
      </c>
      <c r="F6" s="1">
        <v>5</v>
      </c>
      <c r="G6" s="1">
        <v>0.69</v>
      </c>
      <c r="H6" s="1">
        <v>4</v>
      </c>
      <c r="I6" s="1">
        <f t="shared" si="0"/>
        <v>2.25</v>
      </c>
    </row>
    <row r="7" spans="1:9">
      <c r="B7" s="1" t="s">
        <v>10</v>
      </c>
      <c r="C7" s="1" t="s">
        <v>4</v>
      </c>
      <c r="D7" s="1" t="s">
        <v>9</v>
      </c>
      <c r="E7" s="1">
        <v>0.99</v>
      </c>
      <c r="F7" s="1">
        <v>5</v>
      </c>
      <c r="G7" s="1">
        <v>0.67</v>
      </c>
      <c r="H7" s="1">
        <v>5</v>
      </c>
      <c r="I7" s="1">
        <f t="shared" si="0"/>
        <v>1.8</v>
      </c>
    </row>
    <row r="8" spans="1:9">
      <c r="A8" s="1" t="s">
        <v>11</v>
      </c>
      <c r="B8" s="1" t="s">
        <v>5</v>
      </c>
      <c r="C8" s="1" t="s">
        <v>4</v>
      </c>
      <c r="D8" s="1" t="s">
        <v>7</v>
      </c>
      <c r="E8" s="1">
        <v>5.39</v>
      </c>
      <c r="F8" s="1">
        <v>1</v>
      </c>
      <c r="G8" s="1">
        <v>1.5</v>
      </c>
      <c r="H8" s="1">
        <v>6</v>
      </c>
      <c r="I8" s="1">
        <f t="shared" si="0"/>
        <v>1.5</v>
      </c>
    </row>
    <row r="9" spans="1:9">
      <c r="B9" s="1" t="s">
        <v>7</v>
      </c>
      <c r="C9" s="1" t="s">
        <v>4</v>
      </c>
      <c r="D9" s="1" t="s">
        <v>11</v>
      </c>
      <c r="E9" s="1">
        <v>1.19</v>
      </c>
      <c r="F9" s="1">
        <v>5</v>
      </c>
      <c r="G9" s="1">
        <v>1.5</v>
      </c>
      <c r="H9" s="1">
        <v>7</v>
      </c>
      <c r="I9" s="1">
        <f t="shared" si="0"/>
        <v>1.2857142857142858</v>
      </c>
    </row>
    <row r="10" spans="1:9">
      <c r="B10" s="1" t="s">
        <v>9</v>
      </c>
      <c r="C10" s="1" t="s">
        <v>4</v>
      </c>
      <c r="D10" s="1" t="s">
        <v>11</v>
      </c>
      <c r="E10" s="1">
        <v>3.18</v>
      </c>
      <c r="F10" s="1">
        <v>5</v>
      </c>
      <c r="G10" s="1">
        <v>0.86</v>
      </c>
      <c r="H10" s="1">
        <v>8</v>
      </c>
      <c r="I10" s="1">
        <f t="shared" si="0"/>
        <v>1.125</v>
      </c>
    </row>
    <row r="11" spans="1:9">
      <c r="B11" s="1" t="s">
        <v>11</v>
      </c>
      <c r="C11" s="1" t="s">
        <v>4</v>
      </c>
      <c r="D11" s="1" t="s">
        <v>9</v>
      </c>
      <c r="E11" s="1">
        <v>0.51</v>
      </c>
      <c r="F11" s="1">
        <v>5</v>
      </c>
      <c r="G11" s="1">
        <v>0.79</v>
      </c>
      <c r="H11" s="1">
        <v>9</v>
      </c>
      <c r="I11" s="1">
        <f t="shared" si="0"/>
        <v>1</v>
      </c>
    </row>
    <row r="12" spans="1:9">
      <c r="A12" s="1" t="s">
        <v>12</v>
      </c>
      <c r="B12" s="1" t="s">
        <v>5</v>
      </c>
      <c r="C12" s="1" t="s">
        <v>4</v>
      </c>
      <c r="D12" s="1" t="s">
        <v>7</v>
      </c>
      <c r="E12" s="1">
        <v>11.84</v>
      </c>
      <c r="F12" s="1">
        <v>3</v>
      </c>
      <c r="G12" s="1">
        <v>5.97</v>
      </c>
      <c r="H12" s="1">
        <v>10</v>
      </c>
      <c r="I12" s="1">
        <f t="shared" si="0"/>
        <v>0.9</v>
      </c>
    </row>
    <row r="13" spans="1:9">
      <c r="B13" s="1" t="s">
        <v>7</v>
      </c>
      <c r="C13" s="1" t="s">
        <v>4</v>
      </c>
      <c r="D13" s="1" t="s">
        <v>12</v>
      </c>
      <c r="E13" s="1">
        <v>1.37</v>
      </c>
      <c r="F13" s="1">
        <v>1</v>
      </c>
      <c r="G13" s="1">
        <v>1.55</v>
      </c>
      <c r="H13" s="1">
        <v>11</v>
      </c>
      <c r="I13" s="1">
        <f t="shared" si="0"/>
        <v>0.81818181818181823</v>
      </c>
    </row>
    <row r="14" spans="1:9">
      <c r="B14" s="1" t="s">
        <v>9</v>
      </c>
      <c r="C14" s="1" t="s">
        <v>4</v>
      </c>
      <c r="D14" s="1" t="s">
        <v>12</v>
      </c>
      <c r="E14" s="1">
        <v>3.81</v>
      </c>
      <c r="F14" s="1">
        <v>1</v>
      </c>
      <c r="G14" s="1">
        <v>1.1200000000000001</v>
      </c>
      <c r="H14" s="1">
        <v>12</v>
      </c>
      <c r="I14" s="1">
        <f t="shared" si="0"/>
        <v>0.75</v>
      </c>
    </row>
    <row r="15" spans="1:9">
      <c r="A15" s="1" t="s">
        <v>13</v>
      </c>
      <c r="B15" s="1" t="s">
        <v>12</v>
      </c>
      <c r="C15" s="1" t="s">
        <v>4</v>
      </c>
      <c r="D15" s="1" t="s">
        <v>9</v>
      </c>
      <c r="E15" s="1">
        <v>0.62</v>
      </c>
      <c r="F15" s="1">
        <v>1</v>
      </c>
      <c r="G15" s="1">
        <v>0.83</v>
      </c>
      <c r="H15" s="1">
        <v>13</v>
      </c>
      <c r="I15" s="1">
        <f t="shared" si="0"/>
        <v>0.69230769230769229</v>
      </c>
    </row>
    <row r="16" spans="1:9">
      <c r="B16" s="1" t="s">
        <v>9</v>
      </c>
      <c r="C16" s="1" t="s">
        <v>4</v>
      </c>
      <c r="D16" s="1" t="s">
        <v>13</v>
      </c>
      <c r="E16" s="1">
        <v>0.83</v>
      </c>
      <c r="F16" s="1">
        <v>5</v>
      </c>
      <c r="G16" s="1">
        <v>0.83</v>
      </c>
      <c r="H16" s="1">
        <v>14</v>
      </c>
      <c r="I16" s="1">
        <f t="shared" si="0"/>
        <v>0.6428571428571429</v>
      </c>
    </row>
    <row r="17" spans="1:9">
      <c r="A17" s="1" t="s">
        <v>14</v>
      </c>
      <c r="B17" s="1" t="s">
        <v>13</v>
      </c>
      <c r="C17" s="1" t="s">
        <v>4</v>
      </c>
      <c r="D17" s="1" t="s">
        <v>15</v>
      </c>
      <c r="E17" s="1">
        <v>4.04</v>
      </c>
      <c r="F17" s="1">
        <v>5</v>
      </c>
      <c r="G17" s="1">
        <v>4.04</v>
      </c>
      <c r="H17" s="1">
        <v>15</v>
      </c>
      <c r="I17" s="1">
        <f t="shared" si="0"/>
        <v>0.6</v>
      </c>
    </row>
    <row r="18" spans="1:9">
      <c r="B18" s="1" t="s">
        <v>15</v>
      </c>
      <c r="C18" s="1" t="s">
        <v>4</v>
      </c>
      <c r="D18" s="1" t="s">
        <v>14</v>
      </c>
      <c r="E18" s="1">
        <v>6.86</v>
      </c>
      <c r="F18" s="1">
        <v>3</v>
      </c>
      <c r="G18" s="1">
        <v>4.04</v>
      </c>
    </row>
    <row r="19" spans="1:9">
      <c r="A19" s="1" t="s">
        <v>16</v>
      </c>
      <c r="B19" s="1" t="s">
        <v>9</v>
      </c>
      <c r="C19" s="1" t="s">
        <v>4</v>
      </c>
      <c r="D19" s="1" t="s">
        <v>17</v>
      </c>
      <c r="E19" s="1">
        <v>0.93</v>
      </c>
      <c r="F19" s="1">
        <v>1</v>
      </c>
      <c r="G19" s="1">
        <v>1.19</v>
      </c>
    </row>
    <row r="20" spans="1:9">
      <c r="B20" s="1" t="s">
        <v>17</v>
      </c>
      <c r="C20" s="1" t="s">
        <v>4</v>
      </c>
      <c r="D20" s="1" t="s">
        <v>16</v>
      </c>
      <c r="E20" s="1">
        <v>3.3</v>
      </c>
      <c r="F20" s="1">
        <v>1</v>
      </c>
      <c r="G20" s="1">
        <v>1.02</v>
      </c>
    </row>
    <row r="21" spans="1:9">
      <c r="D21" s="2" t="s">
        <v>18</v>
      </c>
      <c r="E21" s="3">
        <f>AVERAGE(E2:E20)</f>
        <v>2.8342105263157893</v>
      </c>
      <c r="F21" s="3">
        <f t="shared" ref="F21:G21" si="1">AVERAGE(F2:F20)</f>
        <v>3.2105263157894739</v>
      </c>
      <c r="G21" s="3">
        <f t="shared" si="1"/>
        <v>1.8336842105263156</v>
      </c>
    </row>
    <row r="22" spans="1:9">
      <c r="E22" s="3">
        <f>E21*F21</f>
        <v>9.0993074792243771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KANATO</dc:creator>
  <cp:keywords/>
  <dc:description/>
  <cp:lastModifiedBy>Microsoft Office User</cp:lastModifiedBy>
  <dcterms:created xsi:type="dcterms:W3CDTF">2023-01-26T02:58:46Z</dcterms:created>
  <dcterms:modified xsi:type="dcterms:W3CDTF">2023-01-26T08:51:57Z</dcterms:modified>
  <cp:category/>
</cp:coreProperties>
</file>