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xl/charts/style2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20" windowWidth="22056" windowHeight="8616"/>
  </bookViews>
  <sheets>
    <sheet name="ﾆｭｰﾄﾝ｡ﾗﾌｿﾝ法" sheetId="1" r:id="rId1"/>
    <sheet name="二分法" sheetId="2" r:id="rId2"/>
    <sheet name="はさみうち法" sheetId="3" r:id="rId3"/>
    <sheet name="ゴールシーク" sheetId="4" r:id="rId4"/>
  </sheets>
  <calcPr calcId="162913"/>
</workbook>
</file>

<file path=xl/calcChain.xml><?xml version="1.0" encoding="utf-8"?>
<calcChain xmlns="http://schemas.openxmlformats.org/spreadsheetml/2006/main">
  <c r="F3" i="3"/>
  <c r="F2" l="1"/>
  <c r="C44" i="2"/>
  <c r="C45"/>
  <c r="C46"/>
  <c r="C47"/>
  <c r="C48"/>
  <c r="C49"/>
  <c r="C50"/>
  <c r="C43" l="1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2" i="4"/>
  <c r="E2" i="3"/>
  <c r="C2"/>
  <c r="F2" i="2"/>
  <c r="I2" s="1"/>
  <c r="E2"/>
  <c r="C2"/>
  <c r="B3" i="3" l="1"/>
  <c r="I2"/>
  <c r="G2"/>
  <c r="C3" s="1"/>
  <c r="H2"/>
  <c r="D3" s="1"/>
  <c r="E3" s="1"/>
  <c r="B3" i="2"/>
  <c r="G2"/>
  <c r="C3" s="1"/>
  <c r="H2" l="1"/>
  <c r="D3" s="1"/>
  <c r="E3" s="1"/>
  <c r="B4" i="3" l="1"/>
  <c r="I3"/>
  <c r="G3"/>
  <c r="F3" i="2"/>
  <c r="C4" i="3" l="1"/>
  <c r="H3"/>
  <c r="D4" s="1"/>
  <c r="E4" s="1"/>
  <c r="F4" s="1"/>
  <c r="B4" i="2"/>
  <c r="I3"/>
  <c r="G3"/>
  <c r="B5" i="3" l="1"/>
  <c r="I4"/>
  <c r="G4"/>
  <c r="C5" s="1"/>
  <c r="H4"/>
  <c r="D5" s="1"/>
  <c r="E5" s="1"/>
  <c r="C4" i="2"/>
  <c r="H3"/>
  <c r="D4" s="1"/>
  <c r="E4" s="1"/>
  <c r="F4"/>
  <c r="F5" i="3" l="1"/>
  <c r="B5" i="2"/>
  <c r="I4"/>
  <c r="G4"/>
  <c r="C5" s="1"/>
  <c r="B6" i="3" l="1"/>
  <c r="I5"/>
  <c r="G5"/>
  <c r="H4" i="2"/>
  <c r="D5" s="1"/>
  <c r="E5" s="1"/>
  <c r="C6" i="3" l="1"/>
  <c r="H5"/>
  <c r="D6" s="1"/>
  <c r="E6" s="1"/>
  <c r="F6" s="1"/>
  <c r="F5" i="2"/>
  <c r="B7" i="3" l="1"/>
  <c r="I6"/>
  <c r="G6"/>
  <c r="C7" s="1"/>
  <c r="B6" i="2"/>
  <c r="I5"/>
  <c r="G5"/>
  <c r="H6" i="3" l="1"/>
  <c r="D7" s="1"/>
  <c r="E7" s="1"/>
  <c r="F7" s="1"/>
  <c r="C6" i="2"/>
  <c r="H5"/>
  <c r="D6" s="1"/>
  <c r="E6" s="1"/>
  <c r="F6"/>
  <c r="B8" i="3" l="1"/>
  <c r="I7"/>
  <c r="G7"/>
  <c r="B7" i="2"/>
  <c r="I6"/>
  <c r="G6"/>
  <c r="C7" s="1"/>
  <c r="H6"/>
  <c r="D7" s="1"/>
  <c r="E7" s="1"/>
  <c r="C8" i="3" l="1"/>
  <c r="H7"/>
  <c r="D8" s="1"/>
  <c r="E8" s="1"/>
  <c r="F8" s="1"/>
  <c r="F7" i="2"/>
  <c r="B9" i="3" l="1"/>
  <c r="I8"/>
  <c r="G8"/>
  <c r="C9" s="1"/>
  <c r="H8"/>
  <c r="D9" s="1"/>
  <c r="E9" s="1"/>
  <c r="B8" i="2"/>
  <c r="I7"/>
  <c r="G7"/>
  <c r="F9" i="3" l="1"/>
  <c r="C8" i="2"/>
  <c r="H7"/>
  <c r="D8" s="1"/>
  <c r="E8" s="1"/>
  <c r="B10" i="3" l="1"/>
  <c r="I9"/>
  <c r="G9"/>
  <c r="F8" i="2"/>
  <c r="C10" i="3" l="1"/>
  <c r="H9"/>
  <c r="D10" s="1"/>
  <c r="E10" s="1"/>
  <c r="F10"/>
  <c r="B9" i="2"/>
  <c r="I8"/>
  <c r="G8"/>
  <c r="B11" i="3" l="1"/>
  <c r="I10"/>
  <c r="G10"/>
  <c r="C11" s="1"/>
  <c r="C9" i="2"/>
  <c r="H8"/>
  <c r="D9" s="1"/>
  <c r="E9" s="1"/>
  <c r="F9"/>
  <c r="H10" i="3" l="1"/>
  <c r="D11" s="1"/>
  <c r="E11" s="1"/>
  <c r="F11" s="1"/>
  <c r="B10" i="2"/>
  <c r="I9"/>
  <c r="G9"/>
  <c r="C10" s="1"/>
  <c r="B12" i="3" l="1"/>
  <c r="I11"/>
  <c r="G11"/>
  <c r="H9" i="2"/>
  <c r="D10" s="1"/>
  <c r="E10" s="1"/>
  <c r="C12" i="3" l="1"/>
  <c r="H11"/>
  <c r="D12" s="1"/>
  <c r="E12" s="1"/>
  <c r="F12" s="1"/>
  <c r="F10" i="2"/>
  <c r="B13" i="3" l="1"/>
  <c r="I12"/>
  <c r="G12"/>
  <c r="C13" s="1"/>
  <c r="B11" i="2"/>
  <c r="I10"/>
  <c r="G10"/>
  <c r="H12" i="3" l="1"/>
  <c r="D13" s="1"/>
  <c r="E13" s="1"/>
  <c r="F13" s="1"/>
  <c r="C11" i="2"/>
  <c r="H10"/>
  <c r="D11" s="1"/>
  <c r="E11" s="1"/>
  <c r="F11"/>
  <c r="B14" i="3" l="1"/>
  <c r="I13"/>
  <c r="G13"/>
  <c r="B12" i="2"/>
  <c r="I11"/>
  <c r="G11"/>
  <c r="C12" s="1"/>
  <c r="H11" l="1"/>
  <c r="D12" s="1"/>
  <c r="E12" s="1"/>
  <c r="C14" i="3"/>
  <c r="H13"/>
  <c r="D14" s="1"/>
  <c r="E14" s="1"/>
  <c r="F14"/>
  <c r="F12" i="2"/>
  <c r="B15" i="3" l="1"/>
  <c r="I14"/>
  <c r="G14"/>
  <c r="C15" s="1"/>
  <c r="B13" i="2"/>
  <c r="I12"/>
  <c r="G12"/>
  <c r="H14" i="3" l="1"/>
  <c r="D15" s="1"/>
  <c r="E15" s="1"/>
  <c r="F15" s="1"/>
  <c r="C13" i="2"/>
  <c r="H12"/>
  <c r="D13" s="1"/>
  <c r="E13" s="1"/>
  <c r="F13" l="1"/>
  <c r="I15" i="3"/>
  <c r="G15"/>
  <c r="H15" s="1"/>
  <c r="B14" i="2"/>
  <c r="I13"/>
  <c r="G13"/>
  <c r="C14" s="1"/>
  <c r="H13" l="1"/>
  <c r="D14" s="1"/>
  <c r="E14" s="1"/>
  <c r="F14" l="1"/>
  <c r="B15" l="1"/>
  <c r="I14"/>
  <c r="G14"/>
  <c r="C15" l="1"/>
  <c r="H14"/>
  <c r="D15" s="1"/>
  <c r="E15" s="1"/>
  <c r="F15"/>
  <c r="I15" l="1"/>
  <c r="G15"/>
  <c r="H15"/>
  <c r="C29" i="1" l="1"/>
  <c r="C30"/>
  <c r="C31"/>
  <c r="C32"/>
  <c r="C33"/>
  <c r="C34"/>
  <c r="C35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10"/>
  <c r="E2"/>
  <c r="D2"/>
  <c r="C2"/>
  <c r="B3" s="1"/>
  <c r="D3" l="1"/>
  <c r="C3"/>
  <c r="B4"/>
  <c r="E3"/>
  <c r="C4" l="1"/>
  <c r="E4"/>
  <c r="D4"/>
  <c r="B5" l="1"/>
  <c r="C5" l="1"/>
  <c r="E5"/>
  <c r="D5"/>
  <c r="B6"/>
  <c r="D6" l="1"/>
  <c r="C6"/>
  <c r="B7" s="1"/>
  <c r="E6"/>
  <c r="C7" l="1"/>
  <c r="D7"/>
  <c r="E7"/>
</calcChain>
</file>

<file path=xl/sharedStrings.xml><?xml version="1.0" encoding="utf-8"?>
<sst xmlns="http://schemas.openxmlformats.org/spreadsheetml/2006/main" count="57" uniqueCount="31">
  <si>
    <t>x0</t>
    <phoneticPr fontId="1"/>
  </si>
  <si>
    <t>x</t>
    <phoneticPr fontId="1"/>
  </si>
  <si>
    <t>f(x)</t>
    <phoneticPr fontId="1"/>
  </si>
  <si>
    <t>f'(x)</t>
    <phoneticPr fontId="1"/>
  </si>
  <si>
    <t>error</t>
    <phoneticPr fontId="1"/>
  </si>
  <si>
    <t>x1</t>
  </si>
  <si>
    <t>x2</t>
  </si>
  <si>
    <t>x3</t>
  </si>
  <si>
    <t>x4</t>
  </si>
  <si>
    <t>x5</t>
  </si>
  <si>
    <t>a</t>
    <phoneticPr fontId="4"/>
  </si>
  <si>
    <t>f(a)</t>
    <phoneticPr fontId="4"/>
  </si>
  <si>
    <t>b</t>
    <phoneticPr fontId="4"/>
  </si>
  <si>
    <t>f(b)</t>
    <phoneticPr fontId="4"/>
  </si>
  <si>
    <t>c</t>
    <phoneticPr fontId="4"/>
  </si>
  <si>
    <t>f(c)</t>
    <phoneticPr fontId="4"/>
  </si>
  <si>
    <t>f(a)*f(c)</t>
    <phoneticPr fontId="4"/>
  </si>
  <si>
    <t>error</t>
    <phoneticPr fontId="4"/>
  </si>
  <si>
    <t>x0</t>
    <phoneticPr fontId="4"/>
  </si>
  <si>
    <t>x1</t>
    <phoneticPr fontId="4"/>
  </si>
  <si>
    <t>x6</t>
  </si>
  <si>
    <t>x7</t>
  </si>
  <si>
    <t>x8</t>
  </si>
  <si>
    <t>x9</t>
  </si>
  <si>
    <t>x10</t>
  </si>
  <si>
    <t>x11</t>
  </si>
  <si>
    <t>x12</t>
  </si>
  <si>
    <t>x13</t>
  </si>
  <si>
    <t>b</t>
    <phoneticPr fontId="5"/>
  </si>
  <si>
    <t>h</t>
    <phoneticPr fontId="5"/>
  </si>
  <si>
    <t>Q</t>
    <phoneticPr fontId="5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</si>
</sst>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1"/>
      <color rgb="FFFF00FF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ﾆｭｰﾄﾝ｡ﾗﾌｿﾝ法!$B$10:$B$35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ﾆｭｰﾄﾝ｡ﾗﾌｿﾝ法!$C$10:$C$35</c:f>
              <c:numCache>
                <c:formatCode>General</c:formatCode>
                <c:ptCount val="26"/>
                <c:pt idx="0">
                  <c:v>-3</c:v>
                </c:pt>
                <c:pt idx="1">
                  <c:v>-2.99</c:v>
                </c:pt>
                <c:pt idx="2">
                  <c:v>-2.96</c:v>
                </c:pt>
                <c:pt idx="3">
                  <c:v>-2.91</c:v>
                </c:pt>
                <c:pt idx="4">
                  <c:v>-2.84</c:v>
                </c:pt>
                <c:pt idx="5">
                  <c:v>-2.75</c:v>
                </c:pt>
                <c:pt idx="6">
                  <c:v>-2.64</c:v>
                </c:pt>
                <c:pt idx="7">
                  <c:v>-2.5100000000000002</c:v>
                </c:pt>
                <c:pt idx="8">
                  <c:v>-2.36</c:v>
                </c:pt>
                <c:pt idx="9">
                  <c:v>-2.19</c:v>
                </c:pt>
                <c:pt idx="10">
                  <c:v>-2</c:v>
                </c:pt>
                <c:pt idx="11">
                  <c:v>-1.7899999999999998</c:v>
                </c:pt>
                <c:pt idx="12">
                  <c:v>-1.56</c:v>
                </c:pt>
                <c:pt idx="13">
                  <c:v>-1.3099999999999998</c:v>
                </c:pt>
                <c:pt idx="14">
                  <c:v>-1.0400000000000003</c:v>
                </c:pt>
                <c:pt idx="15">
                  <c:v>-0.75</c:v>
                </c:pt>
                <c:pt idx="16">
                  <c:v>-0.4399999999999995</c:v>
                </c:pt>
                <c:pt idx="17">
                  <c:v>-0.11000000000000032</c:v>
                </c:pt>
                <c:pt idx="18">
                  <c:v>0.24000000000000021</c:v>
                </c:pt>
                <c:pt idx="19">
                  <c:v>0.60999999999999988</c:v>
                </c:pt>
                <c:pt idx="20">
                  <c:v>1</c:v>
                </c:pt>
                <c:pt idx="21">
                  <c:v>1.4100000000000001</c:v>
                </c:pt>
                <c:pt idx="22">
                  <c:v>1.8400000000000007</c:v>
                </c:pt>
                <c:pt idx="23">
                  <c:v>2.2899999999999991</c:v>
                </c:pt>
                <c:pt idx="24">
                  <c:v>2.76</c:v>
                </c:pt>
                <c:pt idx="25">
                  <c:v>3.25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864-496B-A2B6-6CF145E2D055}"/>
            </c:ext>
          </c:extLst>
        </c:ser>
        <c:ser>
          <c:idx val="1"/>
          <c:order val="1"/>
          <c:marker>
            <c:symbol val="none"/>
          </c:marker>
          <c:xVal>
            <c:numRef>
              <c:f>ﾆｭｰﾄﾝ｡ﾗﾌｿﾝ法!$B$2:$B$7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1.75</c:v>
                </c:pt>
                <c:pt idx="3">
                  <c:v>1.7321428571428572</c:v>
                </c:pt>
                <c:pt idx="4">
                  <c:v>1.7320508100147276</c:v>
                </c:pt>
                <c:pt idx="5">
                  <c:v>1.7320508075688772</c:v>
                </c:pt>
              </c:numCache>
            </c:numRef>
          </c:xVal>
          <c:yVal>
            <c:numRef>
              <c:f>ﾆｭｰﾄﾝ｡ﾗﾌｿﾝ法!$C$2:$C$7</c:f>
              <c:numCache>
                <c:formatCode>General</c:formatCode>
                <c:ptCount val="6"/>
                <c:pt idx="0">
                  <c:v>-2</c:v>
                </c:pt>
                <c:pt idx="1">
                  <c:v>1</c:v>
                </c:pt>
                <c:pt idx="2">
                  <c:v>6.25E-2</c:v>
                </c:pt>
                <c:pt idx="3">
                  <c:v>3.1887755102077975E-4</c:v>
                </c:pt>
                <c:pt idx="4">
                  <c:v>8.4726741178542397E-9</c:v>
                </c:pt>
                <c:pt idx="5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864-496B-A2B6-6CF145E2D055}"/>
            </c:ext>
          </c:extLst>
        </c:ser>
        <c:dLbls/>
        <c:axId val="153840640"/>
        <c:axId val="153858816"/>
      </c:scatterChart>
      <c:valAx>
        <c:axId val="1538406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0"/>
            </a:pPr>
            <a:endParaRPr lang="ja-JP"/>
          </a:p>
        </c:txPr>
        <c:crossAx val="153858816"/>
        <c:crosses val="autoZero"/>
        <c:crossBetween val="midCat"/>
      </c:valAx>
      <c:valAx>
        <c:axId val="1538588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0"/>
            </a:pPr>
            <a:endParaRPr lang="ja-JP"/>
          </a:p>
        </c:txPr>
        <c:crossAx val="153840640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二分法!$B$18:$B$50</c:f>
              <c:numCache>
                <c:formatCode>General</c:formatCode>
                <c:ptCount val="3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</c:numCache>
            </c:numRef>
          </c:xVal>
          <c:yVal>
            <c:numRef>
              <c:f>二分法!$C$18:$C$50</c:f>
              <c:numCache>
                <c:formatCode>General</c:formatCode>
                <c:ptCount val="33"/>
                <c:pt idx="0">
                  <c:v>-3</c:v>
                </c:pt>
                <c:pt idx="1">
                  <c:v>-2.99</c:v>
                </c:pt>
                <c:pt idx="2">
                  <c:v>-2.96</c:v>
                </c:pt>
                <c:pt idx="3">
                  <c:v>-2.91</c:v>
                </c:pt>
                <c:pt idx="4">
                  <c:v>-2.84</c:v>
                </c:pt>
                <c:pt idx="5">
                  <c:v>-2.75</c:v>
                </c:pt>
                <c:pt idx="6">
                  <c:v>-2.64</c:v>
                </c:pt>
                <c:pt idx="7">
                  <c:v>-2.5100000000000002</c:v>
                </c:pt>
                <c:pt idx="8">
                  <c:v>-2.36</c:v>
                </c:pt>
                <c:pt idx="9">
                  <c:v>-2.19</c:v>
                </c:pt>
                <c:pt idx="10">
                  <c:v>-2</c:v>
                </c:pt>
                <c:pt idx="11">
                  <c:v>-1.7899999999999998</c:v>
                </c:pt>
                <c:pt idx="12">
                  <c:v>-1.56</c:v>
                </c:pt>
                <c:pt idx="13">
                  <c:v>-1.3099999999999998</c:v>
                </c:pt>
                <c:pt idx="14">
                  <c:v>-1.0400000000000003</c:v>
                </c:pt>
                <c:pt idx="15">
                  <c:v>-0.75</c:v>
                </c:pt>
                <c:pt idx="16">
                  <c:v>-0.4399999999999995</c:v>
                </c:pt>
                <c:pt idx="17">
                  <c:v>-0.11000000000000032</c:v>
                </c:pt>
                <c:pt idx="18">
                  <c:v>0.24000000000000021</c:v>
                </c:pt>
                <c:pt idx="19">
                  <c:v>0.60999999999999988</c:v>
                </c:pt>
                <c:pt idx="20">
                  <c:v>1</c:v>
                </c:pt>
                <c:pt idx="21">
                  <c:v>1.4100000000000001</c:v>
                </c:pt>
                <c:pt idx="22">
                  <c:v>1.8400000000000007</c:v>
                </c:pt>
                <c:pt idx="23">
                  <c:v>2.2899999999999991</c:v>
                </c:pt>
                <c:pt idx="24">
                  <c:v>2.76</c:v>
                </c:pt>
                <c:pt idx="25">
                  <c:v>3.25</c:v>
                </c:pt>
                <c:pt idx="26">
                  <c:v>3.7600000000000007</c:v>
                </c:pt>
                <c:pt idx="27">
                  <c:v>4.2900000000000009</c:v>
                </c:pt>
                <c:pt idx="28">
                  <c:v>4.839999999999999</c:v>
                </c:pt>
                <c:pt idx="29">
                  <c:v>5.41</c:v>
                </c:pt>
                <c:pt idx="30">
                  <c:v>6</c:v>
                </c:pt>
                <c:pt idx="31">
                  <c:v>6.6100000000000012</c:v>
                </c:pt>
                <c:pt idx="32">
                  <c:v>7.240000000000002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F33-4456-9632-B697B9EEF7E1}"/>
            </c:ext>
          </c:extLst>
        </c:ser>
        <c:dLbls/>
        <c:axId val="157594752"/>
        <c:axId val="157596288"/>
      </c:scatterChart>
      <c:valAx>
        <c:axId val="1575947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57596288"/>
        <c:crosses val="autoZero"/>
        <c:crossBetween val="midCat"/>
      </c:valAx>
      <c:valAx>
        <c:axId val="1575962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7594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二分法!$B$18:$B$50</c:f>
              <c:numCache>
                <c:formatCode>General</c:formatCode>
                <c:ptCount val="3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</c:numCache>
            </c:numRef>
          </c:xVal>
          <c:yVal>
            <c:numRef>
              <c:f>二分法!$C$18:$C$50</c:f>
              <c:numCache>
                <c:formatCode>General</c:formatCode>
                <c:ptCount val="33"/>
                <c:pt idx="0">
                  <c:v>-3</c:v>
                </c:pt>
                <c:pt idx="1">
                  <c:v>-2.99</c:v>
                </c:pt>
                <c:pt idx="2">
                  <c:v>-2.96</c:v>
                </c:pt>
                <c:pt idx="3">
                  <c:v>-2.91</c:v>
                </c:pt>
                <c:pt idx="4">
                  <c:v>-2.84</c:v>
                </c:pt>
                <c:pt idx="5">
                  <c:v>-2.75</c:v>
                </c:pt>
                <c:pt idx="6">
                  <c:v>-2.64</c:v>
                </c:pt>
                <c:pt idx="7">
                  <c:v>-2.5100000000000002</c:v>
                </c:pt>
                <c:pt idx="8">
                  <c:v>-2.36</c:v>
                </c:pt>
                <c:pt idx="9">
                  <c:v>-2.19</c:v>
                </c:pt>
                <c:pt idx="10">
                  <c:v>-2</c:v>
                </c:pt>
                <c:pt idx="11">
                  <c:v>-1.7899999999999998</c:v>
                </c:pt>
                <c:pt idx="12">
                  <c:v>-1.56</c:v>
                </c:pt>
                <c:pt idx="13">
                  <c:v>-1.3099999999999998</c:v>
                </c:pt>
                <c:pt idx="14">
                  <c:v>-1.0400000000000003</c:v>
                </c:pt>
                <c:pt idx="15">
                  <c:v>-0.75</c:v>
                </c:pt>
                <c:pt idx="16">
                  <c:v>-0.4399999999999995</c:v>
                </c:pt>
                <c:pt idx="17">
                  <c:v>-0.11000000000000032</c:v>
                </c:pt>
                <c:pt idx="18">
                  <c:v>0.24000000000000021</c:v>
                </c:pt>
                <c:pt idx="19">
                  <c:v>0.60999999999999988</c:v>
                </c:pt>
                <c:pt idx="20">
                  <c:v>1</c:v>
                </c:pt>
                <c:pt idx="21">
                  <c:v>1.4100000000000001</c:v>
                </c:pt>
                <c:pt idx="22">
                  <c:v>1.8400000000000007</c:v>
                </c:pt>
                <c:pt idx="23">
                  <c:v>2.2899999999999991</c:v>
                </c:pt>
                <c:pt idx="24">
                  <c:v>2.76</c:v>
                </c:pt>
                <c:pt idx="25">
                  <c:v>3.25</c:v>
                </c:pt>
                <c:pt idx="26">
                  <c:v>3.7600000000000007</c:v>
                </c:pt>
                <c:pt idx="27">
                  <c:v>4.2900000000000009</c:v>
                </c:pt>
                <c:pt idx="28">
                  <c:v>4.839999999999999</c:v>
                </c:pt>
                <c:pt idx="29">
                  <c:v>5.41</c:v>
                </c:pt>
                <c:pt idx="30">
                  <c:v>6</c:v>
                </c:pt>
                <c:pt idx="31">
                  <c:v>6.6100000000000012</c:v>
                </c:pt>
                <c:pt idx="32">
                  <c:v>7.240000000000002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89E-4D39-AEBF-E453C97BAA02}"/>
            </c:ext>
          </c:extLst>
        </c:ser>
        <c:dLbls/>
        <c:axId val="157756032"/>
        <c:axId val="157766016"/>
      </c:scatterChart>
      <c:valAx>
        <c:axId val="15775603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57766016"/>
        <c:crosses val="autoZero"/>
        <c:crossBetween val="midCat"/>
      </c:valAx>
      <c:valAx>
        <c:axId val="1577660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7756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472440</xdr:colOff>
      <xdr:row>7</xdr:row>
      <xdr:rowOff>76200</xdr:rowOff>
    </xdr:from>
    <xdr:to>
      <xdr:col>15</xdr:col>
      <xdr:colOff>167640</xdr:colOff>
      <xdr:row>22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15</xdr:row>
      <xdr:rowOff>38100</xdr:rowOff>
    </xdr:from>
    <xdr:to>
      <xdr:col>10</xdr:col>
      <xdr:colOff>314325</xdr:colOff>
      <xdr:row>18</xdr:row>
      <xdr:rowOff>76200</xdr:rowOff>
    </xdr:to>
    <xdr:cxnSp macro="">
      <xdr:nvCxnSpPr>
        <xdr:cNvPr id="4" name="直線矢印コネクタ 3"/>
        <xdr:cNvCxnSpPr/>
      </xdr:nvCxnSpPr>
      <xdr:spPr>
        <a:xfrm>
          <a:off x="7210425" y="2752725"/>
          <a:ext cx="0" cy="581025"/>
        </a:xfrm>
        <a:prstGeom prst="straightConnector1">
          <a:avLst/>
        </a:prstGeom>
        <a:ln w="19050">
          <a:solidFill>
            <a:srgbClr val="00B050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0</xdr:row>
      <xdr:rowOff>166687</xdr:rowOff>
    </xdr:from>
    <xdr:to>
      <xdr:col>16</xdr:col>
      <xdr:colOff>57150</xdr:colOff>
      <xdr:row>16</xdr:row>
      <xdr:rowOff>166687</xdr:rowOff>
    </xdr:to>
    <xdr:grpSp>
      <xdr:nvGrpSpPr>
        <xdr:cNvPr id="18" name="グループ化 17"/>
        <xdr:cNvGrpSpPr/>
      </xdr:nvGrpSpPr>
      <xdr:grpSpPr>
        <a:xfrm>
          <a:off x="5772150" y="166687"/>
          <a:ext cx="4038600" cy="2682240"/>
          <a:chOff x="6457950" y="166687"/>
          <a:chExt cx="4572000" cy="2743200"/>
        </a:xfrm>
      </xdr:grpSpPr>
      <xdr:graphicFrame macro="">
        <xdr:nvGraphicFramePr>
          <xdr:cNvPr id="2" name="グラフ 1"/>
          <xdr:cNvGraphicFramePr/>
        </xdr:nvGraphicFramePr>
        <xdr:xfrm>
          <a:off x="6457950" y="166687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直線矢印コネクタ 3"/>
          <xdr:cNvCxnSpPr/>
        </xdr:nvCxnSpPr>
        <xdr:spPr>
          <a:xfrm>
            <a:off x="7810500" y="1952625"/>
            <a:ext cx="0" cy="396000"/>
          </a:xfrm>
          <a:prstGeom prst="straightConnector1">
            <a:avLst/>
          </a:prstGeom>
          <a:ln w="15875">
            <a:solidFill>
              <a:srgbClr val="00B05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矢印コネクタ 4"/>
          <xdr:cNvCxnSpPr/>
        </xdr:nvCxnSpPr>
        <xdr:spPr>
          <a:xfrm flipV="1">
            <a:off x="9848850" y="723900"/>
            <a:ext cx="0" cy="1224000"/>
          </a:xfrm>
          <a:prstGeom prst="straightConnector1">
            <a:avLst/>
          </a:prstGeom>
          <a:ln w="15875">
            <a:solidFill>
              <a:srgbClr val="00B05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矢印コネクタ 5"/>
          <xdr:cNvCxnSpPr/>
        </xdr:nvCxnSpPr>
        <xdr:spPr>
          <a:xfrm flipV="1">
            <a:off x="8820150" y="1733550"/>
            <a:ext cx="0" cy="216000"/>
          </a:xfrm>
          <a:prstGeom prst="straightConnector1">
            <a:avLst/>
          </a:prstGeom>
          <a:ln w="15875">
            <a:solidFill>
              <a:srgbClr val="00B05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/>
          <xdr:cNvSpPr txBox="1"/>
        </xdr:nvSpPr>
        <xdr:spPr>
          <a:xfrm>
            <a:off x="7658100" y="1657350"/>
            <a:ext cx="32385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00B050"/>
                </a:solidFill>
                <a:latin typeface="+mn-ea"/>
                <a:ea typeface="+mn-ea"/>
              </a:rPr>
              <a:t>a</a:t>
            </a:r>
            <a:endParaRPr kumimoji="1" lang="ja-JP" altLang="en-US" sz="1200" b="1">
              <a:solidFill>
                <a:srgbClr val="00B05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9791700" y="1885950"/>
            <a:ext cx="32385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00B050"/>
                </a:solidFill>
                <a:latin typeface="+mn-ea"/>
                <a:ea typeface="+mn-ea"/>
              </a:rPr>
              <a:t>b</a:t>
            </a:r>
            <a:endParaRPr kumimoji="1" lang="ja-JP" altLang="en-US" sz="1200" b="1">
              <a:solidFill>
                <a:srgbClr val="00B05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8782050" y="1866900"/>
            <a:ext cx="32385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00B050"/>
                </a:solidFill>
                <a:latin typeface="+mn-ea"/>
                <a:ea typeface="+mn-ea"/>
              </a:rPr>
              <a:t>c</a:t>
            </a:r>
            <a:endParaRPr kumimoji="1" lang="ja-JP" altLang="en-US" sz="1200" b="1">
              <a:solidFill>
                <a:srgbClr val="00B05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8801100" y="2009775"/>
            <a:ext cx="32385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FF00FF"/>
                </a:solidFill>
                <a:latin typeface="+mn-ea"/>
                <a:ea typeface="+mn-ea"/>
              </a:rPr>
              <a:t>a</a:t>
            </a:r>
            <a:endParaRPr kumimoji="1" lang="ja-JP" altLang="en-US" sz="1200" b="1">
              <a:solidFill>
                <a:srgbClr val="FF00FF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7772400" y="1809749"/>
            <a:ext cx="32385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FF00FF"/>
                </a:solidFill>
                <a:latin typeface="+mn-ea"/>
                <a:ea typeface="+mn-ea"/>
              </a:rPr>
              <a:t>b</a:t>
            </a:r>
            <a:endParaRPr kumimoji="1" lang="ja-JP" altLang="en-US" sz="1200" b="1">
              <a:solidFill>
                <a:srgbClr val="FF00FF"/>
              </a:solidFill>
              <a:latin typeface="+mn-ea"/>
              <a:ea typeface="+mn-ea"/>
            </a:endParaRPr>
          </a:p>
        </xdr:txBody>
      </xdr:sp>
      <xdr:cxnSp macro="">
        <xdr:nvCxnSpPr>
          <xdr:cNvPr id="12" name="直線矢印コネクタ 11"/>
          <xdr:cNvCxnSpPr/>
        </xdr:nvCxnSpPr>
        <xdr:spPr>
          <a:xfrm>
            <a:off x="8315325" y="1952625"/>
            <a:ext cx="0" cy="144000"/>
          </a:xfrm>
          <a:prstGeom prst="straightConnector1">
            <a:avLst/>
          </a:prstGeom>
          <a:ln w="15875">
            <a:solidFill>
              <a:srgbClr val="FF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テキスト ボックス 13"/>
          <xdr:cNvSpPr txBox="1"/>
        </xdr:nvSpPr>
        <xdr:spPr>
          <a:xfrm>
            <a:off x="8172450" y="1676400"/>
            <a:ext cx="32385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FF00FF"/>
                </a:solidFill>
                <a:latin typeface="+mn-ea"/>
                <a:ea typeface="+mn-ea"/>
              </a:rPr>
              <a:t>c</a:t>
            </a:r>
            <a:endParaRPr kumimoji="1" lang="ja-JP" altLang="en-US" sz="1200" b="1">
              <a:solidFill>
                <a:srgbClr val="FF00FF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8067675" y="1771650"/>
            <a:ext cx="32385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0000FF"/>
                </a:solidFill>
                <a:latin typeface="+mn-ea"/>
                <a:ea typeface="+mn-ea"/>
              </a:rPr>
              <a:t>a</a:t>
            </a:r>
            <a:endParaRPr kumimoji="1" lang="ja-JP" altLang="en-US" sz="1200" b="1">
              <a:solidFill>
                <a:srgbClr val="0000FF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8801100" y="2181224"/>
            <a:ext cx="32385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0000FF"/>
                </a:solidFill>
                <a:latin typeface="+mn-ea"/>
                <a:ea typeface="+mn-ea"/>
              </a:rPr>
              <a:t>b</a:t>
            </a:r>
            <a:endParaRPr kumimoji="1" lang="ja-JP" altLang="en-US" sz="1200" b="1">
              <a:solidFill>
                <a:srgbClr val="0000FF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8401050" y="1885950"/>
            <a:ext cx="32385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0000FF"/>
                </a:solidFill>
                <a:latin typeface="+mn-ea"/>
                <a:ea typeface="+mn-ea"/>
              </a:rPr>
              <a:t>c</a:t>
            </a:r>
            <a:endParaRPr kumimoji="1" lang="ja-JP" altLang="en-US" sz="1200" b="1">
              <a:solidFill>
                <a:srgbClr val="0000FF"/>
              </a:solidFill>
              <a:latin typeface="+mn-ea"/>
              <a:ea typeface="+mn-ea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104775</xdr:rowOff>
    </xdr:from>
    <xdr:to>
      <xdr:col>16</xdr:col>
      <xdr:colOff>476250</xdr:colOff>
      <xdr:row>17</xdr:row>
      <xdr:rowOff>104775</xdr:rowOff>
    </xdr:to>
    <xdr:grpSp>
      <xdr:nvGrpSpPr>
        <xdr:cNvPr id="21" name="グループ化 20"/>
        <xdr:cNvGrpSpPr/>
      </xdr:nvGrpSpPr>
      <xdr:grpSpPr>
        <a:xfrm>
          <a:off x="6115050" y="272415"/>
          <a:ext cx="4114800" cy="2682240"/>
          <a:chOff x="6877050" y="276225"/>
          <a:chExt cx="4572000" cy="2743200"/>
        </a:xfrm>
      </xdr:grpSpPr>
      <xdr:graphicFrame macro="">
        <xdr:nvGraphicFramePr>
          <xdr:cNvPr id="3" name="グラフ 2"/>
          <xdr:cNvGraphicFramePr/>
        </xdr:nvGraphicFramePr>
        <xdr:xfrm>
          <a:off x="6877050" y="27622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直線矢印コネクタ 3"/>
          <xdr:cNvCxnSpPr/>
        </xdr:nvCxnSpPr>
        <xdr:spPr>
          <a:xfrm>
            <a:off x="8229600" y="2062163"/>
            <a:ext cx="0" cy="396000"/>
          </a:xfrm>
          <a:prstGeom prst="straightConnector1">
            <a:avLst/>
          </a:prstGeom>
          <a:ln w="15875">
            <a:solidFill>
              <a:srgbClr val="00B05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矢印コネクタ 4"/>
          <xdr:cNvCxnSpPr/>
        </xdr:nvCxnSpPr>
        <xdr:spPr>
          <a:xfrm flipV="1">
            <a:off x="10267950" y="833438"/>
            <a:ext cx="0" cy="1224000"/>
          </a:xfrm>
          <a:prstGeom prst="straightConnector1">
            <a:avLst/>
          </a:prstGeom>
          <a:ln w="15875">
            <a:solidFill>
              <a:srgbClr val="00B05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/>
          <xdr:cNvSpPr txBox="1"/>
        </xdr:nvSpPr>
        <xdr:spPr>
          <a:xfrm>
            <a:off x="8105775" y="1804988"/>
            <a:ext cx="32385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00B050"/>
                </a:solidFill>
                <a:latin typeface="+mn-ea"/>
                <a:ea typeface="+mn-ea"/>
              </a:rPr>
              <a:t>a</a:t>
            </a:r>
            <a:endParaRPr kumimoji="1" lang="ja-JP" altLang="en-US" sz="1200" b="1">
              <a:solidFill>
                <a:srgbClr val="00B05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10239375" y="2014538"/>
            <a:ext cx="32385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00B050"/>
                </a:solidFill>
                <a:latin typeface="+mn-ea"/>
                <a:ea typeface="+mn-ea"/>
              </a:rPr>
              <a:t>b</a:t>
            </a:r>
            <a:endParaRPr kumimoji="1" lang="ja-JP" altLang="en-US" sz="1200" b="1">
              <a:solidFill>
                <a:srgbClr val="00B05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8534400" y="1824038"/>
            <a:ext cx="32385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00B050"/>
                </a:solidFill>
                <a:latin typeface="+mn-ea"/>
                <a:ea typeface="+mn-ea"/>
              </a:rPr>
              <a:t>c</a:t>
            </a:r>
            <a:endParaRPr kumimoji="1" lang="ja-JP" altLang="en-US" sz="1200" b="1">
              <a:solidFill>
                <a:srgbClr val="00B05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8420100" y="1919288"/>
            <a:ext cx="32385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FF00FF"/>
                </a:solidFill>
                <a:latin typeface="+mn-ea"/>
                <a:ea typeface="+mn-ea"/>
              </a:rPr>
              <a:t>a</a:t>
            </a:r>
            <a:endParaRPr kumimoji="1" lang="ja-JP" altLang="en-US" sz="1200" b="1">
              <a:solidFill>
                <a:srgbClr val="FF00FF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10239375" y="2166937"/>
            <a:ext cx="32385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FF00FF"/>
                </a:solidFill>
                <a:latin typeface="+mn-ea"/>
                <a:ea typeface="+mn-ea"/>
              </a:rPr>
              <a:t>b</a:t>
            </a:r>
            <a:endParaRPr kumimoji="1" lang="ja-JP" altLang="en-US" sz="1200" b="1">
              <a:solidFill>
                <a:srgbClr val="FF00FF"/>
              </a:solidFill>
              <a:latin typeface="+mn-ea"/>
              <a:ea typeface="+mn-ea"/>
            </a:endParaRPr>
          </a:p>
        </xdr:txBody>
      </xdr:sp>
      <xdr:cxnSp macro="">
        <xdr:nvCxnSpPr>
          <xdr:cNvPr id="12" name="直線矢印コネクタ 11"/>
          <xdr:cNvCxnSpPr/>
        </xdr:nvCxnSpPr>
        <xdr:spPr>
          <a:xfrm>
            <a:off x="8715375" y="2043113"/>
            <a:ext cx="0" cy="180000"/>
          </a:xfrm>
          <a:prstGeom prst="straightConnector1">
            <a:avLst/>
          </a:prstGeom>
          <a:ln w="15875">
            <a:solidFill>
              <a:srgbClr val="FF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テキスト ボックス 12"/>
          <xdr:cNvSpPr txBox="1"/>
        </xdr:nvSpPr>
        <xdr:spPr>
          <a:xfrm>
            <a:off x="8686800" y="1919288"/>
            <a:ext cx="32385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FF00FF"/>
                </a:solidFill>
                <a:latin typeface="+mn-ea"/>
                <a:ea typeface="+mn-ea"/>
              </a:rPr>
              <a:t>c</a:t>
            </a:r>
            <a:endParaRPr kumimoji="1" lang="ja-JP" altLang="en-US" sz="1200" b="1">
              <a:solidFill>
                <a:srgbClr val="FF00FF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8705850" y="2043113"/>
            <a:ext cx="32385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0000FF"/>
                </a:solidFill>
                <a:latin typeface="+mn-ea"/>
                <a:ea typeface="+mn-ea"/>
              </a:rPr>
              <a:t>a</a:t>
            </a:r>
            <a:endParaRPr kumimoji="1" lang="ja-JP" altLang="en-US" sz="1200" b="1">
              <a:solidFill>
                <a:srgbClr val="0000FF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10239375" y="2328862"/>
            <a:ext cx="32385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0000FF"/>
                </a:solidFill>
                <a:latin typeface="+mn-ea"/>
                <a:ea typeface="+mn-ea"/>
              </a:rPr>
              <a:t>b</a:t>
            </a:r>
            <a:endParaRPr kumimoji="1" lang="ja-JP" altLang="en-US" sz="1200" b="1">
              <a:solidFill>
                <a:srgbClr val="0000FF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8696325" y="2157413"/>
            <a:ext cx="32385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solidFill>
                  <a:srgbClr val="0000FF"/>
                </a:solidFill>
                <a:latin typeface="+mn-ea"/>
                <a:ea typeface="+mn-ea"/>
              </a:rPr>
              <a:t>c</a:t>
            </a:r>
            <a:endParaRPr kumimoji="1" lang="ja-JP" altLang="en-US" sz="1200" b="1">
              <a:solidFill>
                <a:srgbClr val="0000FF"/>
              </a:solidFill>
              <a:latin typeface="+mn-ea"/>
              <a:ea typeface="+mn-ea"/>
            </a:endParaRPr>
          </a:p>
        </xdr:txBody>
      </xdr:sp>
      <xdr:cxnSp macro="">
        <xdr:nvCxnSpPr>
          <xdr:cNvPr id="18" name="直線コネクタ 17"/>
          <xdr:cNvCxnSpPr/>
        </xdr:nvCxnSpPr>
        <xdr:spPr>
          <a:xfrm flipV="1">
            <a:off x="8220075" y="857250"/>
            <a:ext cx="2019300" cy="1600200"/>
          </a:xfrm>
          <a:prstGeom prst="line">
            <a:avLst/>
          </a:prstGeom>
          <a:ln w="12700">
            <a:solidFill>
              <a:srgbClr val="00B05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/>
          <xdr:cNvCxnSpPr/>
        </xdr:nvCxnSpPr>
        <xdr:spPr>
          <a:xfrm flipV="1">
            <a:off x="8715375" y="838200"/>
            <a:ext cx="1543050" cy="1219200"/>
          </a:xfrm>
          <a:prstGeom prst="line">
            <a:avLst/>
          </a:prstGeom>
          <a:ln w="12700">
            <a:solidFill>
              <a:srgbClr val="FF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selection activeCell="L6" sqref="L6"/>
    </sheetView>
  </sheetViews>
  <sheetFormatPr defaultRowHeight="13.2"/>
  <cols>
    <col min="5" max="5" width="9.44140625" bestFit="1" customWidth="1"/>
  </cols>
  <sheetData>
    <row r="1" spans="1:15" ht="14.4">
      <c r="A1" s="1">
        <v>3</v>
      </c>
      <c r="B1" s="8" t="s">
        <v>1</v>
      </c>
      <c r="C1" s="8" t="s">
        <v>2</v>
      </c>
      <c r="D1" s="8" t="s">
        <v>3</v>
      </c>
      <c r="E1" s="9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4">
      <c r="A2" s="8" t="s">
        <v>0</v>
      </c>
      <c r="B2" s="1">
        <v>1</v>
      </c>
      <c r="C2" s="1">
        <f>B2*B2-$A$1</f>
        <v>-2</v>
      </c>
      <c r="D2" s="2">
        <f>2*B2</f>
        <v>2</v>
      </c>
      <c r="E2" s="2">
        <f>ABS(B2-SQRT($A$1))/SQRT($A$1)</f>
        <v>0.42264973081037421</v>
      </c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">
      <c r="A3" s="8" t="s">
        <v>5</v>
      </c>
      <c r="B3" s="2">
        <f>B2-C2/D2</f>
        <v>2</v>
      </c>
      <c r="C3" s="1">
        <f>B3*B3-$A$1</f>
        <v>1</v>
      </c>
      <c r="D3" s="2">
        <f>2*B3</f>
        <v>4</v>
      </c>
      <c r="E3" s="2">
        <f>ABS(B3-SQRT($A$1))/SQRT($A$1)</f>
        <v>0.1547005383792516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4">
      <c r="A4" s="8" t="s">
        <v>6</v>
      </c>
      <c r="B4" s="2">
        <f t="shared" ref="B4:B7" si="0">B3-C3/D3</f>
        <v>1.75</v>
      </c>
      <c r="C4" s="1">
        <f t="shared" ref="C4:C7" si="1">B4*B4-$A$1</f>
        <v>6.25E-2</v>
      </c>
      <c r="D4" s="2">
        <f t="shared" ref="D4:D7" si="2">2*B4</f>
        <v>3.5</v>
      </c>
      <c r="E4" s="2">
        <f t="shared" ref="E4:E7" si="3">ABS(B4-SQRT($A$1))/SQRT($A$1)</f>
        <v>1.0362971081845146E-2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4.4">
      <c r="A5" s="8" t="s">
        <v>7</v>
      </c>
      <c r="B5" s="2">
        <f t="shared" si="0"/>
        <v>1.7321428571428572</v>
      </c>
      <c r="C5" s="1">
        <f t="shared" si="1"/>
        <v>3.1887755102077975E-4</v>
      </c>
      <c r="D5" s="2">
        <f t="shared" si="2"/>
        <v>3.4642857142857144</v>
      </c>
      <c r="E5" s="2">
        <f t="shared" si="3"/>
        <v>5.3144846316150954E-5</v>
      </c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4.4">
      <c r="A6" s="8" t="s">
        <v>8</v>
      </c>
      <c r="B6" s="2">
        <f t="shared" si="0"/>
        <v>1.7320508100147276</v>
      </c>
      <c r="C6" s="1">
        <f t="shared" si="1"/>
        <v>8.4726741178542397E-9</v>
      </c>
      <c r="D6" s="2">
        <f t="shared" si="2"/>
        <v>3.4641016200294552</v>
      </c>
      <c r="E6" s="2">
        <f t="shared" si="3"/>
        <v>1.4121123932417916E-9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4.4">
      <c r="A7" s="8" t="s">
        <v>9</v>
      </c>
      <c r="B7" s="2">
        <f t="shared" si="0"/>
        <v>1.7320508075688772</v>
      </c>
      <c r="C7" s="1">
        <f t="shared" si="1"/>
        <v>0</v>
      </c>
      <c r="D7" s="2">
        <f t="shared" si="2"/>
        <v>3.4641016151377544</v>
      </c>
      <c r="E7" s="2">
        <f t="shared" si="3"/>
        <v>0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4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4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4.4">
      <c r="A10" s="2"/>
      <c r="B10" s="2">
        <v>0</v>
      </c>
      <c r="C10" s="2">
        <f>B10^2-3</f>
        <v>-3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4.4">
      <c r="A11" s="2"/>
      <c r="B11" s="2">
        <v>0.1</v>
      </c>
      <c r="C11" s="2">
        <f t="shared" ref="C11:C35" si="4">B11^2-3</f>
        <v>-2.99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4.4">
      <c r="A12" s="2"/>
      <c r="B12" s="2">
        <v>0.2</v>
      </c>
      <c r="C12" s="2">
        <f t="shared" si="4"/>
        <v>-2.96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4.4">
      <c r="A13" s="2"/>
      <c r="B13" s="2">
        <v>0.3</v>
      </c>
      <c r="C13" s="2">
        <f t="shared" si="4"/>
        <v>-2.91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4.4">
      <c r="A14" s="2"/>
      <c r="B14" s="2">
        <v>0.4</v>
      </c>
      <c r="C14" s="2">
        <f t="shared" si="4"/>
        <v>-2.84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4.4">
      <c r="A15" s="2"/>
      <c r="B15" s="2">
        <v>0.5</v>
      </c>
      <c r="C15" s="2">
        <f t="shared" si="4"/>
        <v>-2.75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4.4">
      <c r="A16" s="2"/>
      <c r="B16" s="2">
        <v>0.6</v>
      </c>
      <c r="C16" s="2">
        <f t="shared" si="4"/>
        <v>-2.64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4.4">
      <c r="A17" s="2"/>
      <c r="B17" s="2">
        <v>0.7</v>
      </c>
      <c r="C17" s="2">
        <f t="shared" si="4"/>
        <v>-2.5100000000000002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4.4">
      <c r="B18" s="2">
        <v>0.8</v>
      </c>
      <c r="C18" s="2">
        <f t="shared" si="4"/>
        <v>-2.36</v>
      </c>
    </row>
    <row r="19" spans="1:15" ht="14.4">
      <c r="B19" s="2">
        <v>0.9</v>
      </c>
      <c r="C19" s="2">
        <f t="shared" si="4"/>
        <v>-2.19</v>
      </c>
    </row>
    <row r="20" spans="1:15" ht="14.4">
      <c r="B20" s="2">
        <v>1</v>
      </c>
      <c r="C20" s="2">
        <f t="shared" si="4"/>
        <v>-2</v>
      </c>
    </row>
    <row r="21" spans="1:15" ht="14.4">
      <c r="B21" s="2">
        <v>1.1000000000000001</v>
      </c>
      <c r="C21" s="2">
        <f t="shared" si="4"/>
        <v>-1.7899999999999998</v>
      </c>
    </row>
    <row r="22" spans="1:15" ht="14.4">
      <c r="B22" s="2">
        <v>1.2</v>
      </c>
      <c r="C22" s="2">
        <f t="shared" si="4"/>
        <v>-1.56</v>
      </c>
    </row>
    <row r="23" spans="1:15" ht="14.4">
      <c r="B23" s="2">
        <v>1.3</v>
      </c>
      <c r="C23" s="2">
        <f t="shared" si="4"/>
        <v>-1.3099999999999998</v>
      </c>
    </row>
    <row r="24" spans="1:15" ht="14.4">
      <c r="B24" s="2">
        <v>1.4</v>
      </c>
      <c r="C24" s="2">
        <f t="shared" si="4"/>
        <v>-1.0400000000000003</v>
      </c>
    </row>
    <row r="25" spans="1:15" ht="14.4">
      <c r="B25" s="2">
        <v>1.5</v>
      </c>
      <c r="C25" s="2">
        <f t="shared" si="4"/>
        <v>-0.75</v>
      </c>
    </row>
    <row r="26" spans="1:15" ht="14.4">
      <c r="B26" s="2">
        <v>1.6</v>
      </c>
      <c r="C26" s="2">
        <f t="shared" si="4"/>
        <v>-0.4399999999999995</v>
      </c>
    </row>
    <row r="27" spans="1:15" ht="14.4">
      <c r="B27" s="2">
        <v>1.7</v>
      </c>
      <c r="C27" s="2">
        <f t="shared" si="4"/>
        <v>-0.11000000000000032</v>
      </c>
    </row>
    <row r="28" spans="1:15" ht="14.4">
      <c r="B28" s="2">
        <v>1.8</v>
      </c>
      <c r="C28" s="2">
        <f t="shared" si="4"/>
        <v>0.24000000000000021</v>
      </c>
    </row>
    <row r="29" spans="1:15" ht="14.4">
      <c r="B29" s="2">
        <v>1.9</v>
      </c>
      <c r="C29" s="2">
        <f t="shared" si="4"/>
        <v>0.60999999999999988</v>
      </c>
    </row>
    <row r="30" spans="1:15" ht="14.4">
      <c r="B30" s="2">
        <v>2</v>
      </c>
      <c r="C30" s="2">
        <f t="shared" si="4"/>
        <v>1</v>
      </c>
    </row>
    <row r="31" spans="1:15" ht="14.4">
      <c r="B31" s="2">
        <v>2.1</v>
      </c>
      <c r="C31" s="2">
        <f t="shared" si="4"/>
        <v>1.4100000000000001</v>
      </c>
    </row>
    <row r="32" spans="1:15" ht="14.4">
      <c r="B32" s="2">
        <v>2.2000000000000002</v>
      </c>
      <c r="C32" s="2">
        <f t="shared" si="4"/>
        <v>1.8400000000000007</v>
      </c>
    </row>
    <row r="33" spans="2:3" ht="14.4">
      <c r="B33" s="2">
        <v>2.2999999999999998</v>
      </c>
      <c r="C33" s="2">
        <f t="shared" si="4"/>
        <v>2.2899999999999991</v>
      </c>
    </row>
    <row r="34" spans="2:3" ht="14.4">
      <c r="B34" s="2">
        <v>2.4</v>
      </c>
      <c r="C34" s="2">
        <f t="shared" si="4"/>
        <v>2.76</v>
      </c>
    </row>
    <row r="35" spans="2:3" ht="14.4">
      <c r="B35" s="2">
        <v>2.5</v>
      </c>
      <c r="C35" s="2">
        <f t="shared" si="4"/>
        <v>3.25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D3" sqref="D3"/>
    </sheetView>
  </sheetViews>
  <sheetFormatPr defaultRowHeight="13.2"/>
  <sheetData>
    <row r="1" spans="1:9">
      <c r="A1" s="3">
        <v>3</v>
      </c>
      <c r="B1" s="4" t="s">
        <v>10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</row>
    <row r="2" spans="1:9">
      <c r="A2" s="4" t="s">
        <v>18</v>
      </c>
      <c r="B2" s="5">
        <v>1</v>
      </c>
      <c r="C2">
        <f>B2*B2-$A$1</f>
        <v>-2</v>
      </c>
      <c r="D2" s="5">
        <v>3</v>
      </c>
      <c r="E2">
        <f>D2*D2-$A$1</f>
        <v>6</v>
      </c>
      <c r="F2" s="5">
        <f>(B2+D2)/2</f>
        <v>2</v>
      </c>
      <c r="G2">
        <f>F2*F2-$A$1</f>
        <v>1</v>
      </c>
      <c r="H2">
        <f>C2*G2</f>
        <v>-2</v>
      </c>
      <c r="I2">
        <f>ABS(F2-SQRT($A$1))/SQRT($A$1)</f>
        <v>0.1547005383792516</v>
      </c>
    </row>
    <row r="3" spans="1:9">
      <c r="A3" s="4" t="s">
        <v>19</v>
      </c>
      <c r="B3" s="6">
        <f>F2</f>
        <v>2</v>
      </c>
      <c r="C3">
        <f>G2</f>
        <v>1</v>
      </c>
      <c r="D3" s="6">
        <f>IF(H2&lt;0,B2,D2)</f>
        <v>1</v>
      </c>
      <c r="E3">
        <f>D3*D3-$A$1</f>
        <v>-2</v>
      </c>
      <c r="F3" s="6">
        <f>(B3+D3)/2</f>
        <v>1.5</v>
      </c>
      <c r="G3">
        <f>F3*F3-$A$1</f>
        <v>-0.75</v>
      </c>
      <c r="H3">
        <f>C3*G3</f>
        <v>-0.75</v>
      </c>
      <c r="I3">
        <f>ABS(F3-SQRT($A$1))/SQRT($A$1)</f>
        <v>0.13397459621556129</v>
      </c>
    </row>
    <row r="4" spans="1:9">
      <c r="A4" s="4" t="s">
        <v>6</v>
      </c>
      <c r="B4" s="7">
        <f t="shared" ref="B4:C15" si="0">F3</f>
        <v>1.5</v>
      </c>
      <c r="C4">
        <f t="shared" si="0"/>
        <v>-0.75</v>
      </c>
      <c r="D4" s="7">
        <f t="shared" ref="D4:D15" si="1">IF(H3&lt;0,B3,D3)</f>
        <v>2</v>
      </c>
      <c r="E4">
        <f t="shared" ref="E4:E15" si="2">D4*D4-$A$1</f>
        <v>1</v>
      </c>
      <c r="F4" s="7">
        <f t="shared" ref="F4:F15" si="3">(B4+D4)/2</f>
        <v>1.75</v>
      </c>
      <c r="G4">
        <f t="shared" ref="G4:G15" si="4">F4*F4-$A$1</f>
        <v>6.25E-2</v>
      </c>
      <c r="H4">
        <f t="shared" ref="H4:H15" si="5">C4*G4</f>
        <v>-4.6875E-2</v>
      </c>
      <c r="I4">
        <f t="shared" ref="I4:I15" si="6">ABS(F4-SQRT($A$1))/SQRT($A$1)</f>
        <v>1.0362971081845146E-2</v>
      </c>
    </row>
    <row r="5" spans="1:9">
      <c r="A5" s="4" t="s">
        <v>7</v>
      </c>
      <c r="B5">
        <f t="shared" si="0"/>
        <v>1.75</v>
      </c>
      <c r="C5">
        <f t="shared" si="0"/>
        <v>6.25E-2</v>
      </c>
      <c r="D5">
        <f t="shared" si="1"/>
        <v>1.5</v>
      </c>
      <c r="E5">
        <f t="shared" si="2"/>
        <v>-0.75</v>
      </c>
      <c r="F5">
        <f t="shared" si="3"/>
        <v>1.625</v>
      </c>
      <c r="G5">
        <f t="shared" si="4"/>
        <v>-0.359375</v>
      </c>
      <c r="H5">
        <f t="shared" si="5"/>
        <v>-2.24609375E-2</v>
      </c>
      <c r="I5">
        <f t="shared" si="6"/>
        <v>6.1805812566858076E-2</v>
      </c>
    </row>
    <row r="6" spans="1:9">
      <c r="A6" s="4" t="s">
        <v>8</v>
      </c>
      <c r="B6">
        <f t="shared" si="0"/>
        <v>1.625</v>
      </c>
      <c r="C6">
        <f t="shared" si="0"/>
        <v>-0.359375</v>
      </c>
      <c r="D6">
        <f t="shared" si="1"/>
        <v>1.75</v>
      </c>
      <c r="E6">
        <f t="shared" si="2"/>
        <v>6.25E-2</v>
      </c>
      <c r="F6">
        <f t="shared" si="3"/>
        <v>1.6875</v>
      </c>
      <c r="G6">
        <f t="shared" si="4"/>
        <v>-0.15234375</v>
      </c>
      <c r="H6">
        <f t="shared" si="5"/>
        <v>5.474853515625E-2</v>
      </c>
      <c r="I6">
        <f t="shared" si="6"/>
        <v>2.5721420742506464E-2</v>
      </c>
    </row>
    <row r="7" spans="1:9">
      <c r="A7" s="4" t="s">
        <v>9</v>
      </c>
      <c r="B7">
        <f t="shared" si="0"/>
        <v>1.6875</v>
      </c>
      <c r="C7">
        <f t="shared" si="0"/>
        <v>-0.15234375</v>
      </c>
      <c r="D7">
        <f t="shared" si="1"/>
        <v>1.75</v>
      </c>
      <c r="E7">
        <f t="shared" si="2"/>
        <v>6.25E-2</v>
      </c>
      <c r="F7">
        <f t="shared" si="3"/>
        <v>1.71875</v>
      </c>
      <c r="G7">
        <f t="shared" si="4"/>
        <v>-4.58984375E-2</v>
      </c>
      <c r="H7">
        <f t="shared" si="5"/>
        <v>6.992340087890625E-3</v>
      </c>
      <c r="I7">
        <f t="shared" si="6"/>
        <v>7.6792248303306594E-3</v>
      </c>
    </row>
    <row r="8" spans="1:9">
      <c r="A8" s="4" t="s">
        <v>20</v>
      </c>
      <c r="B8">
        <f t="shared" si="0"/>
        <v>1.71875</v>
      </c>
      <c r="C8">
        <f t="shared" si="0"/>
        <v>-4.58984375E-2</v>
      </c>
      <c r="D8">
        <f t="shared" si="1"/>
        <v>1.75</v>
      </c>
      <c r="E8">
        <f t="shared" si="2"/>
        <v>6.25E-2</v>
      </c>
      <c r="F8">
        <f t="shared" si="3"/>
        <v>1.734375</v>
      </c>
      <c r="G8">
        <f t="shared" si="4"/>
        <v>8.056640625E-3</v>
      </c>
      <c r="H8">
        <f t="shared" si="5"/>
        <v>-3.6978721618652344E-4</v>
      </c>
      <c r="I8">
        <f t="shared" si="6"/>
        <v>1.3418731257572433E-3</v>
      </c>
    </row>
    <row r="9" spans="1:9">
      <c r="A9" s="4" t="s">
        <v>21</v>
      </c>
      <c r="B9">
        <f t="shared" si="0"/>
        <v>1.734375</v>
      </c>
      <c r="C9">
        <f t="shared" si="0"/>
        <v>8.056640625E-3</v>
      </c>
      <c r="D9">
        <f t="shared" si="1"/>
        <v>1.71875</v>
      </c>
      <c r="E9">
        <f t="shared" si="2"/>
        <v>-4.58984375E-2</v>
      </c>
      <c r="F9">
        <f t="shared" si="3"/>
        <v>1.7265625</v>
      </c>
      <c r="G9">
        <f t="shared" si="4"/>
        <v>-1.898193359375E-2</v>
      </c>
      <c r="H9">
        <f t="shared" si="5"/>
        <v>-1.529306173324585E-4</v>
      </c>
      <c r="I9">
        <f t="shared" si="6"/>
        <v>3.1686758522867084E-3</v>
      </c>
    </row>
    <row r="10" spans="1:9">
      <c r="A10" s="4" t="s">
        <v>22</v>
      </c>
      <c r="B10">
        <f t="shared" si="0"/>
        <v>1.7265625</v>
      </c>
      <c r="C10">
        <f t="shared" si="0"/>
        <v>-1.898193359375E-2</v>
      </c>
      <c r="D10">
        <f t="shared" si="1"/>
        <v>1.734375</v>
      </c>
      <c r="E10">
        <f t="shared" si="2"/>
        <v>8.056640625E-3</v>
      </c>
      <c r="F10">
        <f t="shared" si="3"/>
        <v>1.73046875</v>
      </c>
      <c r="G10">
        <f t="shared" si="4"/>
        <v>-5.4779052734375E-3</v>
      </c>
      <c r="H10">
        <f t="shared" si="5"/>
        <v>1.0398123413324356E-4</v>
      </c>
      <c r="I10">
        <f t="shared" si="6"/>
        <v>9.1340136326473241E-4</v>
      </c>
    </row>
    <row r="11" spans="1:9">
      <c r="A11" s="4" t="s">
        <v>23</v>
      </c>
      <c r="B11">
        <f t="shared" si="0"/>
        <v>1.73046875</v>
      </c>
      <c r="C11">
        <f t="shared" si="0"/>
        <v>-5.4779052734375E-3</v>
      </c>
      <c r="D11">
        <f t="shared" si="1"/>
        <v>1.734375</v>
      </c>
      <c r="E11">
        <f t="shared" si="2"/>
        <v>8.056640625E-3</v>
      </c>
      <c r="F11">
        <f t="shared" si="3"/>
        <v>1.732421875</v>
      </c>
      <c r="G11">
        <f t="shared" si="4"/>
        <v>1.285552978515625E-3</v>
      </c>
      <c r="H11">
        <f t="shared" si="5"/>
        <v>-7.0421374402940273E-6</v>
      </c>
      <c r="I11">
        <f t="shared" si="6"/>
        <v>2.1423588124625545E-4</v>
      </c>
    </row>
    <row r="12" spans="1:9">
      <c r="A12" s="4" t="s">
        <v>24</v>
      </c>
      <c r="B12">
        <f t="shared" si="0"/>
        <v>1.732421875</v>
      </c>
      <c r="C12">
        <f t="shared" si="0"/>
        <v>1.285552978515625E-3</v>
      </c>
      <c r="D12">
        <f t="shared" si="1"/>
        <v>1.73046875</v>
      </c>
      <c r="E12">
        <f t="shared" si="2"/>
        <v>-5.4779052734375E-3</v>
      </c>
      <c r="F12">
        <f t="shared" si="3"/>
        <v>1.7314453125</v>
      </c>
      <c r="G12">
        <f t="shared" si="4"/>
        <v>-2.0971298217773438E-3</v>
      </c>
      <c r="H12">
        <f t="shared" si="5"/>
        <v>-2.6959714887198061E-6</v>
      </c>
      <c r="I12">
        <f t="shared" si="6"/>
        <v>3.4958274100923848E-4</v>
      </c>
    </row>
    <row r="13" spans="1:9">
      <c r="A13" s="4" t="s">
        <v>25</v>
      </c>
      <c r="B13">
        <f t="shared" si="0"/>
        <v>1.7314453125</v>
      </c>
      <c r="C13">
        <f t="shared" si="0"/>
        <v>-2.0971298217773438E-3</v>
      </c>
      <c r="D13">
        <f t="shared" si="1"/>
        <v>1.732421875</v>
      </c>
      <c r="E13">
        <f t="shared" si="2"/>
        <v>1.285552978515625E-3</v>
      </c>
      <c r="F13">
        <f t="shared" si="3"/>
        <v>1.73193359375</v>
      </c>
      <c r="G13">
        <f t="shared" si="4"/>
        <v>-4.0602684020996094E-4</v>
      </c>
      <c r="H13">
        <f t="shared" si="5"/>
        <v>8.5149099504633341E-7</v>
      </c>
      <c r="I13">
        <f t="shared" si="6"/>
        <v>6.7673429881491529E-5</v>
      </c>
    </row>
    <row r="14" spans="1:9">
      <c r="A14" s="4" t="s">
        <v>26</v>
      </c>
      <c r="B14">
        <f t="shared" si="0"/>
        <v>1.73193359375</v>
      </c>
      <c r="C14">
        <f t="shared" si="0"/>
        <v>-4.0602684020996094E-4</v>
      </c>
      <c r="D14">
        <f t="shared" si="1"/>
        <v>1.732421875</v>
      </c>
      <c r="E14">
        <f t="shared" si="2"/>
        <v>1.285552978515625E-3</v>
      </c>
      <c r="F14">
        <f t="shared" si="3"/>
        <v>1.732177734375</v>
      </c>
      <c r="G14">
        <f t="shared" si="4"/>
        <v>4.3970346450805664E-4</v>
      </c>
      <c r="H14">
        <f t="shared" si="5"/>
        <v>-1.7853140832357894E-7</v>
      </c>
      <c r="I14">
        <f t="shared" si="6"/>
        <v>7.3281225682381967E-5</v>
      </c>
    </row>
    <row r="15" spans="1:9">
      <c r="A15" s="4" t="s">
        <v>27</v>
      </c>
      <c r="B15">
        <f t="shared" si="0"/>
        <v>1.732177734375</v>
      </c>
      <c r="C15">
        <f t="shared" si="0"/>
        <v>4.3970346450805664E-4</v>
      </c>
      <c r="D15">
        <f t="shared" si="1"/>
        <v>1.73193359375</v>
      </c>
      <c r="E15">
        <f t="shared" si="2"/>
        <v>-4.0602684020996094E-4</v>
      </c>
      <c r="F15">
        <f t="shared" si="3"/>
        <v>1.7320556640625</v>
      </c>
      <c r="G15">
        <f t="shared" si="4"/>
        <v>1.6823410987854004E-5</v>
      </c>
      <c r="H15">
        <f t="shared" si="5"/>
        <v>7.3973120962023131E-9</v>
      </c>
      <c r="I15">
        <f t="shared" si="6"/>
        <v>2.8038979004452204E-6</v>
      </c>
    </row>
    <row r="18" spans="2:3" ht="14.4">
      <c r="B18" s="2">
        <v>0</v>
      </c>
      <c r="C18" s="2">
        <f>B18^2-3</f>
        <v>-3</v>
      </c>
    </row>
    <row r="19" spans="2:3" ht="14.4">
      <c r="B19" s="2">
        <v>0.1</v>
      </c>
      <c r="C19" s="2">
        <f t="shared" ref="C19:C50" si="7">B19^2-3</f>
        <v>-2.99</v>
      </c>
    </row>
    <row r="20" spans="2:3" ht="14.4">
      <c r="B20" s="2">
        <v>0.2</v>
      </c>
      <c r="C20" s="2">
        <f t="shared" si="7"/>
        <v>-2.96</v>
      </c>
    </row>
    <row r="21" spans="2:3" ht="14.4">
      <c r="B21" s="2">
        <v>0.3</v>
      </c>
      <c r="C21" s="2">
        <f t="shared" si="7"/>
        <v>-2.91</v>
      </c>
    </row>
    <row r="22" spans="2:3" ht="14.4">
      <c r="B22" s="2">
        <v>0.4</v>
      </c>
      <c r="C22" s="2">
        <f t="shared" si="7"/>
        <v>-2.84</v>
      </c>
    </row>
    <row r="23" spans="2:3" ht="14.4">
      <c r="B23" s="2">
        <v>0.5</v>
      </c>
      <c r="C23" s="2">
        <f t="shared" si="7"/>
        <v>-2.75</v>
      </c>
    </row>
    <row r="24" spans="2:3" ht="14.4">
      <c r="B24" s="2">
        <v>0.6</v>
      </c>
      <c r="C24" s="2">
        <f t="shared" si="7"/>
        <v>-2.64</v>
      </c>
    </row>
    <row r="25" spans="2:3" ht="14.4">
      <c r="B25" s="2">
        <v>0.7</v>
      </c>
      <c r="C25" s="2">
        <f t="shared" si="7"/>
        <v>-2.5100000000000002</v>
      </c>
    </row>
    <row r="26" spans="2:3" ht="14.4">
      <c r="B26" s="2">
        <v>0.8</v>
      </c>
      <c r="C26" s="2">
        <f t="shared" si="7"/>
        <v>-2.36</v>
      </c>
    </row>
    <row r="27" spans="2:3" ht="14.4">
      <c r="B27" s="2">
        <v>0.9</v>
      </c>
      <c r="C27" s="2">
        <f t="shared" si="7"/>
        <v>-2.19</v>
      </c>
    </row>
    <row r="28" spans="2:3" ht="14.4">
      <c r="B28" s="2">
        <v>1</v>
      </c>
      <c r="C28" s="2">
        <f t="shared" si="7"/>
        <v>-2</v>
      </c>
    </row>
    <row r="29" spans="2:3" ht="14.4">
      <c r="B29" s="2">
        <v>1.1000000000000001</v>
      </c>
      <c r="C29" s="2">
        <f t="shared" si="7"/>
        <v>-1.7899999999999998</v>
      </c>
    </row>
    <row r="30" spans="2:3" ht="14.4">
      <c r="B30" s="2">
        <v>1.2</v>
      </c>
      <c r="C30" s="2">
        <f t="shared" si="7"/>
        <v>-1.56</v>
      </c>
    </row>
    <row r="31" spans="2:3" ht="14.4">
      <c r="B31" s="2">
        <v>1.3</v>
      </c>
      <c r="C31" s="2">
        <f t="shared" si="7"/>
        <v>-1.3099999999999998</v>
      </c>
    </row>
    <row r="32" spans="2:3" ht="14.4">
      <c r="B32" s="2">
        <v>1.4</v>
      </c>
      <c r="C32" s="2">
        <f t="shared" si="7"/>
        <v>-1.0400000000000003</v>
      </c>
    </row>
    <row r="33" spans="2:3" ht="14.4">
      <c r="B33" s="2">
        <v>1.5</v>
      </c>
      <c r="C33" s="2">
        <f t="shared" si="7"/>
        <v>-0.75</v>
      </c>
    </row>
    <row r="34" spans="2:3" ht="14.4">
      <c r="B34" s="2">
        <v>1.6</v>
      </c>
      <c r="C34" s="2">
        <f t="shared" si="7"/>
        <v>-0.4399999999999995</v>
      </c>
    </row>
    <row r="35" spans="2:3" ht="14.4">
      <c r="B35" s="2">
        <v>1.7</v>
      </c>
      <c r="C35" s="2">
        <f t="shared" si="7"/>
        <v>-0.11000000000000032</v>
      </c>
    </row>
    <row r="36" spans="2:3" ht="14.4">
      <c r="B36" s="2">
        <v>1.8</v>
      </c>
      <c r="C36" s="2">
        <f t="shared" si="7"/>
        <v>0.24000000000000021</v>
      </c>
    </row>
    <row r="37" spans="2:3" ht="14.4">
      <c r="B37" s="2">
        <v>1.9</v>
      </c>
      <c r="C37" s="2">
        <f t="shared" si="7"/>
        <v>0.60999999999999988</v>
      </c>
    </row>
    <row r="38" spans="2:3" ht="14.4">
      <c r="B38" s="2">
        <v>2</v>
      </c>
      <c r="C38" s="2">
        <f t="shared" si="7"/>
        <v>1</v>
      </c>
    </row>
    <row r="39" spans="2:3" ht="14.4">
      <c r="B39" s="2">
        <v>2.1</v>
      </c>
      <c r="C39" s="2">
        <f t="shared" si="7"/>
        <v>1.4100000000000001</v>
      </c>
    </row>
    <row r="40" spans="2:3" ht="14.4">
      <c r="B40" s="2">
        <v>2.2000000000000002</v>
      </c>
      <c r="C40" s="2">
        <f t="shared" si="7"/>
        <v>1.8400000000000007</v>
      </c>
    </row>
    <row r="41" spans="2:3" ht="14.4">
      <c r="B41" s="2">
        <v>2.2999999999999998</v>
      </c>
      <c r="C41" s="2">
        <f t="shared" si="7"/>
        <v>2.2899999999999991</v>
      </c>
    </row>
    <row r="42" spans="2:3" ht="14.4">
      <c r="B42" s="2">
        <v>2.4</v>
      </c>
      <c r="C42" s="2">
        <f t="shared" si="7"/>
        <v>2.76</v>
      </c>
    </row>
    <row r="43" spans="2:3" ht="14.4">
      <c r="B43" s="2">
        <v>2.5</v>
      </c>
      <c r="C43" s="2">
        <f t="shared" si="7"/>
        <v>3.25</v>
      </c>
    </row>
    <row r="44" spans="2:3" ht="14.4">
      <c r="B44" s="2">
        <v>2.6</v>
      </c>
      <c r="C44" s="2">
        <f t="shared" si="7"/>
        <v>3.7600000000000007</v>
      </c>
    </row>
    <row r="45" spans="2:3" ht="14.4">
      <c r="B45" s="2">
        <v>2.7</v>
      </c>
      <c r="C45" s="2">
        <f t="shared" si="7"/>
        <v>4.2900000000000009</v>
      </c>
    </row>
    <row r="46" spans="2:3" ht="14.4">
      <c r="B46" s="2">
        <v>2.8</v>
      </c>
      <c r="C46" s="2">
        <f t="shared" si="7"/>
        <v>4.839999999999999</v>
      </c>
    </row>
    <row r="47" spans="2:3" ht="14.4">
      <c r="B47" s="2">
        <v>2.9</v>
      </c>
      <c r="C47" s="2">
        <f t="shared" si="7"/>
        <v>5.41</v>
      </c>
    </row>
    <row r="48" spans="2:3" ht="14.4">
      <c r="B48" s="2">
        <v>3</v>
      </c>
      <c r="C48" s="2">
        <f t="shared" si="7"/>
        <v>6</v>
      </c>
    </row>
    <row r="49" spans="2:3" ht="14.4">
      <c r="B49" s="2">
        <v>3.1</v>
      </c>
      <c r="C49" s="2">
        <f t="shared" si="7"/>
        <v>6.6100000000000012</v>
      </c>
    </row>
    <row r="50" spans="2:3" ht="14.4">
      <c r="B50" s="2">
        <v>3.2</v>
      </c>
      <c r="C50" s="2">
        <f t="shared" si="7"/>
        <v>7.240000000000002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F21" sqref="F21"/>
    </sheetView>
  </sheetViews>
  <sheetFormatPr defaultRowHeight="13.2"/>
  <sheetData>
    <row r="1" spans="1:9">
      <c r="A1">
        <v>3</v>
      </c>
      <c r="B1" s="4" t="s">
        <v>10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</row>
    <row r="2" spans="1:9">
      <c r="A2" s="4" t="s">
        <v>18</v>
      </c>
      <c r="B2" s="5">
        <v>1</v>
      </c>
      <c r="C2">
        <f>B2*B2-$A$1</f>
        <v>-2</v>
      </c>
      <c r="D2" s="5">
        <v>3</v>
      </c>
      <c r="E2">
        <f t="shared" ref="E2:E15" si="0">D2*D2-$A$1</f>
        <v>6</v>
      </c>
      <c r="F2" s="5">
        <f>(B2*E2-D2*C2)/(E2-C2)</f>
        <v>1.5</v>
      </c>
      <c r="G2">
        <f t="shared" ref="G2:G15" si="1">F2*F2-$A$1</f>
        <v>-0.75</v>
      </c>
      <c r="H2">
        <f t="shared" ref="H2:H15" si="2">C2*G2</f>
        <v>1.5</v>
      </c>
      <c r="I2">
        <f t="shared" ref="I2:I15" si="3">ABS(F2-SQRT($A$1))/SQRT($A$1)</f>
        <v>0.13397459621556129</v>
      </c>
    </row>
    <row r="3" spans="1:9">
      <c r="A3" s="4" t="s">
        <v>19</v>
      </c>
      <c r="B3" s="6">
        <f t="shared" ref="B3:C15" si="4">F2</f>
        <v>1.5</v>
      </c>
      <c r="C3">
        <f t="shared" si="4"/>
        <v>-0.75</v>
      </c>
      <c r="D3" s="6">
        <f t="shared" ref="D3:D15" si="5">IF(H2&lt;0,B2,D2)</f>
        <v>3</v>
      </c>
      <c r="E3">
        <f t="shared" si="0"/>
        <v>6</v>
      </c>
      <c r="F3" s="6">
        <f>(B3*E3-D3*C3)/(E3-C3)</f>
        <v>1.6666666666666667</v>
      </c>
      <c r="G3">
        <f t="shared" si="1"/>
        <v>-0.22222222222222188</v>
      </c>
      <c r="H3">
        <f t="shared" si="2"/>
        <v>0.16666666666666641</v>
      </c>
      <c r="I3">
        <f t="shared" si="3"/>
        <v>3.7749551350623627E-2</v>
      </c>
    </row>
    <row r="4" spans="1:9">
      <c r="A4" s="4" t="s">
        <v>6</v>
      </c>
      <c r="B4" s="10">
        <f t="shared" si="4"/>
        <v>1.6666666666666667</v>
      </c>
      <c r="C4">
        <f t="shared" si="4"/>
        <v>-0.22222222222222188</v>
      </c>
      <c r="D4" s="7">
        <f t="shared" si="5"/>
        <v>3</v>
      </c>
      <c r="E4">
        <f t="shared" si="0"/>
        <v>6</v>
      </c>
      <c r="F4" s="7">
        <f t="shared" ref="F4:F15" si="6">(B4*E4-D4*C4)/(E4-C4)</f>
        <v>1.7142857142857144</v>
      </c>
      <c r="G4">
        <f t="shared" si="1"/>
        <v>-6.1224489795917769E-2</v>
      </c>
      <c r="H4">
        <f t="shared" si="2"/>
        <v>1.3605442176870593E-2</v>
      </c>
      <c r="I4">
        <f t="shared" si="3"/>
        <v>1.0256681389212844E-2</v>
      </c>
    </row>
    <row r="5" spans="1:9">
      <c r="A5" s="4" t="s">
        <v>7</v>
      </c>
      <c r="B5">
        <f t="shared" si="4"/>
        <v>1.7142857142857144</v>
      </c>
      <c r="C5">
        <f t="shared" si="4"/>
        <v>-6.1224489795917769E-2</v>
      </c>
      <c r="D5">
        <f t="shared" si="5"/>
        <v>3</v>
      </c>
      <c r="E5">
        <f t="shared" si="0"/>
        <v>6</v>
      </c>
      <c r="F5">
        <f t="shared" si="6"/>
        <v>1.7272727272727275</v>
      </c>
      <c r="G5">
        <f t="shared" si="1"/>
        <v>-1.6528925619833768E-2</v>
      </c>
      <c r="H5">
        <f t="shared" si="2"/>
        <v>1.0119750379489962E-3</v>
      </c>
      <c r="I5">
        <f t="shared" si="3"/>
        <v>2.7586259451916639E-3</v>
      </c>
    </row>
    <row r="6" spans="1:9">
      <c r="A6" s="4" t="s">
        <v>8</v>
      </c>
      <c r="B6">
        <f t="shared" si="4"/>
        <v>1.7272727272727275</v>
      </c>
      <c r="C6">
        <f t="shared" si="4"/>
        <v>-1.6528925619833768E-2</v>
      </c>
      <c r="D6">
        <f t="shared" si="5"/>
        <v>3</v>
      </c>
      <c r="E6">
        <f t="shared" si="0"/>
        <v>6</v>
      </c>
      <c r="F6">
        <f t="shared" si="6"/>
        <v>1.7307692307692306</v>
      </c>
      <c r="G6">
        <f t="shared" si="1"/>
        <v>-4.4378698224858404E-3</v>
      </c>
      <c r="H6">
        <f t="shared" si="2"/>
        <v>7.3353220206373346E-5</v>
      </c>
      <c r="I6">
        <f t="shared" si="3"/>
        <v>7.3991871026313075E-4</v>
      </c>
    </row>
    <row r="7" spans="1:9">
      <c r="A7" s="4" t="s">
        <v>9</v>
      </c>
      <c r="B7">
        <f t="shared" si="4"/>
        <v>1.7307692307692306</v>
      </c>
      <c r="C7">
        <f t="shared" si="4"/>
        <v>-4.4378698224858404E-3</v>
      </c>
      <c r="D7">
        <f t="shared" si="5"/>
        <v>3</v>
      </c>
      <c r="E7">
        <f t="shared" si="0"/>
        <v>6</v>
      </c>
      <c r="F7">
        <f t="shared" si="6"/>
        <v>1.7317073170731709</v>
      </c>
      <c r="G7">
        <f t="shared" si="1"/>
        <v>-1.1897679952403983E-3</v>
      </c>
      <c r="H7">
        <f t="shared" si="2"/>
        <v>5.2800354818368411E-6</v>
      </c>
      <c r="I7">
        <f t="shared" si="3"/>
        <v>1.9831433016008471E-4</v>
      </c>
    </row>
    <row r="8" spans="1:9">
      <c r="A8" s="4" t="s">
        <v>20</v>
      </c>
      <c r="B8">
        <f t="shared" si="4"/>
        <v>1.7317073170731709</v>
      </c>
      <c r="C8">
        <f t="shared" si="4"/>
        <v>-1.1897679952403983E-3</v>
      </c>
      <c r="D8">
        <f t="shared" si="5"/>
        <v>3</v>
      </c>
      <c r="E8">
        <f t="shared" si="0"/>
        <v>6</v>
      </c>
      <c r="F8">
        <f t="shared" si="6"/>
        <v>1.7319587628865978</v>
      </c>
      <c r="G8">
        <f t="shared" si="1"/>
        <v>-3.188436603256406E-4</v>
      </c>
      <c r="H8">
        <f t="shared" si="2"/>
        <v>3.7934998254074796E-7</v>
      </c>
      <c r="I8">
        <f t="shared" si="3"/>
        <v>5.3142022091492664E-5</v>
      </c>
    </row>
    <row r="9" spans="1:9">
      <c r="A9" s="4" t="s">
        <v>21</v>
      </c>
      <c r="B9">
        <f t="shared" si="4"/>
        <v>1.7319587628865978</v>
      </c>
      <c r="C9">
        <f t="shared" si="4"/>
        <v>-3.188436603256406E-4</v>
      </c>
      <c r="D9">
        <f t="shared" si="5"/>
        <v>3</v>
      </c>
      <c r="E9">
        <f t="shared" si="0"/>
        <v>6</v>
      </c>
      <c r="F9">
        <f t="shared" si="6"/>
        <v>1.7320261437908495</v>
      </c>
      <c r="G9">
        <f t="shared" si="1"/>
        <v>-8.5437224999651562E-5</v>
      </c>
      <c r="H9">
        <f t="shared" si="2"/>
        <v>2.7241117546954231E-8</v>
      </c>
      <c r="I9">
        <f t="shared" si="3"/>
        <v>1.4239638883513164E-5</v>
      </c>
    </row>
    <row r="10" spans="1:9">
      <c r="A10" s="4" t="s">
        <v>22</v>
      </c>
      <c r="B10">
        <f t="shared" si="4"/>
        <v>1.7320261437908495</v>
      </c>
      <c r="C10">
        <f t="shared" si="4"/>
        <v>-8.5437224999651562E-5</v>
      </c>
      <c r="D10">
        <f t="shared" si="5"/>
        <v>3</v>
      </c>
      <c r="E10">
        <f t="shared" si="0"/>
        <v>6</v>
      </c>
      <c r="F10">
        <f t="shared" si="6"/>
        <v>1.7320441988950275</v>
      </c>
      <c r="G10">
        <f t="shared" si="1"/>
        <v>-2.2893074082652731E-5</v>
      </c>
      <c r="H10">
        <f t="shared" si="2"/>
        <v>1.955920721333293E-9</v>
      </c>
      <c r="I10">
        <f t="shared" si="3"/>
        <v>3.8155196261207276E-6</v>
      </c>
    </row>
    <row r="11" spans="1:9">
      <c r="A11" s="4" t="s">
        <v>23</v>
      </c>
      <c r="B11">
        <f t="shared" si="4"/>
        <v>1.7320441988950275</v>
      </c>
      <c r="C11">
        <f t="shared" si="4"/>
        <v>-2.2893074082652731E-5</v>
      </c>
      <c r="D11">
        <f t="shared" si="5"/>
        <v>3</v>
      </c>
      <c r="E11">
        <f t="shared" si="0"/>
        <v>6</v>
      </c>
      <c r="F11">
        <f t="shared" si="6"/>
        <v>1.7320490367775832</v>
      </c>
      <c r="G11">
        <f t="shared" si="1"/>
        <v>-6.1341978465634384E-6</v>
      </c>
      <c r="H11">
        <f t="shared" si="2"/>
        <v>1.4043064573902565E-10</v>
      </c>
      <c r="I11">
        <f t="shared" si="3"/>
        <v>1.0223668302939906E-6</v>
      </c>
    </row>
    <row r="12" spans="1:9">
      <c r="A12" s="4" t="s">
        <v>24</v>
      </c>
      <c r="B12">
        <f t="shared" si="4"/>
        <v>1.7320490367775832</v>
      </c>
      <c r="C12">
        <f t="shared" si="4"/>
        <v>-6.1341978465634384E-6</v>
      </c>
      <c r="D12">
        <f t="shared" si="5"/>
        <v>3</v>
      </c>
      <c r="E12">
        <f t="shared" si="0"/>
        <v>6</v>
      </c>
      <c r="F12">
        <f t="shared" si="6"/>
        <v>1.7320503330866024</v>
      </c>
      <c r="G12">
        <f t="shared" si="1"/>
        <v>-1.6436545897668964E-6</v>
      </c>
      <c r="H12">
        <f t="shared" si="2"/>
        <v>1.0082502445042207E-11</v>
      </c>
      <c r="I12">
        <f t="shared" si="3"/>
        <v>2.7394246908364163E-7</v>
      </c>
    </row>
    <row r="13" spans="1:9">
      <c r="A13" s="4" t="s">
        <v>25</v>
      </c>
      <c r="B13">
        <f t="shared" si="4"/>
        <v>1.7320503330866024</v>
      </c>
      <c r="C13">
        <f t="shared" si="4"/>
        <v>-1.6436545897668964E-6</v>
      </c>
      <c r="D13">
        <f t="shared" si="5"/>
        <v>3</v>
      </c>
      <c r="E13">
        <f t="shared" si="0"/>
        <v>6</v>
      </c>
      <c r="F13">
        <f t="shared" si="6"/>
        <v>1.7320506804317217</v>
      </c>
      <c r="G13">
        <f t="shared" si="1"/>
        <v>-4.4041600988364848E-7</v>
      </c>
      <c r="H13">
        <f t="shared" si="2"/>
        <v>7.2389179605208159E-13</v>
      </c>
      <c r="I13">
        <f t="shared" si="3"/>
        <v>7.3402670934654369E-8</v>
      </c>
    </row>
    <row r="14" spans="1:9">
      <c r="A14" s="4" t="s">
        <v>26</v>
      </c>
      <c r="B14">
        <f t="shared" si="4"/>
        <v>1.7320506804317217</v>
      </c>
      <c r="C14">
        <f t="shared" si="4"/>
        <v>-4.4041600988364848E-7</v>
      </c>
      <c r="D14">
        <f t="shared" si="5"/>
        <v>3</v>
      </c>
      <c r="E14">
        <f t="shared" si="0"/>
        <v>6</v>
      </c>
      <c r="F14">
        <f t="shared" si="6"/>
        <v>1.7320507735025785</v>
      </c>
      <c r="G14">
        <f t="shared" si="1"/>
        <v>-1.1800911936532543E-7</v>
      </c>
      <c r="H14">
        <f t="shared" si="2"/>
        <v>5.1973105480759819E-14</v>
      </c>
      <c r="I14">
        <f t="shared" si="3"/>
        <v>1.9668186707918146E-8</v>
      </c>
    </row>
    <row r="15" spans="1:9">
      <c r="A15" s="4" t="s">
        <v>27</v>
      </c>
      <c r="B15">
        <f t="shared" si="4"/>
        <v>1.7320507735025785</v>
      </c>
      <c r="C15">
        <f t="shared" si="4"/>
        <v>-1.1800911936532543E-7</v>
      </c>
      <c r="D15">
        <f t="shared" si="5"/>
        <v>3</v>
      </c>
      <c r="E15">
        <f t="shared" si="0"/>
        <v>6</v>
      </c>
      <c r="F15">
        <f t="shared" si="6"/>
        <v>1.7320507984408402</v>
      </c>
      <c r="G15">
        <f t="shared" si="1"/>
        <v>-3.1620448037728011E-8</v>
      </c>
      <c r="H15">
        <f t="shared" si="2"/>
        <v>3.7315012268693153E-15</v>
      </c>
      <c r="I15">
        <f t="shared" si="3"/>
        <v>5.2700746150430942E-9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sqref="A1:C2"/>
    </sheetView>
  </sheetViews>
  <sheetFormatPr defaultRowHeight="13.2"/>
  <sheetData>
    <row r="1" spans="1:3">
      <c r="A1" s="4" t="s">
        <v>28</v>
      </c>
      <c r="B1" s="4" t="s">
        <v>29</v>
      </c>
      <c r="C1" s="4" t="s">
        <v>30</v>
      </c>
    </row>
    <row r="2" spans="1:3">
      <c r="A2" s="3">
        <v>5</v>
      </c>
      <c r="B2" s="3">
        <v>2.5638187041667799</v>
      </c>
      <c r="C2" s="3">
        <f>A2*B2*(A2*B2/(A2+2*B2))^(2/3)</f>
        <v>14.999959864792778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ﾆｭｰﾄﾝ｡ﾗﾌｿﾝ法</vt:lpstr>
      <vt:lpstr>二分法</vt:lpstr>
      <vt:lpstr>はさみうち法</vt:lpstr>
      <vt:lpstr>ゴールシーク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Ushizawa</dc:creator>
  <cp:lastModifiedBy>Ushizawa</cp:lastModifiedBy>
  <dcterms:created xsi:type="dcterms:W3CDTF">2021-04-06T13:04:52Z</dcterms:created>
  <dcterms:modified xsi:type="dcterms:W3CDTF">2021-04-07T11:39:44Z</dcterms:modified>
</cp:coreProperties>
</file>