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11520" yWindow="-12" windowWidth="11556" windowHeight="8760" tabRatio="888" activeTab="6"/>
  </bookViews>
  <sheets>
    <sheet name="コンテンツ" sheetId="15" r:id="rId1"/>
    <sheet name="1.品質情報" sheetId="2" r:id="rId2"/>
    <sheet name="2.特性要因図" sheetId="1" r:id="rId3"/>
    <sheet name="3.原料受入" sheetId="18" r:id="rId4"/>
    <sheet name="4.A工程検査①" sheetId="4" r:id="rId5"/>
    <sheet name="5.A工程検査②" sheetId="16" r:id="rId6"/>
    <sheet name="6.A日常点検記録" sheetId="5" r:id="rId7"/>
    <sheet name="7.B工程検査① " sheetId="12" r:id="rId8"/>
    <sheet name="8.B工程検査② " sheetId="17" r:id="rId9"/>
    <sheet name="9.B日常点検記録 " sheetId="11" r:id="rId10"/>
    <sheet name="10.出荷試験" sheetId="9" r:id="rId11"/>
    <sheet name="11.改善案" sheetId="14" r:id="rId12"/>
  </sheets>
  <definedNames>
    <definedName name="_xlnm._FilterDatabase" localSheetId="10" hidden="1">'10.出荷試験'!$A$4:$C$347</definedName>
    <definedName name="_xlnm._FilterDatabase" localSheetId="4" hidden="1">'4.A工程検査①'!$E$1:$T$1904</definedName>
    <definedName name="_xlnm._FilterDatabase" localSheetId="6" hidden="1">'6.A日常点検記録'!$A$2:$K$543</definedName>
    <definedName name="_xlnm._FilterDatabase" localSheetId="7" hidden="1">'7.B工程検査① '!$A$2:$T$1931</definedName>
    <definedName name="_xlnm._FilterDatabase" localSheetId="9" hidden="1">'9.B日常点検記録 '!$A$2:$K$543</definedName>
    <definedName name="solver_eng" localSheetId="7" hidden="1">1</definedName>
    <definedName name="solver_neg" localSheetId="7" hidden="1">1</definedName>
    <definedName name="solver_num" localSheetId="7" hidden="1">0</definedName>
    <definedName name="solver_opt" localSheetId="7" hidden="1">'7.B工程検査① '!$M$1703</definedName>
    <definedName name="solver_typ" localSheetId="7" hidden="1">1</definedName>
    <definedName name="solver_val" localSheetId="7" hidden="1">0</definedName>
    <definedName name="solver_ver" localSheetId="7" hidden="1">3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2"/>
  <c r="AA3" s="1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AA27" s="1"/>
  <c r="D26"/>
  <c r="D25"/>
  <c r="AA25" s="1"/>
  <c r="D24"/>
  <c r="AA24" s="1"/>
  <c r="D23"/>
  <c r="AA23" s="1"/>
  <c r="D22"/>
  <c r="AA22" s="1"/>
  <c r="D21"/>
  <c r="D20"/>
  <c r="AA20" s="1"/>
  <c r="D19"/>
  <c r="AA19" s="1"/>
  <c r="D18"/>
  <c r="AA18" s="1"/>
  <c r="D17"/>
  <c r="AA17" s="1"/>
  <c r="D16"/>
  <c r="AA16" s="1"/>
  <c r="D15"/>
  <c r="AA15" s="1"/>
  <c r="D14"/>
  <c r="AA14" s="1"/>
  <c r="D13"/>
  <c r="AA13" s="1"/>
  <c r="D12"/>
  <c r="AA12" s="1"/>
  <c r="D11"/>
  <c r="AA11" s="1"/>
  <c r="D10"/>
  <c r="D9"/>
  <c r="AA9" s="1"/>
  <c r="D8"/>
  <c r="AA8" s="1"/>
  <c r="D7"/>
  <c r="AA7" s="1"/>
  <c r="D6"/>
  <c r="AA6" s="1"/>
  <c r="D5"/>
  <c r="AA5" s="1"/>
  <c r="D4"/>
  <c r="AA4" s="1"/>
  <c r="AA26"/>
  <c r="AA10"/>
  <c r="AA21"/>
  <c r="F4"/>
  <c r="G4"/>
  <c r="H4"/>
  <c r="I4"/>
  <c r="J4"/>
  <c r="K4"/>
  <c r="L4"/>
  <c r="M4"/>
  <c r="F5"/>
  <c r="G5"/>
  <c r="H5"/>
  <c r="I5"/>
  <c r="J5"/>
  <c r="K5"/>
  <c r="L5"/>
  <c r="M5"/>
  <c r="F6"/>
  <c r="G6"/>
  <c r="H6"/>
  <c r="I6"/>
  <c r="J6"/>
  <c r="K6"/>
  <c r="L6"/>
  <c r="M6"/>
  <c r="F7"/>
  <c r="G7"/>
  <c r="H7"/>
  <c r="I7"/>
  <c r="J7"/>
  <c r="K7"/>
  <c r="L7"/>
  <c r="M7"/>
  <c r="F8"/>
  <c r="G8"/>
  <c r="H8"/>
  <c r="I8"/>
  <c r="J8"/>
  <c r="K8"/>
  <c r="L8"/>
  <c r="M8"/>
  <c r="F9"/>
  <c r="G9"/>
  <c r="H9"/>
  <c r="I9"/>
  <c r="J9"/>
  <c r="K9"/>
  <c r="L9"/>
  <c r="M9"/>
  <c r="F10"/>
  <c r="G10"/>
  <c r="H10"/>
  <c r="I10"/>
  <c r="J10"/>
  <c r="K10"/>
  <c r="L10"/>
  <c r="M10"/>
  <c r="F11"/>
  <c r="G11"/>
  <c r="H11"/>
  <c r="I11"/>
  <c r="J11"/>
  <c r="K11"/>
  <c r="L11"/>
  <c r="M11"/>
  <c r="F12"/>
  <c r="G12"/>
  <c r="H12"/>
  <c r="I12"/>
  <c r="J12"/>
  <c r="K12"/>
  <c r="L12"/>
  <c r="M12"/>
  <c r="F13"/>
  <c r="G13"/>
  <c r="H13"/>
  <c r="I13"/>
  <c r="J13"/>
  <c r="K13"/>
  <c r="L13"/>
  <c r="M13"/>
  <c r="F14"/>
  <c r="G14"/>
  <c r="H14"/>
  <c r="I14"/>
  <c r="J14"/>
  <c r="K14"/>
  <c r="L14"/>
  <c r="M14"/>
  <c r="F15"/>
  <c r="G15"/>
  <c r="H15"/>
  <c r="I15"/>
  <c r="J15"/>
  <c r="K15"/>
  <c r="L15"/>
  <c r="M15"/>
  <c r="F16"/>
  <c r="G16"/>
  <c r="H16"/>
  <c r="I16"/>
  <c r="J16"/>
  <c r="K16"/>
  <c r="L16"/>
  <c r="M16"/>
  <c r="F17"/>
  <c r="G17"/>
  <c r="H17"/>
  <c r="I17"/>
  <c r="J17"/>
  <c r="K17"/>
  <c r="L17"/>
  <c r="M17"/>
  <c r="F18"/>
  <c r="G18"/>
  <c r="H18"/>
  <c r="I18"/>
  <c r="J18"/>
  <c r="K18"/>
  <c r="L18"/>
  <c r="M18"/>
  <c r="F19"/>
  <c r="G19"/>
  <c r="H19"/>
  <c r="I19"/>
  <c r="J19"/>
  <c r="K19"/>
  <c r="L19"/>
  <c r="M19"/>
  <c r="F20"/>
  <c r="G20"/>
  <c r="H20"/>
  <c r="I20"/>
  <c r="J20"/>
  <c r="K20"/>
  <c r="L20"/>
  <c r="M20"/>
  <c r="F21"/>
  <c r="G21"/>
  <c r="H21"/>
  <c r="I21"/>
  <c r="J21"/>
  <c r="K21"/>
  <c r="L21"/>
  <c r="M21"/>
  <c r="F22"/>
  <c r="G22"/>
  <c r="H22"/>
  <c r="I22"/>
  <c r="J22"/>
  <c r="K22"/>
  <c r="L22"/>
  <c r="M22"/>
  <c r="F23"/>
  <c r="G23"/>
  <c r="H23"/>
  <c r="I23"/>
  <c r="J23"/>
  <c r="K23"/>
  <c r="L23"/>
  <c r="M23"/>
  <c r="F24"/>
  <c r="G24"/>
  <c r="H24"/>
  <c r="I24"/>
  <c r="J24"/>
  <c r="K24"/>
  <c r="L24"/>
  <c r="M24"/>
  <c r="F25"/>
  <c r="G25"/>
  <c r="H25"/>
  <c r="I25"/>
  <c r="J25"/>
  <c r="K25"/>
  <c r="L25"/>
  <c r="M25"/>
  <c r="F26"/>
  <c r="G26"/>
  <c r="H26"/>
  <c r="I26"/>
  <c r="J26"/>
  <c r="K26"/>
  <c r="L26"/>
  <c r="M26"/>
  <c r="F27"/>
  <c r="G27"/>
  <c r="H27"/>
  <c r="I27"/>
  <c r="J27"/>
  <c r="K27"/>
  <c r="L27"/>
  <c r="M27"/>
  <c r="F28"/>
  <c r="G28"/>
  <c r="H28"/>
  <c r="I28"/>
  <c r="J28"/>
  <c r="K28"/>
  <c r="L28"/>
  <c r="M28"/>
  <c r="F29"/>
  <c r="G29"/>
  <c r="H29"/>
  <c r="I29"/>
  <c r="J29"/>
  <c r="K29"/>
  <c r="L29"/>
  <c r="M29"/>
  <c r="F30"/>
  <c r="G30"/>
  <c r="H30"/>
  <c r="I30"/>
  <c r="J30"/>
  <c r="K30"/>
  <c r="L30"/>
  <c r="M30"/>
  <c r="F31"/>
  <c r="G31"/>
  <c r="H31"/>
  <c r="I31"/>
  <c r="J31"/>
  <c r="K31"/>
  <c r="L31"/>
  <c r="M31"/>
  <c r="F32"/>
  <c r="G32"/>
  <c r="H32"/>
  <c r="I32"/>
  <c r="J32"/>
  <c r="K32"/>
  <c r="L32"/>
  <c r="M32"/>
  <c r="F33"/>
  <c r="G33"/>
  <c r="H33"/>
  <c r="I33"/>
  <c r="J33"/>
  <c r="K33"/>
  <c r="L33"/>
  <c r="M33"/>
  <c r="F34"/>
  <c r="G34"/>
  <c r="H34"/>
  <c r="I34"/>
  <c r="J34"/>
  <c r="K34"/>
  <c r="L34"/>
  <c r="M34"/>
  <c r="F35"/>
  <c r="G35"/>
  <c r="H35"/>
  <c r="I35"/>
  <c r="J35"/>
  <c r="K35"/>
  <c r="L35"/>
  <c r="M35"/>
  <c r="F36"/>
  <c r="G36"/>
  <c r="H36"/>
  <c r="I36"/>
  <c r="J36"/>
  <c r="K36"/>
  <c r="L36"/>
  <c r="M36"/>
  <c r="F37"/>
  <c r="G37"/>
  <c r="H37"/>
  <c r="I37"/>
  <c r="J37"/>
  <c r="K37"/>
  <c r="L37"/>
  <c r="M37"/>
  <c r="F38"/>
  <c r="G38"/>
  <c r="H38"/>
  <c r="I38"/>
  <c r="J38"/>
  <c r="K38"/>
  <c r="L38"/>
  <c r="M38"/>
  <c r="F39"/>
  <c r="G39"/>
  <c r="H39"/>
  <c r="I39"/>
  <c r="J39"/>
  <c r="K39"/>
  <c r="L39"/>
  <c r="M39"/>
  <c r="F40"/>
  <c r="G40"/>
  <c r="H40"/>
  <c r="I40"/>
  <c r="J40"/>
  <c r="K40"/>
  <c r="L40"/>
  <c r="M40"/>
  <c r="F41"/>
  <c r="G41"/>
  <c r="H41"/>
  <c r="I41"/>
  <c r="J41"/>
  <c r="K41"/>
  <c r="L41"/>
  <c r="M41"/>
  <c r="F42"/>
  <c r="G42"/>
  <c r="H42"/>
  <c r="I42"/>
  <c r="J42"/>
  <c r="K42"/>
  <c r="L42"/>
  <c r="M42"/>
  <c r="F43"/>
  <c r="G43"/>
  <c r="H43"/>
  <c r="I43"/>
  <c r="J43"/>
  <c r="K43"/>
  <c r="L43"/>
  <c r="M43"/>
  <c r="F44"/>
  <c r="G44"/>
  <c r="H44"/>
  <c r="I44"/>
  <c r="J44"/>
  <c r="K44"/>
  <c r="L44"/>
  <c r="M44"/>
  <c r="F45"/>
  <c r="G45"/>
  <c r="H45"/>
  <c r="I45"/>
  <c r="J45"/>
  <c r="K45"/>
  <c r="L45"/>
  <c r="M45"/>
  <c r="F46"/>
  <c r="G46"/>
  <c r="H46"/>
  <c r="I46"/>
  <c r="J46"/>
  <c r="K46"/>
  <c r="L46"/>
  <c r="M46"/>
  <c r="F47"/>
  <c r="G47"/>
  <c r="H47"/>
  <c r="I47"/>
  <c r="J47"/>
  <c r="K47"/>
  <c r="L47"/>
  <c r="M47"/>
  <c r="F48"/>
  <c r="G48"/>
  <c r="H48"/>
  <c r="I48"/>
  <c r="J48"/>
  <c r="K48"/>
  <c r="L48"/>
  <c r="M48"/>
  <c r="F49"/>
  <c r="G49"/>
  <c r="H49"/>
  <c r="I49"/>
  <c r="J49"/>
  <c r="K49"/>
  <c r="L49"/>
  <c r="M49"/>
  <c r="F50"/>
  <c r="G50"/>
  <c r="H50"/>
  <c r="I50"/>
  <c r="J50"/>
  <c r="K50"/>
  <c r="L50"/>
  <c r="M50"/>
  <c r="F51"/>
  <c r="G51"/>
  <c r="H51"/>
  <c r="I51"/>
  <c r="J51"/>
  <c r="K51"/>
  <c r="L51"/>
  <c r="M51"/>
  <c r="F52"/>
  <c r="G52"/>
  <c r="H52"/>
  <c r="I52"/>
  <c r="J52"/>
  <c r="K52"/>
  <c r="L52"/>
  <c r="M52"/>
  <c r="F53"/>
  <c r="G53"/>
  <c r="H53"/>
  <c r="I53"/>
  <c r="J53"/>
  <c r="K53"/>
  <c r="L53"/>
  <c r="M53"/>
  <c r="F54"/>
  <c r="G54"/>
  <c r="H54"/>
  <c r="I54"/>
  <c r="J54"/>
  <c r="K54"/>
  <c r="L54"/>
  <c r="M54"/>
  <c r="F55"/>
  <c r="G55"/>
  <c r="H55"/>
  <c r="I55"/>
  <c r="J55"/>
  <c r="K55"/>
  <c r="L55"/>
  <c r="M55"/>
  <c r="F56"/>
  <c r="G56"/>
  <c r="H56"/>
  <c r="I56"/>
  <c r="J56"/>
  <c r="K56"/>
  <c r="L56"/>
  <c r="M56"/>
  <c r="F57"/>
  <c r="G57"/>
  <c r="H57"/>
  <c r="I57"/>
  <c r="J57"/>
  <c r="K57"/>
  <c r="L57"/>
  <c r="M57"/>
  <c r="F58"/>
  <c r="G58"/>
  <c r="H58"/>
  <c r="I58"/>
  <c r="J58"/>
  <c r="K58"/>
  <c r="L58"/>
  <c r="M58"/>
  <c r="F59"/>
  <c r="G59"/>
  <c r="H59"/>
  <c r="I59"/>
  <c r="J59"/>
  <c r="K59"/>
  <c r="L59"/>
  <c r="M59"/>
  <c r="F60"/>
  <c r="G60"/>
  <c r="H60"/>
  <c r="I60"/>
  <c r="J60"/>
  <c r="K60"/>
  <c r="L60"/>
  <c r="M60"/>
  <c r="F61"/>
  <c r="G61"/>
  <c r="H61"/>
  <c r="I61"/>
  <c r="J61"/>
  <c r="K61"/>
  <c r="L61"/>
  <c r="M61"/>
  <c r="F62"/>
  <c r="G62"/>
  <c r="H62"/>
  <c r="I62"/>
  <c r="J62"/>
  <c r="K62"/>
  <c r="L62"/>
  <c r="M62"/>
  <c r="F63"/>
  <c r="G63"/>
  <c r="H63"/>
  <c r="I63"/>
  <c r="J63"/>
  <c r="K63"/>
  <c r="L63"/>
  <c r="M63"/>
  <c r="F64"/>
  <c r="G64"/>
  <c r="H64"/>
  <c r="I64"/>
  <c r="J64"/>
  <c r="K64"/>
  <c r="L64"/>
  <c r="M64"/>
  <c r="F65"/>
  <c r="G65"/>
  <c r="H65"/>
  <c r="I65"/>
  <c r="J65"/>
  <c r="K65"/>
  <c r="L65"/>
  <c r="M65"/>
  <c r="F66"/>
  <c r="G66"/>
  <c r="H66"/>
  <c r="I66"/>
  <c r="J66"/>
  <c r="K66"/>
  <c r="L66"/>
  <c r="M66"/>
  <c r="F67"/>
  <c r="G67"/>
  <c r="H67"/>
  <c r="I67"/>
  <c r="J67"/>
  <c r="K67"/>
  <c r="L67"/>
  <c r="M67"/>
  <c r="F68"/>
  <c r="G68"/>
  <c r="H68"/>
  <c r="I68"/>
  <c r="J68"/>
  <c r="K68"/>
  <c r="L68"/>
  <c r="M68"/>
  <c r="F69"/>
  <c r="G69"/>
  <c r="H69"/>
  <c r="I69"/>
  <c r="J69"/>
  <c r="K69"/>
  <c r="L69"/>
  <c r="M69"/>
  <c r="F70"/>
  <c r="G70"/>
  <c r="H70"/>
  <c r="I70"/>
  <c r="J70"/>
  <c r="K70"/>
  <c r="L70"/>
  <c r="M70"/>
  <c r="F71"/>
  <c r="G71"/>
  <c r="H71"/>
  <c r="I71"/>
  <c r="J71"/>
  <c r="K71"/>
  <c r="L71"/>
  <c r="M71"/>
  <c r="F72"/>
  <c r="G72"/>
  <c r="H72"/>
  <c r="I72"/>
  <c r="J72"/>
  <c r="K72"/>
  <c r="L72"/>
  <c r="M72"/>
  <c r="F73"/>
  <c r="G73"/>
  <c r="H73"/>
  <c r="I73"/>
  <c r="J73"/>
  <c r="K73"/>
  <c r="L73"/>
  <c r="M73"/>
  <c r="F74"/>
  <c r="G74"/>
  <c r="H74"/>
  <c r="I74"/>
  <c r="J74"/>
  <c r="K74"/>
  <c r="L74"/>
  <c r="M74"/>
  <c r="F75"/>
  <c r="G75"/>
  <c r="H75"/>
  <c r="I75"/>
  <c r="J75"/>
  <c r="K75"/>
  <c r="L75"/>
  <c r="M75"/>
  <c r="F76"/>
  <c r="G76"/>
  <c r="H76"/>
  <c r="I76"/>
  <c r="J76"/>
  <c r="K76"/>
  <c r="L76"/>
  <c r="M76"/>
  <c r="F77"/>
  <c r="G77"/>
  <c r="H77"/>
  <c r="I77"/>
  <c r="J77"/>
  <c r="K77"/>
  <c r="L77"/>
  <c r="M77"/>
  <c r="F78"/>
  <c r="G78"/>
  <c r="H78"/>
  <c r="I78"/>
  <c r="J78"/>
  <c r="K78"/>
  <c r="L78"/>
  <c r="M78"/>
  <c r="F79"/>
  <c r="G79"/>
  <c r="H79"/>
  <c r="I79"/>
  <c r="J79"/>
  <c r="K79"/>
  <c r="L79"/>
  <c r="M79"/>
  <c r="F80"/>
  <c r="G80"/>
  <c r="H80"/>
  <c r="I80"/>
  <c r="J80"/>
  <c r="K80"/>
  <c r="L80"/>
  <c r="M80"/>
  <c r="F81"/>
  <c r="G81"/>
  <c r="H81"/>
  <c r="I81"/>
  <c r="J81"/>
  <c r="K81"/>
  <c r="L81"/>
  <c r="M81"/>
  <c r="F82"/>
  <c r="G82"/>
  <c r="H82"/>
  <c r="I82"/>
  <c r="J82"/>
  <c r="K82"/>
  <c r="L82"/>
  <c r="M82"/>
  <c r="F83"/>
  <c r="G83"/>
  <c r="H83"/>
  <c r="I83"/>
  <c r="J83"/>
  <c r="K83"/>
  <c r="L83"/>
  <c r="M83"/>
  <c r="F84"/>
  <c r="G84"/>
  <c r="H84"/>
  <c r="I84"/>
  <c r="J84"/>
  <c r="K84"/>
  <c r="L84"/>
  <c r="M84"/>
  <c r="F85"/>
  <c r="G85"/>
  <c r="H85"/>
  <c r="I85"/>
  <c r="J85"/>
  <c r="K85"/>
  <c r="L85"/>
  <c r="M85"/>
  <c r="F86"/>
  <c r="G86"/>
  <c r="H86"/>
  <c r="I86"/>
  <c r="J86"/>
  <c r="K86"/>
  <c r="L86"/>
  <c r="M86"/>
  <c r="F87"/>
  <c r="G87"/>
  <c r="H87"/>
  <c r="I87"/>
  <c r="J87"/>
  <c r="K87"/>
  <c r="L87"/>
  <c r="M87"/>
  <c r="F88"/>
  <c r="G88"/>
  <c r="H88"/>
  <c r="I88"/>
  <c r="J88"/>
  <c r="K88"/>
  <c r="L88"/>
  <c r="M88"/>
  <c r="F89"/>
  <c r="G89"/>
  <c r="H89"/>
  <c r="I89"/>
  <c r="J89"/>
  <c r="K89"/>
  <c r="L89"/>
  <c r="M89"/>
  <c r="F90"/>
  <c r="G90"/>
  <c r="H90"/>
  <c r="I90"/>
  <c r="J90"/>
  <c r="K90"/>
  <c r="L90"/>
  <c r="M90"/>
  <c r="F91"/>
  <c r="G91"/>
  <c r="H91"/>
  <c r="I91"/>
  <c r="J91"/>
  <c r="K91"/>
  <c r="L91"/>
  <c r="M91"/>
  <c r="F92"/>
  <c r="G92"/>
  <c r="H92"/>
  <c r="I92"/>
  <c r="J92"/>
  <c r="K92"/>
  <c r="L92"/>
  <c r="M92"/>
  <c r="F93"/>
  <c r="G93"/>
  <c r="H93"/>
  <c r="I93"/>
  <c r="J93"/>
  <c r="K93"/>
  <c r="L93"/>
  <c r="M93"/>
  <c r="F94"/>
  <c r="G94"/>
  <c r="H94"/>
  <c r="I94"/>
  <c r="J94"/>
  <c r="K94"/>
  <c r="L94"/>
  <c r="M94"/>
  <c r="F95"/>
  <c r="G95"/>
  <c r="H95"/>
  <c r="I95"/>
  <c r="J95"/>
  <c r="K95"/>
  <c r="L95"/>
  <c r="M95"/>
  <c r="F96"/>
  <c r="G96"/>
  <c r="H96"/>
  <c r="I96"/>
  <c r="J96"/>
  <c r="K96"/>
  <c r="L96"/>
  <c r="M96"/>
  <c r="F97"/>
  <c r="G97"/>
  <c r="H97"/>
  <c r="I97"/>
  <c r="J97"/>
  <c r="K97"/>
  <c r="L97"/>
  <c r="M97"/>
  <c r="F98"/>
  <c r="G98"/>
  <c r="H98"/>
  <c r="I98"/>
  <c r="J98"/>
  <c r="K98"/>
  <c r="L98"/>
  <c r="M98"/>
  <c r="F99"/>
  <c r="G99"/>
  <c r="H99"/>
  <c r="I99"/>
  <c r="J99"/>
  <c r="K99"/>
  <c r="L99"/>
  <c r="M99"/>
  <c r="F100"/>
  <c r="G100"/>
  <c r="H100"/>
  <c r="I100"/>
  <c r="J100"/>
  <c r="K100"/>
  <c r="L100"/>
  <c r="M100"/>
  <c r="F101"/>
  <c r="G101"/>
  <c r="H101"/>
  <c r="I101"/>
  <c r="J101"/>
  <c r="K101"/>
  <c r="L101"/>
  <c r="M101"/>
  <c r="F102"/>
  <c r="G102"/>
  <c r="H102"/>
  <c r="I102"/>
  <c r="J102"/>
  <c r="K102"/>
  <c r="L102"/>
  <c r="M102"/>
  <c r="F103"/>
  <c r="G103"/>
  <c r="H103"/>
  <c r="I103"/>
  <c r="J103"/>
  <c r="K103"/>
  <c r="L103"/>
  <c r="M103"/>
  <c r="F104"/>
  <c r="G104"/>
  <c r="H104"/>
  <c r="I104"/>
  <c r="J104"/>
  <c r="K104"/>
  <c r="L104"/>
  <c r="M104"/>
  <c r="F105"/>
  <c r="G105"/>
  <c r="H105"/>
  <c r="I105"/>
  <c r="J105"/>
  <c r="K105"/>
  <c r="L105"/>
  <c r="M105"/>
  <c r="F106"/>
  <c r="G106"/>
  <c r="H106"/>
  <c r="I106"/>
  <c r="J106"/>
  <c r="K106"/>
  <c r="L106"/>
  <c r="M106"/>
  <c r="F107"/>
  <c r="G107"/>
  <c r="H107"/>
  <c r="I107"/>
  <c r="J107"/>
  <c r="K107"/>
  <c r="L107"/>
  <c r="M107"/>
  <c r="F108"/>
  <c r="G108"/>
  <c r="H108"/>
  <c r="I108"/>
  <c r="J108"/>
  <c r="K108"/>
  <c r="L108"/>
  <c r="M108"/>
  <c r="F109"/>
  <c r="G109"/>
  <c r="H109"/>
  <c r="I109"/>
  <c r="J109"/>
  <c r="K109"/>
  <c r="L109"/>
  <c r="M109"/>
  <c r="F110"/>
  <c r="G110"/>
  <c r="H110"/>
  <c r="I110"/>
  <c r="J110"/>
  <c r="K110"/>
  <c r="L110"/>
  <c r="M110"/>
  <c r="F111"/>
  <c r="G111"/>
  <c r="H111"/>
  <c r="I111"/>
  <c r="J111"/>
  <c r="K111"/>
  <c r="L111"/>
  <c r="M111"/>
  <c r="F112"/>
  <c r="G112"/>
  <c r="H112"/>
  <c r="I112"/>
  <c r="J112"/>
  <c r="K112"/>
  <c r="L112"/>
  <c r="M112"/>
  <c r="F113"/>
  <c r="G113"/>
  <c r="H113"/>
  <c r="I113"/>
  <c r="J113"/>
  <c r="K113"/>
  <c r="L113"/>
  <c r="M113"/>
  <c r="F114"/>
  <c r="G114"/>
  <c r="H114"/>
  <c r="I114"/>
  <c r="J114"/>
  <c r="K114"/>
  <c r="L114"/>
  <c r="M114"/>
  <c r="F115"/>
  <c r="G115"/>
  <c r="H115"/>
  <c r="I115"/>
  <c r="J115"/>
  <c r="K115"/>
  <c r="L115"/>
  <c r="M115"/>
  <c r="F116"/>
  <c r="G116"/>
  <c r="H116"/>
  <c r="I116"/>
  <c r="J116"/>
  <c r="K116"/>
  <c r="L116"/>
  <c r="M116"/>
  <c r="F117"/>
  <c r="G117"/>
  <c r="H117"/>
  <c r="I117"/>
  <c r="J117"/>
  <c r="K117"/>
  <c r="L117"/>
  <c r="M117"/>
  <c r="F118"/>
  <c r="G118"/>
  <c r="H118"/>
  <c r="I118"/>
  <c r="J118"/>
  <c r="K118"/>
  <c r="L118"/>
  <c r="M118"/>
  <c r="F119"/>
  <c r="G119"/>
  <c r="H119"/>
  <c r="I119"/>
  <c r="J119"/>
  <c r="K119"/>
  <c r="L119"/>
  <c r="M119"/>
  <c r="F120"/>
  <c r="G120"/>
  <c r="H120"/>
  <c r="I120"/>
  <c r="J120"/>
  <c r="K120"/>
  <c r="L120"/>
  <c r="M120"/>
  <c r="F121"/>
  <c r="G121"/>
  <c r="H121"/>
  <c r="I121"/>
  <c r="J121"/>
  <c r="K121"/>
  <c r="L121"/>
  <c r="M121"/>
  <c r="F122"/>
  <c r="G122"/>
  <c r="H122"/>
  <c r="I122"/>
  <c r="J122"/>
  <c r="K122"/>
  <c r="L122"/>
  <c r="M122"/>
  <c r="F123"/>
  <c r="G123"/>
  <c r="H123"/>
  <c r="I123"/>
  <c r="J123"/>
  <c r="K123"/>
  <c r="L123"/>
  <c r="M123"/>
  <c r="F124"/>
  <c r="G124"/>
  <c r="H124"/>
  <c r="I124"/>
  <c r="J124"/>
  <c r="K124"/>
  <c r="L124"/>
  <c r="M124"/>
  <c r="F125"/>
  <c r="G125"/>
  <c r="H125"/>
  <c r="I125"/>
  <c r="J125"/>
  <c r="K125"/>
  <c r="L125"/>
  <c r="M125"/>
  <c r="F126"/>
  <c r="G126"/>
  <c r="H126"/>
  <c r="I126"/>
  <c r="J126"/>
  <c r="K126"/>
  <c r="L126"/>
  <c r="M126"/>
  <c r="F127"/>
  <c r="G127"/>
  <c r="H127"/>
  <c r="I127"/>
  <c r="J127"/>
  <c r="K127"/>
  <c r="L127"/>
  <c r="M127"/>
  <c r="F128"/>
  <c r="G128"/>
  <c r="H128"/>
  <c r="I128"/>
  <c r="J128"/>
  <c r="K128"/>
  <c r="L128"/>
  <c r="M128"/>
  <c r="F129"/>
  <c r="G129"/>
  <c r="H129"/>
  <c r="I129"/>
  <c r="J129"/>
  <c r="K129"/>
  <c r="L129"/>
  <c r="M129"/>
  <c r="F130"/>
  <c r="G130"/>
  <c r="H130"/>
  <c r="I130"/>
  <c r="J130"/>
  <c r="K130"/>
  <c r="L130"/>
  <c r="M130"/>
  <c r="F131"/>
  <c r="G131"/>
  <c r="H131"/>
  <c r="I131"/>
  <c r="J131"/>
  <c r="K131"/>
  <c r="L131"/>
  <c r="M131"/>
  <c r="F132"/>
  <c r="G132"/>
  <c r="H132"/>
  <c r="I132"/>
  <c r="J132"/>
  <c r="K132"/>
  <c r="L132"/>
  <c r="M132"/>
  <c r="F133"/>
  <c r="G133"/>
  <c r="H133"/>
  <c r="I133"/>
  <c r="J133"/>
  <c r="K133"/>
  <c r="L133"/>
  <c r="M133"/>
  <c r="F134"/>
  <c r="G134"/>
  <c r="H134"/>
  <c r="I134"/>
  <c r="J134"/>
  <c r="K134"/>
  <c r="L134"/>
  <c r="M134"/>
  <c r="F135"/>
  <c r="G135"/>
  <c r="H135"/>
  <c r="I135"/>
  <c r="J135"/>
  <c r="K135"/>
  <c r="L135"/>
  <c r="M135"/>
  <c r="F136"/>
  <c r="G136"/>
  <c r="H136"/>
  <c r="I136"/>
  <c r="J136"/>
  <c r="K136"/>
  <c r="L136"/>
  <c r="M136"/>
  <c r="F137"/>
  <c r="G137"/>
  <c r="H137"/>
  <c r="I137"/>
  <c r="J137"/>
  <c r="K137"/>
  <c r="L137"/>
  <c r="M137"/>
  <c r="F138"/>
  <c r="G138"/>
  <c r="H138"/>
  <c r="I138"/>
  <c r="J138"/>
  <c r="K138"/>
  <c r="L138"/>
  <c r="M138"/>
  <c r="F139"/>
  <c r="G139"/>
  <c r="H139"/>
  <c r="I139"/>
  <c r="J139"/>
  <c r="K139"/>
  <c r="L139"/>
  <c r="M139"/>
  <c r="F140"/>
  <c r="G140"/>
  <c r="H140"/>
  <c r="I140"/>
  <c r="J140"/>
  <c r="K140"/>
  <c r="L140"/>
  <c r="M140"/>
  <c r="F141"/>
  <c r="G141"/>
  <c r="H141"/>
  <c r="I141"/>
  <c r="J141"/>
  <c r="K141"/>
  <c r="L141"/>
  <c r="M141"/>
  <c r="F142"/>
  <c r="G142"/>
  <c r="H142"/>
  <c r="I142"/>
  <c r="J142"/>
  <c r="K142"/>
  <c r="L142"/>
  <c r="M142"/>
  <c r="F143"/>
  <c r="G143"/>
  <c r="H143"/>
  <c r="I143"/>
  <c r="J143"/>
  <c r="K143"/>
  <c r="L143"/>
  <c r="M143"/>
  <c r="F144"/>
  <c r="G144"/>
  <c r="H144"/>
  <c r="I144"/>
  <c r="J144"/>
  <c r="K144"/>
  <c r="L144"/>
  <c r="M144"/>
  <c r="F145"/>
  <c r="G145"/>
  <c r="H145"/>
  <c r="I145"/>
  <c r="J145"/>
  <c r="K145"/>
  <c r="L145"/>
  <c r="M145"/>
  <c r="F146"/>
  <c r="G146"/>
  <c r="H146"/>
  <c r="I146"/>
  <c r="J146"/>
  <c r="K146"/>
  <c r="L146"/>
  <c r="M146"/>
  <c r="F147"/>
  <c r="G147"/>
  <c r="H147"/>
  <c r="I147"/>
  <c r="J147"/>
  <c r="K147"/>
  <c r="L147"/>
  <c r="M147"/>
  <c r="F148"/>
  <c r="G148"/>
  <c r="H148"/>
  <c r="I148"/>
  <c r="J148"/>
  <c r="K148"/>
  <c r="L148"/>
  <c r="M148"/>
  <c r="F149"/>
  <c r="G149"/>
  <c r="H149"/>
  <c r="I149"/>
  <c r="J149"/>
  <c r="K149"/>
  <c r="L149"/>
  <c r="M149"/>
  <c r="F150"/>
  <c r="G150"/>
  <c r="H150"/>
  <c r="I150"/>
  <c r="J150"/>
  <c r="K150"/>
  <c r="L150"/>
  <c r="M150"/>
  <c r="F151"/>
  <c r="G151"/>
  <c r="H151"/>
  <c r="I151"/>
  <c r="J151"/>
  <c r="K151"/>
  <c r="L151"/>
  <c r="M151"/>
  <c r="F152"/>
  <c r="G152"/>
  <c r="H152"/>
  <c r="I152"/>
  <c r="J152"/>
  <c r="K152"/>
  <c r="L152"/>
  <c r="M152"/>
  <c r="F153"/>
  <c r="G153"/>
  <c r="H153"/>
  <c r="I153"/>
  <c r="J153"/>
  <c r="K153"/>
  <c r="L153"/>
  <c r="M153"/>
  <c r="F154"/>
  <c r="G154"/>
  <c r="H154"/>
  <c r="I154"/>
  <c r="J154"/>
  <c r="K154"/>
  <c r="L154"/>
  <c r="M154"/>
  <c r="F155"/>
  <c r="G155"/>
  <c r="H155"/>
  <c r="I155"/>
  <c r="J155"/>
  <c r="K155"/>
  <c r="L155"/>
  <c r="M155"/>
  <c r="F156"/>
  <c r="G156"/>
  <c r="H156"/>
  <c r="I156"/>
  <c r="J156"/>
  <c r="K156"/>
  <c r="L156"/>
  <c r="M156"/>
  <c r="F157"/>
  <c r="G157"/>
  <c r="H157"/>
  <c r="I157"/>
  <c r="J157"/>
  <c r="K157"/>
  <c r="L157"/>
  <c r="M157"/>
  <c r="F158"/>
  <c r="G158"/>
  <c r="H158"/>
  <c r="I158"/>
  <c r="J158"/>
  <c r="K158"/>
  <c r="L158"/>
  <c r="M158"/>
  <c r="F159"/>
  <c r="G159"/>
  <c r="H159"/>
  <c r="I159"/>
  <c r="J159"/>
  <c r="K159"/>
  <c r="L159"/>
  <c r="M159"/>
  <c r="F160"/>
  <c r="G160"/>
  <c r="H160"/>
  <c r="I160"/>
  <c r="J160"/>
  <c r="K160"/>
  <c r="L160"/>
  <c r="M160"/>
  <c r="F161"/>
  <c r="G161"/>
  <c r="H161"/>
  <c r="I161"/>
  <c r="J161"/>
  <c r="K161"/>
  <c r="L161"/>
  <c r="M161"/>
  <c r="F162"/>
  <c r="G162"/>
  <c r="H162"/>
  <c r="I162"/>
  <c r="J162"/>
  <c r="K162"/>
  <c r="L162"/>
  <c r="M162"/>
  <c r="F163"/>
  <c r="G163"/>
  <c r="H163"/>
  <c r="I163"/>
  <c r="J163"/>
  <c r="K163"/>
  <c r="L163"/>
  <c r="M163"/>
  <c r="F164"/>
  <c r="G164"/>
  <c r="H164"/>
  <c r="I164"/>
  <c r="J164"/>
  <c r="K164"/>
  <c r="L164"/>
  <c r="M164"/>
  <c r="F165"/>
  <c r="G165"/>
  <c r="H165"/>
  <c r="I165"/>
  <c r="J165"/>
  <c r="K165"/>
  <c r="L165"/>
  <c r="M165"/>
  <c r="F166"/>
  <c r="G166"/>
  <c r="H166"/>
  <c r="I166"/>
  <c r="J166"/>
  <c r="K166"/>
  <c r="L166"/>
  <c r="M166"/>
  <c r="F167"/>
  <c r="G167"/>
  <c r="H167"/>
  <c r="I167"/>
  <c r="J167"/>
  <c r="K167"/>
  <c r="L167"/>
  <c r="M167"/>
  <c r="F168"/>
  <c r="G168"/>
  <c r="H168"/>
  <c r="I168"/>
  <c r="J168"/>
  <c r="K168"/>
  <c r="L168"/>
  <c r="M168"/>
  <c r="F169"/>
  <c r="G169"/>
  <c r="H169"/>
  <c r="I169"/>
  <c r="J169"/>
  <c r="K169"/>
  <c r="L169"/>
  <c r="M169"/>
  <c r="F170"/>
  <c r="G170"/>
  <c r="H170"/>
  <c r="I170"/>
  <c r="J170"/>
  <c r="K170"/>
  <c r="L170"/>
  <c r="M170"/>
  <c r="F171"/>
  <c r="G171"/>
  <c r="H171"/>
  <c r="I171"/>
  <c r="J171"/>
  <c r="K171"/>
  <c r="L171"/>
  <c r="M171"/>
  <c r="F172"/>
  <c r="G172"/>
  <c r="H172"/>
  <c r="I172"/>
  <c r="J172"/>
  <c r="K172"/>
  <c r="L172"/>
  <c r="M172"/>
  <c r="F173"/>
  <c r="G173"/>
  <c r="H173"/>
  <c r="I173"/>
  <c r="J173"/>
  <c r="K173"/>
  <c r="L173"/>
  <c r="M173"/>
  <c r="F174"/>
  <c r="G174"/>
  <c r="H174"/>
  <c r="I174"/>
  <c r="J174"/>
  <c r="K174"/>
  <c r="L174"/>
  <c r="M174"/>
  <c r="F175"/>
  <c r="G175"/>
  <c r="H175"/>
  <c r="I175"/>
  <c r="J175"/>
  <c r="K175"/>
  <c r="L175"/>
  <c r="M175"/>
  <c r="F176"/>
  <c r="G176"/>
  <c r="H176"/>
  <c r="I176"/>
  <c r="J176"/>
  <c r="K176"/>
  <c r="L176"/>
  <c r="M176"/>
  <c r="F177"/>
  <c r="G177"/>
  <c r="H177"/>
  <c r="I177"/>
  <c r="J177"/>
  <c r="K177"/>
  <c r="L177"/>
  <c r="M177"/>
  <c r="F178"/>
  <c r="G178"/>
  <c r="H178"/>
  <c r="I178"/>
  <c r="J178"/>
  <c r="K178"/>
  <c r="L178"/>
  <c r="M178"/>
  <c r="F179"/>
  <c r="G179"/>
  <c r="H179"/>
  <c r="I179"/>
  <c r="J179"/>
  <c r="K179"/>
  <c r="L179"/>
  <c r="M179"/>
  <c r="F180"/>
  <c r="G180"/>
  <c r="H180"/>
  <c r="I180"/>
  <c r="J180"/>
  <c r="K180"/>
  <c r="L180"/>
  <c r="M180"/>
  <c r="F181"/>
  <c r="G181"/>
  <c r="H181"/>
  <c r="I181"/>
  <c r="J181"/>
  <c r="K181"/>
  <c r="L181"/>
  <c r="M181"/>
  <c r="F182"/>
  <c r="G182"/>
  <c r="H182"/>
  <c r="I182"/>
  <c r="J182"/>
  <c r="K182"/>
  <c r="L182"/>
  <c r="M182"/>
  <c r="F183"/>
  <c r="G183"/>
  <c r="H183"/>
  <c r="I183"/>
  <c r="J183"/>
  <c r="K183"/>
  <c r="L183"/>
  <c r="M183"/>
  <c r="F184"/>
  <c r="G184"/>
  <c r="H184"/>
  <c r="I184"/>
  <c r="J184"/>
  <c r="K184"/>
  <c r="L184"/>
  <c r="M184"/>
  <c r="F185"/>
  <c r="G185"/>
  <c r="H185"/>
  <c r="I185"/>
  <c r="J185"/>
  <c r="K185"/>
  <c r="L185"/>
  <c r="M185"/>
  <c r="F186"/>
  <c r="G186"/>
  <c r="H186"/>
  <c r="I186"/>
  <c r="J186"/>
  <c r="K186"/>
  <c r="L186"/>
  <c r="M186"/>
  <c r="F187"/>
  <c r="G187"/>
  <c r="H187"/>
  <c r="I187"/>
  <c r="J187"/>
  <c r="K187"/>
  <c r="L187"/>
  <c r="M187"/>
  <c r="F188"/>
  <c r="G188"/>
  <c r="H188"/>
  <c r="I188"/>
  <c r="J188"/>
  <c r="K188"/>
  <c r="L188"/>
  <c r="M188"/>
  <c r="F189"/>
  <c r="G189"/>
  <c r="H189"/>
  <c r="I189"/>
  <c r="J189"/>
  <c r="K189"/>
  <c r="L189"/>
  <c r="M189"/>
  <c r="F190"/>
  <c r="G190"/>
  <c r="H190"/>
  <c r="I190"/>
  <c r="J190"/>
  <c r="K190"/>
  <c r="L190"/>
  <c r="M190"/>
  <c r="F191"/>
  <c r="G191"/>
  <c r="H191"/>
  <c r="I191"/>
  <c r="J191"/>
  <c r="K191"/>
  <c r="L191"/>
  <c r="M191"/>
  <c r="F192"/>
  <c r="G192"/>
  <c r="H192"/>
  <c r="I192"/>
  <c r="J192"/>
  <c r="K192"/>
  <c r="L192"/>
  <c r="M192"/>
  <c r="F193"/>
  <c r="G193"/>
  <c r="H193"/>
  <c r="I193"/>
  <c r="J193"/>
  <c r="K193"/>
  <c r="L193"/>
  <c r="M193"/>
  <c r="F194"/>
  <c r="G194"/>
  <c r="H194"/>
  <c r="I194"/>
  <c r="J194"/>
  <c r="K194"/>
  <c r="L194"/>
  <c r="M194"/>
  <c r="F195"/>
  <c r="G195"/>
  <c r="H195"/>
  <c r="I195"/>
  <c r="J195"/>
  <c r="K195"/>
  <c r="L195"/>
  <c r="M195"/>
  <c r="F196"/>
  <c r="G196"/>
  <c r="H196"/>
  <c r="I196"/>
  <c r="J196"/>
  <c r="K196"/>
  <c r="L196"/>
  <c r="M196"/>
  <c r="F197"/>
  <c r="G197"/>
  <c r="H197"/>
  <c r="I197"/>
  <c r="J197"/>
  <c r="K197"/>
  <c r="L197"/>
  <c r="M197"/>
  <c r="F198"/>
  <c r="G198"/>
  <c r="H198"/>
  <c r="I198"/>
  <c r="J198"/>
  <c r="K198"/>
  <c r="L198"/>
  <c r="M198"/>
  <c r="F199"/>
  <c r="G199"/>
  <c r="H199"/>
  <c r="I199"/>
  <c r="J199"/>
  <c r="K199"/>
  <c r="L199"/>
  <c r="M199"/>
  <c r="F200"/>
  <c r="G200"/>
  <c r="H200"/>
  <c r="I200"/>
  <c r="J200"/>
  <c r="K200"/>
  <c r="L200"/>
  <c r="M200"/>
  <c r="F201"/>
  <c r="G201"/>
  <c r="H201"/>
  <c r="I201"/>
  <c r="J201"/>
  <c r="K201"/>
  <c r="L201"/>
  <c r="M201"/>
  <c r="F202"/>
  <c r="G202"/>
  <c r="H202"/>
  <c r="I202"/>
  <c r="J202"/>
  <c r="K202"/>
  <c r="L202"/>
  <c r="M202"/>
  <c r="F203"/>
  <c r="G203"/>
  <c r="H203"/>
  <c r="I203"/>
  <c r="J203"/>
  <c r="K203"/>
  <c r="L203"/>
  <c r="M203"/>
  <c r="F204"/>
  <c r="G204"/>
  <c r="H204"/>
  <c r="I204"/>
  <c r="J204"/>
  <c r="K204"/>
  <c r="L204"/>
  <c r="M204"/>
  <c r="F205"/>
  <c r="G205"/>
  <c r="H205"/>
  <c r="I205"/>
  <c r="J205"/>
  <c r="K205"/>
  <c r="L205"/>
  <c r="M205"/>
  <c r="F206"/>
  <c r="G206"/>
  <c r="H206"/>
  <c r="I206"/>
  <c r="J206"/>
  <c r="K206"/>
  <c r="L206"/>
  <c r="M206"/>
  <c r="F207"/>
  <c r="G207"/>
  <c r="H207"/>
  <c r="I207"/>
  <c r="J207"/>
  <c r="K207"/>
  <c r="L207"/>
  <c r="M207"/>
  <c r="F208"/>
  <c r="G208"/>
  <c r="H208"/>
  <c r="I208"/>
  <c r="J208"/>
  <c r="K208"/>
  <c r="L208"/>
  <c r="M208"/>
  <c r="F209"/>
  <c r="G209"/>
  <c r="H209"/>
  <c r="I209"/>
  <c r="J209"/>
  <c r="K209"/>
  <c r="L209"/>
  <c r="M209"/>
  <c r="F210"/>
  <c r="G210"/>
  <c r="H210"/>
  <c r="I210"/>
  <c r="J210"/>
  <c r="K210"/>
  <c r="L210"/>
  <c r="M210"/>
  <c r="F211"/>
  <c r="G211"/>
  <c r="H211"/>
  <c r="I211"/>
  <c r="J211"/>
  <c r="K211"/>
  <c r="L211"/>
  <c r="M211"/>
  <c r="F212"/>
  <c r="G212"/>
  <c r="H212"/>
  <c r="I212"/>
  <c r="J212"/>
  <c r="K212"/>
  <c r="L212"/>
  <c r="M212"/>
  <c r="F213"/>
  <c r="G213"/>
  <c r="H213"/>
  <c r="I213"/>
  <c r="J213"/>
  <c r="K213"/>
  <c r="L213"/>
  <c r="M213"/>
  <c r="F214"/>
  <c r="G214"/>
  <c r="H214"/>
  <c r="I214"/>
  <c r="J214"/>
  <c r="K214"/>
  <c r="L214"/>
  <c r="M214"/>
  <c r="F215"/>
  <c r="G215"/>
  <c r="H215"/>
  <c r="I215"/>
  <c r="J215"/>
  <c r="K215"/>
  <c r="L215"/>
  <c r="M215"/>
  <c r="F216"/>
  <c r="G216"/>
  <c r="H216"/>
  <c r="I216"/>
  <c r="J216"/>
  <c r="K216"/>
  <c r="L216"/>
  <c r="M216"/>
  <c r="F217"/>
  <c r="G217"/>
  <c r="H217"/>
  <c r="I217"/>
  <c r="J217"/>
  <c r="K217"/>
  <c r="L217"/>
  <c r="M217"/>
  <c r="F218"/>
  <c r="G218"/>
  <c r="H218"/>
  <c r="I218"/>
  <c r="J218"/>
  <c r="K218"/>
  <c r="L218"/>
  <c r="M218"/>
  <c r="F219"/>
  <c r="G219"/>
  <c r="H219"/>
  <c r="I219"/>
  <c r="J219"/>
  <c r="K219"/>
  <c r="L219"/>
  <c r="M219"/>
  <c r="F220"/>
  <c r="G220"/>
  <c r="H220"/>
  <c r="I220"/>
  <c r="J220"/>
  <c r="K220"/>
  <c r="L220"/>
  <c r="M220"/>
  <c r="F221"/>
  <c r="G221"/>
  <c r="H221"/>
  <c r="I221"/>
  <c r="J221"/>
  <c r="K221"/>
  <c r="L221"/>
  <c r="M221"/>
  <c r="F222"/>
  <c r="G222"/>
  <c r="H222"/>
  <c r="I222"/>
  <c r="J222"/>
  <c r="K222"/>
  <c r="L222"/>
  <c r="M222"/>
  <c r="F223"/>
  <c r="G223"/>
  <c r="H223"/>
  <c r="I223"/>
  <c r="J223"/>
  <c r="K223"/>
  <c r="L223"/>
  <c r="M223"/>
  <c r="F224"/>
  <c r="G224"/>
  <c r="H224"/>
  <c r="I224"/>
  <c r="J224"/>
  <c r="K224"/>
  <c r="L224"/>
  <c r="M224"/>
  <c r="F225"/>
  <c r="G225"/>
  <c r="H225"/>
  <c r="I225"/>
  <c r="J225"/>
  <c r="K225"/>
  <c r="L225"/>
  <c r="M225"/>
  <c r="F226"/>
  <c r="G226"/>
  <c r="H226"/>
  <c r="I226"/>
  <c r="J226"/>
  <c r="K226"/>
  <c r="L226"/>
  <c r="M226"/>
  <c r="F227"/>
  <c r="G227"/>
  <c r="H227"/>
  <c r="I227"/>
  <c r="J227"/>
  <c r="K227"/>
  <c r="L227"/>
  <c r="M227"/>
  <c r="F228"/>
  <c r="G228"/>
  <c r="H228"/>
  <c r="I228"/>
  <c r="J228"/>
  <c r="K228"/>
  <c r="L228"/>
  <c r="M228"/>
  <c r="F229"/>
  <c r="G229"/>
  <c r="H229"/>
  <c r="I229"/>
  <c r="J229"/>
  <c r="K229"/>
  <c r="L229"/>
  <c r="M229"/>
  <c r="F230"/>
  <c r="G230"/>
  <c r="H230"/>
  <c r="I230"/>
  <c r="J230"/>
  <c r="K230"/>
  <c r="L230"/>
  <c r="M230"/>
  <c r="F231"/>
  <c r="G231"/>
  <c r="H231"/>
  <c r="I231"/>
  <c r="J231"/>
  <c r="K231"/>
  <c r="L231"/>
  <c r="M231"/>
  <c r="F232"/>
  <c r="G232"/>
  <c r="H232"/>
  <c r="I232"/>
  <c r="J232"/>
  <c r="K232"/>
  <c r="L232"/>
  <c r="M232"/>
  <c r="F233"/>
  <c r="G233"/>
  <c r="H233"/>
  <c r="I233"/>
  <c r="J233"/>
  <c r="K233"/>
  <c r="L233"/>
  <c r="M233"/>
  <c r="F234"/>
  <c r="G234"/>
  <c r="H234"/>
  <c r="I234"/>
  <c r="J234"/>
  <c r="K234"/>
  <c r="L234"/>
  <c r="M234"/>
  <c r="F235"/>
  <c r="G235"/>
  <c r="H235"/>
  <c r="I235"/>
  <c r="J235"/>
  <c r="K235"/>
  <c r="L235"/>
  <c r="M235"/>
  <c r="F236"/>
  <c r="G236"/>
  <c r="H236"/>
  <c r="I236"/>
  <c r="J236"/>
  <c r="K236"/>
  <c r="L236"/>
  <c r="M236"/>
  <c r="F237"/>
  <c r="G237"/>
  <c r="H237"/>
  <c r="I237"/>
  <c r="J237"/>
  <c r="K237"/>
  <c r="L237"/>
  <c r="M237"/>
  <c r="F238"/>
  <c r="G238"/>
  <c r="H238"/>
  <c r="I238"/>
  <c r="J238"/>
  <c r="K238"/>
  <c r="L238"/>
  <c r="M238"/>
  <c r="F239"/>
  <c r="G239"/>
  <c r="H239"/>
  <c r="I239"/>
  <c r="J239"/>
  <c r="K239"/>
  <c r="L239"/>
  <c r="M239"/>
  <c r="F240"/>
  <c r="G240"/>
  <c r="H240"/>
  <c r="I240"/>
  <c r="J240"/>
  <c r="K240"/>
  <c r="L240"/>
  <c r="M240"/>
  <c r="F241"/>
  <c r="G241"/>
  <c r="H241"/>
  <c r="I241"/>
  <c r="J241"/>
  <c r="K241"/>
  <c r="L241"/>
  <c r="M241"/>
  <c r="F242"/>
  <c r="G242"/>
  <c r="H242"/>
  <c r="I242"/>
  <c r="J242"/>
  <c r="K242"/>
  <c r="L242"/>
  <c r="M242"/>
  <c r="F243"/>
  <c r="G243"/>
  <c r="H243"/>
  <c r="I243"/>
  <c r="J243"/>
  <c r="K243"/>
  <c r="L243"/>
  <c r="M243"/>
  <c r="F244"/>
  <c r="G244"/>
  <c r="H244"/>
  <c r="I244"/>
  <c r="J244"/>
  <c r="K244"/>
  <c r="L244"/>
  <c r="M244"/>
  <c r="F245"/>
  <c r="G245"/>
  <c r="H245"/>
  <c r="I245"/>
  <c r="J245"/>
  <c r="K245"/>
  <c r="L245"/>
  <c r="M245"/>
  <c r="F246"/>
  <c r="G246"/>
  <c r="H246"/>
  <c r="I246"/>
  <c r="J246"/>
  <c r="K246"/>
  <c r="L246"/>
  <c r="M246"/>
  <c r="F247"/>
  <c r="G247"/>
  <c r="H247"/>
  <c r="I247"/>
  <c r="J247"/>
  <c r="K247"/>
  <c r="L247"/>
  <c r="M247"/>
  <c r="F248"/>
  <c r="G248"/>
  <c r="H248"/>
  <c r="I248"/>
  <c r="J248"/>
  <c r="K248"/>
  <c r="L248"/>
  <c r="M248"/>
  <c r="F249"/>
  <c r="G249"/>
  <c r="H249"/>
  <c r="I249"/>
  <c r="J249"/>
  <c r="K249"/>
  <c r="L249"/>
  <c r="M249"/>
  <c r="F250"/>
  <c r="G250"/>
  <c r="H250"/>
  <c r="I250"/>
  <c r="J250"/>
  <c r="K250"/>
  <c r="L250"/>
  <c r="M250"/>
  <c r="F251"/>
  <c r="G251"/>
  <c r="H251"/>
  <c r="I251"/>
  <c r="J251"/>
  <c r="K251"/>
  <c r="L251"/>
  <c r="M251"/>
  <c r="F252"/>
  <c r="G252"/>
  <c r="H252"/>
  <c r="I252"/>
  <c r="J252"/>
  <c r="K252"/>
  <c r="L252"/>
  <c r="M252"/>
  <c r="F253"/>
  <c r="G253"/>
  <c r="H253"/>
  <c r="I253"/>
  <c r="J253"/>
  <c r="K253"/>
  <c r="L253"/>
  <c r="M253"/>
  <c r="F254"/>
  <c r="G254"/>
  <c r="H254"/>
  <c r="I254"/>
  <c r="J254"/>
  <c r="K254"/>
  <c r="L254"/>
  <c r="M254"/>
  <c r="F255"/>
  <c r="G255"/>
  <c r="H255"/>
  <c r="I255"/>
  <c r="J255"/>
  <c r="K255"/>
  <c r="L255"/>
  <c r="M255"/>
  <c r="F256"/>
  <c r="G256"/>
  <c r="H256"/>
  <c r="I256"/>
  <c r="J256"/>
  <c r="K256"/>
  <c r="L256"/>
  <c r="M256"/>
  <c r="F257"/>
  <c r="G257"/>
  <c r="H257"/>
  <c r="I257"/>
  <c r="J257"/>
  <c r="K257"/>
  <c r="L257"/>
  <c r="M257"/>
  <c r="F258"/>
  <c r="G258"/>
  <c r="H258"/>
  <c r="I258"/>
  <c r="J258"/>
  <c r="K258"/>
  <c r="L258"/>
  <c r="M258"/>
  <c r="F259"/>
  <c r="G259"/>
  <c r="H259"/>
  <c r="I259"/>
  <c r="J259"/>
  <c r="K259"/>
  <c r="L259"/>
  <c r="M259"/>
  <c r="F260"/>
  <c r="G260"/>
  <c r="H260"/>
  <c r="I260"/>
  <c r="J260"/>
  <c r="K260"/>
  <c r="L260"/>
  <c r="M260"/>
  <c r="F261"/>
  <c r="G261"/>
  <c r="H261"/>
  <c r="I261"/>
  <c r="J261"/>
  <c r="K261"/>
  <c r="L261"/>
  <c r="M261"/>
  <c r="F262"/>
  <c r="G262"/>
  <c r="H262"/>
  <c r="I262"/>
  <c r="J262"/>
  <c r="K262"/>
  <c r="L262"/>
  <c r="M262"/>
  <c r="F263"/>
  <c r="G263"/>
  <c r="H263"/>
  <c r="I263"/>
  <c r="J263"/>
  <c r="K263"/>
  <c r="L263"/>
  <c r="M263"/>
  <c r="F264"/>
  <c r="G264"/>
  <c r="H264"/>
  <c r="I264"/>
  <c r="J264"/>
  <c r="K264"/>
  <c r="L264"/>
  <c r="M264"/>
  <c r="F265"/>
  <c r="G265"/>
  <c r="H265"/>
  <c r="I265"/>
  <c r="J265"/>
  <c r="K265"/>
  <c r="L265"/>
  <c r="M265"/>
  <c r="F266"/>
  <c r="G266"/>
  <c r="H266"/>
  <c r="I266"/>
  <c r="J266"/>
  <c r="K266"/>
  <c r="L266"/>
  <c r="M266"/>
  <c r="F267"/>
  <c r="G267"/>
  <c r="H267"/>
  <c r="I267"/>
  <c r="J267"/>
  <c r="K267"/>
  <c r="L267"/>
  <c r="M267"/>
  <c r="F268"/>
  <c r="G268"/>
  <c r="H268"/>
  <c r="I268"/>
  <c r="J268"/>
  <c r="K268"/>
  <c r="L268"/>
  <c r="M268"/>
  <c r="F269"/>
  <c r="G269"/>
  <c r="H269"/>
  <c r="I269"/>
  <c r="J269"/>
  <c r="K269"/>
  <c r="L269"/>
  <c r="M269"/>
  <c r="F270"/>
  <c r="G270"/>
  <c r="H270"/>
  <c r="I270"/>
  <c r="J270"/>
  <c r="K270"/>
  <c r="L270"/>
  <c r="M270"/>
  <c r="F271"/>
  <c r="G271"/>
  <c r="H271"/>
  <c r="I271"/>
  <c r="J271"/>
  <c r="K271"/>
  <c r="L271"/>
  <c r="M271"/>
  <c r="F272"/>
  <c r="G272"/>
  <c r="H272"/>
  <c r="I272"/>
  <c r="J272"/>
  <c r="K272"/>
  <c r="L272"/>
  <c r="M272"/>
  <c r="F273"/>
  <c r="G273"/>
  <c r="H273"/>
  <c r="I273"/>
  <c r="J273"/>
  <c r="K273"/>
  <c r="L273"/>
  <c r="M273"/>
  <c r="F274"/>
  <c r="G274"/>
  <c r="H274"/>
  <c r="I274"/>
  <c r="J274"/>
  <c r="K274"/>
  <c r="L274"/>
  <c r="M274"/>
  <c r="F275"/>
  <c r="G275"/>
  <c r="H275"/>
  <c r="I275"/>
  <c r="J275"/>
  <c r="K275"/>
  <c r="L275"/>
  <c r="M275"/>
  <c r="F276"/>
  <c r="G276"/>
  <c r="H276"/>
  <c r="I276"/>
  <c r="J276"/>
  <c r="K276"/>
  <c r="L276"/>
  <c r="M276"/>
  <c r="F277"/>
  <c r="G277"/>
  <c r="H277"/>
  <c r="I277"/>
  <c r="J277"/>
  <c r="K277"/>
  <c r="L277"/>
  <c r="M277"/>
  <c r="F278"/>
  <c r="G278"/>
  <c r="H278"/>
  <c r="I278"/>
  <c r="J278"/>
  <c r="K278"/>
  <c r="L278"/>
  <c r="M278"/>
  <c r="F279"/>
  <c r="G279"/>
  <c r="H279"/>
  <c r="I279"/>
  <c r="J279"/>
  <c r="K279"/>
  <c r="L279"/>
  <c r="M279"/>
  <c r="F280"/>
  <c r="G280"/>
  <c r="H280"/>
  <c r="I280"/>
  <c r="J280"/>
  <c r="K280"/>
  <c r="L280"/>
  <c r="M280"/>
  <c r="F281"/>
  <c r="G281"/>
  <c r="H281"/>
  <c r="I281"/>
  <c r="J281"/>
  <c r="K281"/>
  <c r="L281"/>
  <c r="M281"/>
  <c r="F282"/>
  <c r="G282"/>
  <c r="H282"/>
  <c r="I282"/>
  <c r="J282"/>
  <c r="K282"/>
  <c r="L282"/>
  <c r="M282"/>
  <c r="F283"/>
  <c r="G283"/>
  <c r="H283"/>
  <c r="I283"/>
  <c r="J283"/>
  <c r="K283"/>
  <c r="L283"/>
  <c r="M283"/>
  <c r="F284"/>
  <c r="G284"/>
  <c r="H284"/>
  <c r="I284"/>
  <c r="J284"/>
  <c r="K284"/>
  <c r="L284"/>
  <c r="M284"/>
  <c r="F285"/>
  <c r="G285"/>
  <c r="H285"/>
  <c r="I285"/>
  <c r="J285"/>
  <c r="K285"/>
  <c r="L285"/>
  <c r="M285"/>
  <c r="F286"/>
  <c r="G286"/>
  <c r="H286"/>
  <c r="I286"/>
  <c r="J286"/>
  <c r="K286"/>
  <c r="L286"/>
  <c r="M286"/>
  <c r="F287"/>
  <c r="G287"/>
  <c r="H287"/>
  <c r="I287"/>
  <c r="J287"/>
  <c r="K287"/>
  <c r="L287"/>
  <c r="M287"/>
  <c r="F288"/>
  <c r="G288"/>
  <c r="H288"/>
  <c r="I288"/>
  <c r="J288"/>
  <c r="K288"/>
  <c r="L288"/>
  <c r="M288"/>
  <c r="F289"/>
  <c r="G289"/>
  <c r="H289"/>
  <c r="I289"/>
  <c r="J289"/>
  <c r="K289"/>
  <c r="L289"/>
  <c r="M289"/>
  <c r="F290"/>
  <c r="G290"/>
  <c r="H290"/>
  <c r="I290"/>
  <c r="J290"/>
  <c r="K290"/>
  <c r="L290"/>
  <c r="M290"/>
  <c r="F291"/>
  <c r="G291"/>
  <c r="H291"/>
  <c r="I291"/>
  <c r="J291"/>
  <c r="K291"/>
  <c r="L291"/>
  <c r="M291"/>
  <c r="F292"/>
  <c r="G292"/>
  <c r="H292"/>
  <c r="I292"/>
  <c r="J292"/>
  <c r="K292"/>
  <c r="L292"/>
  <c r="M292"/>
  <c r="F293"/>
  <c r="G293"/>
  <c r="H293"/>
  <c r="I293"/>
  <c r="J293"/>
  <c r="K293"/>
  <c r="L293"/>
  <c r="M293"/>
  <c r="F294"/>
  <c r="G294"/>
  <c r="H294"/>
  <c r="I294"/>
  <c r="J294"/>
  <c r="K294"/>
  <c r="L294"/>
  <c r="M294"/>
  <c r="F295"/>
  <c r="G295"/>
  <c r="H295"/>
  <c r="I295"/>
  <c r="J295"/>
  <c r="K295"/>
  <c r="L295"/>
  <c r="M295"/>
  <c r="F296"/>
  <c r="G296"/>
  <c r="H296"/>
  <c r="I296"/>
  <c r="J296"/>
  <c r="K296"/>
  <c r="L296"/>
  <c r="M296"/>
  <c r="F297"/>
  <c r="G297"/>
  <c r="H297"/>
  <c r="I297"/>
  <c r="J297"/>
  <c r="K297"/>
  <c r="L297"/>
  <c r="M297"/>
  <c r="F298"/>
  <c r="G298"/>
  <c r="H298"/>
  <c r="I298"/>
  <c r="J298"/>
  <c r="K298"/>
  <c r="L298"/>
  <c r="M298"/>
  <c r="F299"/>
  <c r="G299"/>
  <c r="H299"/>
  <c r="I299"/>
  <c r="J299"/>
  <c r="K299"/>
  <c r="L299"/>
  <c r="M299"/>
  <c r="F300"/>
  <c r="G300"/>
  <c r="H300"/>
  <c r="I300"/>
  <c r="J300"/>
  <c r="K300"/>
  <c r="L300"/>
  <c r="M300"/>
  <c r="F301"/>
  <c r="G301"/>
  <c r="H301"/>
  <c r="I301"/>
  <c r="J301"/>
  <c r="K301"/>
  <c r="L301"/>
  <c r="M301"/>
  <c r="F302"/>
  <c r="G302"/>
  <c r="H302"/>
  <c r="I302"/>
  <c r="J302"/>
  <c r="K302"/>
  <c r="L302"/>
  <c r="M302"/>
  <c r="F303"/>
  <c r="G303"/>
  <c r="H303"/>
  <c r="I303"/>
  <c r="J303"/>
  <c r="K303"/>
  <c r="L303"/>
  <c r="M303"/>
  <c r="F304"/>
  <c r="G304"/>
  <c r="H304"/>
  <c r="I304"/>
  <c r="J304"/>
  <c r="K304"/>
  <c r="L304"/>
  <c r="M304"/>
  <c r="F305"/>
  <c r="G305"/>
  <c r="H305"/>
  <c r="I305"/>
  <c r="J305"/>
  <c r="K305"/>
  <c r="L305"/>
  <c r="M305"/>
  <c r="F306"/>
  <c r="G306"/>
  <c r="H306"/>
  <c r="I306"/>
  <c r="J306"/>
  <c r="K306"/>
  <c r="L306"/>
  <c r="M306"/>
  <c r="F307"/>
  <c r="G307"/>
  <c r="H307"/>
  <c r="I307"/>
  <c r="J307"/>
  <c r="K307"/>
  <c r="L307"/>
  <c r="M307"/>
  <c r="F308"/>
  <c r="G308"/>
  <c r="H308"/>
  <c r="I308"/>
  <c r="J308"/>
  <c r="K308"/>
  <c r="L308"/>
  <c r="M308"/>
  <c r="F309"/>
  <c r="G309"/>
  <c r="H309"/>
  <c r="I309"/>
  <c r="J309"/>
  <c r="K309"/>
  <c r="L309"/>
  <c r="M309"/>
  <c r="F310"/>
  <c r="G310"/>
  <c r="H310"/>
  <c r="I310"/>
  <c r="J310"/>
  <c r="K310"/>
  <c r="L310"/>
  <c r="M310"/>
  <c r="F311"/>
  <c r="G311"/>
  <c r="H311"/>
  <c r="I311"/>
  <c r="J311"/>
  <c r="K311"/>
  <c r="L311"/>
  <c r="M311"/>
  <c r="F312"/>
  <c r="G312"/>
  <c r="H312"/>
  <c r="I312"/>
  <c r="J312"/>
  <c r="K312"/>
  <c r="L312"/>
  <c r="M312"/>
  <c r="F313"/>
  <c r="G313"/>
  <c r="H313"/>
  <c r="I313"/>
  <c r="J313"/>
  <c r="K313"/>
  <c r="L313"/>
  <c r="M313"/>
  <c r="F314"/>
  <c r="G314"/>
  <c r="H314"/>
  <c r="I314"/>
  <c r="J314"/>
  <c r="K314"/>
  <c r="L314"/>
  <c r="M314"/>
  <c r="F315"/>
  <c r="G315"/>
  <c r="H315"/>
  <c r="I315"/>
  <c r="J315"/>
  <c r="K315"/>
  <c r="L315"/>
  <c r="M315"/>
  <c r="F316"/>
  <c r="G316"/>
  <c r="H316"/>
  <c r="I316"/>
  <c r="J316"/>
  <c r="K316"/>
  <c r="L316"/>
  <c r="M316"/>
  <c r="F317"/>
  <c r="G317"/>
  <c r="H317"/>
  <c r="I317"/>
  <c r="J317"/>
  <c r="K317"/>
  <c r="L317"/>
  <c r="M317"/>
  <c r="F318"/>
  <c r="G318"/>
  <c r="H318"/>
  <c r="I318"/>
  <c r="J318"/>
  <c r="K318"/>
  <c r="L318"/>
  <c r="M318"/>
  <c r="F319"/>
  <c r="G319"/>
  <c r="H319"/>
  <c r="I319"/>
  <c r="J319"/>
  <c r="K319"/>
  <c r="L319"/>
  <c r="M319"/>
  <c r="F320"/>
  <c r="G320"/>
  <c r="H320"/>
  <c r="I320"/>
  <c r="J320"/>
  <c r="K320"/>
  <c r="L320"/>
  <c r="M320"/>
  <c r="F321"/>
  <c r="G321"/>
  <c r="H321"/>
  <c r="I321"/>
  <c r="J321"/>
  <c r="K321"/>
  <c r="L321"/>
  <c r="M321"/>
  <c r="F322"/>
  <c r="G322"/>
  <c r="H322"/>
  <c r="I322"/>
  <c r="J322"/>
  <c r="K322"/>
  <c r="L322"/>
  <c r="M322"/>
  <c r="F323"/>
  <c r="G323"/>
  <c r="H323"/>
  <c r="I323"/>
  <c r="J323"/>
  <c r="K323"/>
  <c r="L323"/>
  <c r="M323"/>
  <c r="F324"/>
  <c r="G324"/>
  <c r="H324"/>
  <c r="I324"/>
  <c r="J324"/>
  <c r="K324"/>
  <c r="L324"/>
  <c r="M324"/>
  <c r="F325"/>
  <c r="G325"/>
  <c r="H325"/>
  <c r="I325"/>
  <c r="J325"/>
  <c r="K325"/>
  <c r="L325"/>
  <c r="M325"/>
  <c r="F326"/>
  <c r="G326"/>
  <c r="H326"/>
  <c r="I326"/>
  <c r="J326"/>
  <c r="K326"/>
  <c r="L326"/>
  <c r="M326"/>
  <c r="F327"/>
  <c r="G327"/>
  <c r="H327"/>
  <c r="I327"/>
  <c r="J327"/>
  <c r="K327"/>
  <c r="L327"/>
  <c r="M327"/>
  <c r="F328"/>
  <c r="G328"/>
  <c r="H328"/>
  <c r="I328"/>
  <c r="J328"/>
  <c r="K328"/>
  <c r="L328"/>
  <c r="M328"/>
  <c r="F329"/>
  <c r="G329"/>
  <c r="H329"/>
  <c r="I329"/>
  <c r="J329"/>
  <c r="K329"/>
  <c r="L329"/>
  <c r="M329"/>
  <c r="F330"/>
  <c r="G330"/>
  <c r="H330"/>
  <c r="I330"/>
  <c r="J330"/>
  <c r="K330"/>
  <c r="L330"/>
  <c r="M330"/>
  <c r="F331"/>
  <c r="G331"/>
  <c r="H331"/>
  <c r="I331"/>
  <c r="J331"/>
  <c r="K331"/>
  <c r="L331"/>
  <c r="M331"/>
  <c r="F332"/>
  <c r="G332"/>
  <c r="H332"/>
  <c r="I332"/>
  <c r="J332"/>
  <c r="K332"/>
  <c r="L332"/>
  <c r="M332"/>
  <c r="F333"/>
  <c r="G333"/>
  <c r="H333"/>
  <c r="I333"/>
  <c r="J333"/>
  <c r="K333"/>
  <c r="L333"/>
  <c r="M333"/>
  <c r="F334"/>
  <c r="G334"/>
  <c r="H334"/>
  <c r="I334"/>
  <c r="J334"/>
  <c r="K334"/>
  <c r="L334"/>
  <c r="M334"/>
  <c r="F335"/>
  <c r="G335"/>
  <c r="H335"/>
  <c r="I335"/>
  <c r="J335"/>
  <c r="K335"/>
  <c r="L335"/>
  <c r="M335"/>
  <c r="F336"/>
  <c r="G336"/>
  <c r="H336"/>
  <c r="I336"/>
  <c r="J336"/>
  <c r="K336"/>
  <c r="L336"/>
  <c r="M336"/>
  <c r="F337"/>
  <c r="G337"/>
  <c r="H337"/>
  <c r="I337"/>
  <c r="J337"/>
  <c r="K337"/>
  <c r="L337"/>
  <c r="M337"/>
  <c r="F338"/>
  <c r="G338"/>
  <c r="H338"/>
  <c r="I338"/>
  <c r="J338"/>
  <c r="K338"/>
  <c r="L338"/>
  <c r="M338"/>
  <c r="F339"/>
  <c r="G339"/>
  <c r="H339"/>
  <c r="I339"/>
  <c r="J339"/>
  <c r="K339"/>
  <c r="L339"/>
  <c r="M339"/>
  <c r="F340"/>
  <c r="G340"/>
  <c r="H340"/>
  <c r="I340"/>
  <c r="J340"/>
  <c r="K340"/>
  <c r="L340"/>
  <c r="M340"/>
  <c r="F341"/>
  <c r="G341"/>
  <c r="H341"/>
  <c r="I341"/>
  <c r="J341"/>
  <c r="K341"/>
  <c r="L341"/>
  <c r="M341"/>
  <c r="F342"/>
  <c r="G342"/>
  <c r="H342"/>
  <c r="I342"/>
  <c r="J342"/>
  <c r="K342"/>
  <c r="L342"/>
  <c r="M342"/>
  <c r="F343"/>
  <c r="G343"/>
  <c r="H343"/>
  <c r="I343"/>
  <c r="J343"/>
  <c r="K343"/>
  <c r="L343"/>
  <c r="M343"/>
  <c r="F344"/>
  <c r="G344"/>
  <c r="H344"/>
  <c r="I344"/>
  <c r="J344"/>
  <c r="K344"/>
  <c r="L344"/>
  <c r="M344"/>
  <c r="F345"/>
  <c r="G345"/>
  <c r="H345"/>
  <c r="I345"/>
  <c r="J345"/>
  <c r="K345"/>
  <c r="L345"/>
  <c r="M345"/>
  <c r="F346"/>
  <c r="G346"/>
  <c r="H346"/>
  <c r="I346"/>
  <c r="J346"/>
  <c r="K346"/>
  <c r="L346"/>
  <c r="M346"/>
  <c r="F347"/>
  <c r="G347"/>
  <c r="H347"/>
  <c r="I347"/>
  <c r="J347"/>
  <c r="K347"/>
  <c r="L347"/>
  <c r="M347"/>
  <c r="F348"/>
  <c r="G348"/>
  <c r="H348"/>
  <c r="I348"/>
  <c r="J348"/>
  <c r="K348"/>
  <c r="L348"/>
  <c r="M348"/>
  <c r="F349"/>
  <c r="G349"/>
  <c r="H349"/>
  <c r="I349"/>
  <c r="J349"/>
  <c r="K349"/>
  <c r="L349"/>
  <c r="M349"/>
  <c r="F350"/>
  <c r="G350"/>
  <c r="H350"/>
  <c r="I350"/>
  <c r="J350"/>
  <c r="K350"/>
  <c r="L350"/>
  <c r="M350"/>
  <c r="F351"/>
  <c r="G351"/>
  <c r="H351"/>
  <c r="I351"/>
  <c r="J351"/>
  <c r="K351"/>
  <c r="L351"/>
  <c r="M351"/>
  <c r="F352"/>
  <c r="G352"/>
  <c r="H352"/>
  <c r="I352"/>
  <c r="J352"/>
  <c r="K352"/>
  <c r="L352"/>
  <c r="M352"/>
  <c r="F353"/>
  <c r="G353"/>
  <c r="H353"/>
  <c r="I353"/>
  <c r="J353"/>
  <c r="K353"/>
  <c r="L353"/>
  <c r="M353"/>
  <c r="F354"/>
  <c r="G354"/>
  <c r="H354"/>
  <c r="I354"/>
  <c r="J354"/>
  <c r="K354"/>
  <c r="L354"/>
  <c r="M354"/>
  <c r="F355"/>
  <c r="G355"/>
  <c r="H355"/>
  <c r="I355"/>
  <c r="J355"/>
  <c r="K355"/>
  <c r="L355"/>
  <c r="M355"/>
  <c r="F356"/>
  <c r="G356"/>
  <c r="H356"/>
  <c r="I356"/>
  <c r="J356"/>
  <c r="K356"/>
  <c r="L356"/>
  <c r="M356"/>
  <c r="F357"/>
  <c r="G357"/>
  <c r="H357"/>
  <c r="I357"/>
  <c r="J357"/>
  <c r="K357"/>
  <c r="L357"/>
  <c r="M357"/>
  <c r="F358"/>
  <c r="G358"/>
  <c r="H358"/>
  <c r="I358"/>
  <c r="J358"/>
  <c r="K358"/>
  <c r="L358"/>
  <c r="M358"/>
  <c r="F359"/>
  <c r="G359"/>
  <c r="H359"/>
  <c r="I359"/>
  <c r="J359"/>
  <c r="K359"/>
  <c r="L359"/>
  <c r="M359"/>
  <c r="F360"/>
  <c r="G360"/>
  <c r="H360"/>
  <c r="I360"/>
  <c r="J360"/>
  <c r="K360"/>
  <c r="L360"/>
  <c r="M360"/>
  <c r="F361"/>
  <c r="G361"/>
  <c r="H361"/>
  <c r="I361"/>
  <c r="J361"/>
  <c r="K361"/>
  <c r="L361"/>
  <c r="M361"/>
  <c r="F362"/>
  <c r="G362"/>
  <c r="H362"/>
  <c r="I362"/>
  <c r="J362"/>
  <c r="K362"/>
  <c r="L362"/>
  <c r="M362"/>
  <c r="F363"/>
  <c r="G363"/>
  <c r="H363"/>
  <c r="I363"/>
  <c r="J363"/>
  <c r="K363"/>
  <c r="L363"/>
  <c r="M363"/>
  <c r="F364"/>
  <c r="G364"/>
  <c r="H364"/>
  <c r="I364"/>
  <c r="J364"/>
  <c r="K364"/>
  <c r="L364"/>
  <c r="M364"/>
  <c r="F365"/>
  <c r="G365"/>
  <c r="H365"/>
  <c r="I365"/>
  <c r="J365"/>
  <c r="K365"/>
  <c r="L365"/>
  <c r="M365"/>
  <c r="F366"/>
  <c r="G366"/>
  <c r="H366"/>
  <c r="I366"/>
  <c r="J366"/>
  <c r="K366"/>
  <c r="L366"/>
  <c r="M366"/>
  <c r="F367"/>
  <c r="G367"/>
  <c r="H367"/>
  <c r="I367"/>
  <c r="J367"/>
  <c r="K367"/>
  <c r="L367"/>
  <c r="M367"/>
  <c r="F368"/>
  <c r="G368"/>
  <c r="H368"/>
  <c r="I368"/>
  <c r="J368"/>
  <c r="K368"/>
  <c r="L368"/>
  <c r="M368"/>
  <c r="F369"/>
  <c r="G369"/>
  <c r="H369"/>
  <c r="I369"/>
  <c r="J369"/>
  <c r="K369"/>
  <c r="L369"/>
  <c r="M369"/>
  <c r="F370"/>
  <c r="G370"/>
  <c r="H370"/>
  <c r="I370"/>
  <c r="J370"/>
  <c r="K370"/>
  <c r="L370"/>
  <c r="M370"/>
  <c r="F371"/>
  <c r="G371"/>
  <c r="H371"/>
  <c r="I371"/>
  <c r="J371"/>
  <c r="K371"/>
  <c r="L371"/>
  <c r="M371"/>
  <c r="F372"/>
  <c r="G372"/>
  <c r="H372"/>
  <c r="I372"/>
  <c r="J372"/>
  <c r="K372"/>
  <c r="L372"/>
  <c r="M372"/>
  <c r="F373"/>
  <c r="G373"/>
  <c r="H373"/>
  <c r="I373"/>
  <c r="J373"/>
  <c r="K373"/>
  <c r="L373"/>
  <c r="M373"/>
  <c r="F374"/>
  <c r="G374"/>
  <c r="H374"/>
  <c r="I374"/>
  <c r="J374"/>
  <c r="K374"/>
  <c r="L374"/>
  <c r="M374"/>
  <c r="F375"/>
  <c r="G375"/>
  <c r="H375"/>
  <c r="I375"/>
  <c r="J375"/>
  <c r="K375"/>
  <c r="L375"/>
  <c r="M375"/>
  <c r="F376"/>
  <c r="G376"/>
  <c r="H376"/>
  <c r="I376"/>
  <c r="J376"/>
  <c r="K376"/>
  <c r="L376"/>
  <c r="M376"/>
  <c r="F377"/>
  <c r="G377"/>
  <c r="H377"/>
  <c r="I377"/>
  <c r="J377"/>
  <c r="K377"/>
  <c r="L377"/>
  <c r="M377"/>
  <c r="F378"/>
  <c r="G378"/>
  <c r="H378"/>
  <c r="I378"/>
  <c r="J378"/>
  <c r="K378"/>
  <c r="L378"/>
  <c r="M378"/>
  <c r="F379"/>
  <c r="G379"/>
  <c r="H379"/>
  <c r="I379"/>
  <c r="J379"/>
  <c r="K379"/>
  <c r="L379"/>
  <c r="M379"/>
  <c r="F380"/>
  <c r="G380"/>
  <c r="H380"/>
  <c r="I380"/>
  <c r="J380"/>
  <c r="K380"/>
  <c r="L380"/>
  <c r="M380"/>
  <c r="F381"/>
  <c r="G381"/>
  <c r="H381"/>
  <c r="I381"/>
  <c r="J381"/>
  <c r="K381"/>
  <c r="L381"/>
  <c r="M381"/>
  <c r="F382"/>
  <c r="G382"/>
  <c r="H382"/>
  <c r="I382"/>
  <c r="J382"/>
  <c r="K382"/>
  <c r="L382"/>
  <c r="M382"/>
  <c r="F383"/>
  <c r="G383"/>
  <c r="H383"/>
  <c r="I383"/>
  <c r="J383"/>
  <c r="K383"/>
  <c r="L383"/>
  <c r="M383"/>
  <c r="F384"/>
  <c r="G384"/>
  <c r="H384"/>
  <c r="I384"/>
  <c r="J384"/>
  <c r="K384"/>
  <c r="L384"/>
  <c r="M384"/>
  <c r="F385"/>
  <c r="G385"/>
  <c r="H385"/>
  <c r="I385"/>
  <c r="J385"/>
  <c r="K385"/>
  <c r="L385"/>
  <c r="M385"/>
  <c r="F386"/>
  <c r="G386"/>
  <c r="H386"/>
  <c r="I386"/>
  <c r="J386"/>
  <c r="K386"/>
  <c r="L386"/>
  <c r="M386"/>
  <c r="F387"/>
  <c r="G387"/>
  <c r="H387"/>
  <c r="I387"/>
  <c r="J387"/>
  <c r="K387"/>
  <c r="L387"/>
  <c r="M387"/>
  <c r="F388"/>
  <c r="G388"/>
  <c r="H388"/>
  <c r="I388"/>
  <c r="J388"/>
  <c r="K388"/>
  <c r="L388"/>
  <c r="M388"/>
  <c r="F389"/>
  <c r="G389"/>
  <c r="H389"/>
  <c r="I389"/>
  <c r="J389"/>
  <c r="K389"/>
  <c r="L389"/>
  <c r="M389"/>
  <c r="F390"/>
  <c r="G390"/>
  <c r="H390"/>
  <c r="I390"/>
  <c r="J390"/>
  <c r="K390"/>
  <c r="L390"/>
  <c r="M390"/>
  <c r="F391"/>
  <c r="G391"/>
  <c r="H391"/>
  <c r="I391"/>
  <c r="J391"/>
  <c r="K391"/>
  <c r="L391"/>
  <c r="M391"/>
  <c r="F392"/>
  <c r="G392"/>
  <c r="H392"/>
  <c r="I392"/>
  <c r="J392"/>
  <c r="K392"/>
  <c r="L392"/>
  <c r="M392"/>
  <c r="F393"/>
  <c r="G393"/>
  <c r="H393"/>
  <c r="I393"/>
  <c r="J393"/>
  <c r="K393"/>
  <c r="L393"/>
  <c r="M393"/>
  <c r="F394"/>
  <c r="G394"/>
  <c r="H394"/>
  <c r="I394"/>
  <c r="J394"/>
  <c r="K394"/>
  <c r="L394"/>
  <c r="M394"/>
  <c r="F395"/>
  <c r="G395"/>
  <c r="H395"/>
  <c r="I395"/>
  <c r="J395"/>
  <c r="K395"/>
  <c r="L395"/>
  <c r="M395"/>
  <c r="F396"/>
  <c r="G396"/>
  <c r="H396"/>
  <c r="I396"/>
  <c r="J396"/>
  <c r="K396"/>
  <c r="L396"/>
  <c r="M396"/>
  <c r="F397"/>
  <c r="G397"/>
  <c r="H397"/>
  <c r="I397"/>
  <c r="J397"/>
  <c r="K397"/>
  <c r="L397"/>
  <c r="M397"/>
  <c r="F398"/>
  <c r="G398"/>
  <c r="H398"/>
  <c r="I398"/>
  <c r="J398"/>
  <c r="K398"/>
  <c r="L398"/>
  <c r="M398"/>
  <c r="F399"/>
  <c r="G399"/>
  <c r="H399"/>
  <c r="I399"/>
  <c r="J399"/>
  <c r="K399"/>
  <c r="L399"/>
  <c r="M399"/>
  <c r="F400"/>
  <c r="G400"/>
  <c r="H400"/>
  <c r="I400"/>
  <c r="J400"/>
  <c r="K400"/>
  <c r="L400"/>
  <c r="M400"/>
  <c r="F401"/>
  <c r="G401"/>
  <c r="H401"/>
  <c r="I401"/>
  <c r="J401"/>
  <c r="K401"/>
  <c r="L401"/>
  <c r="M401"/>
  <c r="F402"/>
  <c r="G402"/>
  <c r="H402"/>
  <c r="I402"/>
  <c r="J402"/>
  <c r="K402"/>
  <c r="L402"/>
  <c r="M402"/>
  <c r="F403"/>
  <c r="G403"/>
  <c r="H403"/>
  <c r="I403"/>
  <c r="J403"/>
  <c r="K403"/>
  <c r="L403"/>
  <c r="M403"/>
  <c r="F404"/>
  <c r="G404"/>
  <c r="H404"/>
  <c r="I404"/>
  <c r="J404"/>
  <c r="K404"/>
  <c r="L404"/>
  <c r="M404"/>
  <c r="F405"/>
  <c r="G405"/>
  <c r="H405"/>
  <c r="I405"/>
  <c r="J405"/>
  <c r="K405"/>
  <c r="L405"/>
  <c r="M405"/>
  <c r="F406"/>
  <c r="G406"/>
  <c r="H406"/>
  <c r="I406"/>
  <c r="J406"/>
  <c r="K406"/>
  <c r="L406"/>
  <c r="M406"/>
  <c r="F407"/>
  <c r="G407"/>
  <c r="H407"/>
  <c r="I407"/>
  <c r="J407"/>
  <c r="K407"/>
  <c r="L407"/>
  <c r="M407"/>
  <c r="F408"/>
  <c r="G408"/>
  <c r="H408"/>
  <c r="I408"/>
  <c r="J408"/>
  <c r="K408"/>
  <c r="L408"/>
  <c r="M408"/>
  <c r="F409"/>
  <c r="G409"/>
  <c r="H409"/>
  <c r="I409"/>
  <c r="J409"/>
  <c r="K409"/>
  <c r="L409"/>
  <c r="M409"/>
  <c r="F410"/>
  <c r="G410"/>
  <c r="H410"/>
  <c r="I410"/>
  <c r="J410"/>
  <c r="K410"/>
  <c r="L410"/>
  <c r="M410"/>
  <c r="F411"/>
  <c r="G411"/>
  <c r="H411"/>
  <c r="I411"/>
  <c r="J411"/>
  <c r="K411"/>
  <c r="L411"/>
  <c r="M411"/>
  <c r="F412"/>
  <c r="G412"/>
  <c r="H412"/>
  <c r="I412"/>
  <c r="J412"/>
  <c r="K412"/>
  <c r="L412"/>
  <c r="M412"/>
  <c r="F413"/>
  <c r="G413"/>
  <c r="H413"/>
  <c r="I413"/>
  <c r="J413"/>
  <c r="K413"/>
  <c r="L413"/>
  <c r="M413"/>
  <c r="F414"/>
  <c r="G414"/>
  <c r="H414"/>
  <c r="I414"/>
  <c r="J414"/>
  <c r="K414"/>
  <c r="L414"/>
  <c r="M414"/>
  <c r="F415"/>
  <c r="G415"/>
  <c r="H415"/>
  <c r="I415"/>
  <c r="J415"/>
  <c r="K415"/>
  <c r="L415"/>
  <c r="M415"/>
  <c r="F416"/>
  <c r="G416"/>
  <c r="H416"/>
  <c r="I416"/>
  <c r="J416"/>
  <c r="K416"/>
  <c r="L416"/>
  <c r="M416"/>
  <c r="F417"/>
  <c r="G417"/>
  <c r="H417"/>
  <c r="I417"/>
  <c r="J417"/>
  <c r="K417"/>
  <c r="L417"/>
  <c r="M417"/>
  <c r="F418"/>
  <c r="G418"/>
  <c r="H418"/>
  <c r="I418"/>
  <c r="J418"/>
  <c r="K418"/>
  <c r="L418"/>
  <c r="M418"/>
  <c r="F419"/>
  <c r="G419"/>
  <c r="H419"/>
  <c r="I419"/>
  <c r="J419"/>
  <c r="K419"/>
  <c r="L419"/>
  <c r="M419"/>
  <c r="F420"/>
  <c r="G420"/>
  <c r="H420"/>
  <c r="I420"/>
  <c r="J420"/>
  <c r="K420"/>
  <c r="L420"/>
  <c r="M420"/>
  <c r="F421"/>
  <c r="G421"/>
  <c r="H421"/>
  <c r="I421"/>
  <c r="J421"/>
  <c r="K421"/>
  <c r="L421"/>
  <c r="M421"/>
  <c r="F422"/>
  <c r="G422"/>
  <c r="H422"/>
  <c r="I422"/>
  <c r="J422"/>
  <c r="K422"/>
  <c r="L422"/>
  <c r="M422"/>
  <c r="F423"/>
  <c r="G423"/>
  <c r="H423"/>
  <c r="I423"/>
  <c r="J423"/>
  <c r="K423"/>
  <c r="L423"/>
  <c r="M423"/>
  <c r="F424"/>
  <c r="G424"/>
  <c r="H424"/>
  <c r="I424"/>
  <c r="J424"/>
  <c r="K424"/>
  <c r="L424"/>
  <c r="M424"/>
  <c r="F425"/>
  <c r="G425"/>
  <c r="H425"/>
  <c r="I425"/>
  <c r="J425"/>
  <c r="K425"/>
  <c r="L425"/>
  <c r="M425"/>
  <c r="F426"/>
  <c r="G426"/>
  <c r="H426"/>
  <c r="I426"/>
  <c r="J426"/>
  <c r="K426"/>
  <c r="L426"/>
  <c r="M426"/>
  <c r="F427"/>
  <c r="G427"/>
  <c r="H427"/>
  <c r="I427"/>
  <c r="J427"/>
  <c r="K427"/>
  <c r="L427"/>
  <c r="M427"/>
  <c r="F428"/>
  <c r="G428"/>
  <c r="H428"/>
  <c r="I428"/>
  <c r="J428"/>
  <c r="K428"/>
  <c r="L428"/>
  <c r="M428"/>
  <c r="F429"/>
  <c r="G429"/>
  <c r="H429"/>
  <c r="I429"/>
  <c r="J429"/>
  <c r="K429"/>
  <c r="L429"/>
  <c r="M429"/>
  <c r="F430"/>
  <c r="G430"/>
  <c r="H430"/>
  <c r="I430"/>
  <c r="J430"/>
  <c r="K430"/>
  <c r="L430"/>
  <c r="M430"/>
  <c r="F431"/>
  <c r="G431"/>
  <c r="H431"/>
  <c r="I431"/>
  <c r="J431"/>
  <c r="K431"/>
  <c r="L431"/>
  <c r="M431"/>
  <c r="F432"/>
  <c r="G432"/>
  <c r="H432"/>
  <c r="I432"/>
  <c r="J432"/>
  <c r="K432"/>
  <c r="L432"/>
  <c r="M432"/>
  <c r="F433"/>
  <c r="G433"/>
  <c r="H433"/>
  <c r="I433"/>
  <c r="J433"/>
  <c r="K433"/>
  <c r="L433"/>
  <c r="M433"/>
  <c r="F434"/>
  <c r="G434"/>
  <c r="H434"/>
  <c r="I434"/>
  <c r="J434"/>
  <c r="K434"/>
  <c r="L434"/>
  <c r="M434"/>
  <c r="F435"/>
  <c r="G435"/>
  <c r="H435"/>
  <c r="I435"/>
  <c r="J435"/>
  <c r="K435"/>
  <c r="L435"/>
  <c r="M435"/>
  <c r="F436"/>
  <c r="G436"/>
  <c r="H436"/>
  <c r="I436"/>
  <c r="J436"/>
  <c r="K436"/>
  <c r="L436"/>
  <c r="M436"/>
  <c r="F437"/>
  <c r="G437"/>
  <c r="H437"/>
  <c r="I437"/>
  <c r="J437"/>
  <c r="K437"/>
  <c r="L437"/>
  <c r="M437"/>
  <c r="F438"/>
  <c r="G438"/>
  <c r="H438"/>
  <c r="I438"/>
  <c r="J438"/>
  <c r="K438"/>
  <c r="L438"/>
  <c r="M438"/>
  <c r="F439"/>
  <c r="G439"/>
  <c r="H439"/>
  <c r="I439"/>
  <c r="J439"/>
  <c r="K439"/>
  <c r="L439"/>
  <c r="M439"/>
  <c r="F440"/>
  <c r="G440"/>
  <c r="H440"/>
  <c r="I440"/>
  <c r="J440"/>
  <c r="K440"/>
  <c r="L440"/>
  <c r="M440"/>
  <c r="F441"/>
  <c r="G441"/>
  <c r="H441"/>
  <c r="I441"/>
  <c r="J441"/>
  <c r="K441"/>
  <c r="L441"/>
  <c r="M441"/>
  <c r="F442"/>
  <c r="G442"/>
  <c r="H442"/>
  <c r="I442"/>
  <c r="J442"/>
  <c r="K442"/>
  <c r="L442"/>
  <c r="M442"/>
  <c r="F443"/>
  <c r="G443"/>
  <c r="H443"/>
  <c r="I443"/>
  <c r="J443"/>
  <c r="K443"/>
  <c r="L443"/>
  <c r="M443"/>
  <c r="F444"/>
  <c r="G444"/>
  <c r="H444"/>
  <c r="I444"/>
  <c r="J444"/>
  <c r="K444"/>
  <c r="L444"/>
  <c r="M444"/>
  <c r="F445"/>
  <c r="G445"/>
  <c r="H445"/>
  <c r="I445"/>
  <c r="J445"/>
  <c r="K445"/>
  <c r="L445"/>
  <c r="M445"/>
  <c r="F446"/>
  <c r="G446"/>
  <c r="H446"/>
  <c r="I446"/>
  <c r="J446"/>
  <c r="K446"/>
  <c r="L446"/>
  <c r="M446"/>
  <c r="F447"/>
  <c r="G447"/>
  <c r="H447"/>
  <c r="I447"/>
  <c r="J447"/>
  <c r="K447"/>
  <c r="L447"/>
  <c r="M447"/>
  <c r="F448"/>
  <c r="G448"/>
  <c r="H448"/>
  <c r="I448"/>
  <c r="J448"/>
  <c r="K448"/>
  <c r="L448"/>
  <c r="M448"/>
  <c r="F449"/>
  <c r="G449"/>
  <c r="H449"/>
  <c r="I449"/>
  <c r="J449"/>
  <c r="K449"/>
  <c r="L449"/>
  <c r="M449"/>
  <c r="F450"/>
  <c r="G450"/>
  <c r="H450"/>
  <c r="I450"/>
  <c r="J450"/>
  <c r="K450"/>
  <c r="L450"/>
  <c r="M450"/>
  <c r="F451"/>
  <c r="G451"/>
  <c r="H451"/>
  <c r="I451"/>
  <c r="J451"/>
  <c r="K451"/>
  <c r="L451"/>
  <c r="M451"/>
  <c r="F452"/>
  <c r="G452"/>
  <c r="H452"/>
  <c r="I452"/>
  <c r="J452"/>
  <c r="K452"/>
  <c r="L452"/>
  <c r="M452"/>
  <c r="F453"/>
  <c r="G453"/>
  <c r="H453"/>
  <c r="I453"/>
  <c r="J453"/>
  <c r="K453"/>
  <c r="L453"/>
  <c r="M453"/>
  <c r="F454"/>
  <c r="G454"/>
  <c r="H454"/>
  <c r="I454"/>
  <c r="J454"/>
  <c r="K454"/>
  <c r="L454"/>
  <c r="M454"/>
  <c r="F455"/>
  <c r="G455"/>
  <c r="H455"/>
  <c r="I455"/>
  <c r="J455"/>
  <c r="K455"/>
  <c r="L455"/>
  <c r="M455"/>
  <c r="F456"/>
  <c r="G456"/>
  <c r="H456"/>
  <c r="I456"/>
  <c r="J456"/>
  <c r="K456"/>
  <c r="L456"/>
  <c r="M456"/>
  <c r="F457"/>
  <c r="G457"/>
  <c r="H457"/>
  <c r="I457"/>
  <c r="J457"/>
  <c r="K457"/>
  <c r="L457"/>
  <c r="M457"/>
  <c r="F458"/>
  <c r="G458"/>
  <c r="H458"/>
  <c r="I458"/>
  <c r="J458"/>
  <c r="K458"/>
  <c r="L458"/>
  <c r="M458"/>
  <c r="F459"/>
  <c r="G459"/>
  <c r="H459"/>
  <c r="I459"/>
  <c r="J459"/>
  <c r="K459"/>
  <c r="L459"/>
  <c r="M459"/>
  <c r="F460"/>
  <c r="G460"/>
  <c r="H460"/>
  <c r="I460"/>
  <c r="J460"/>
  <c r="K460"/>
  <c r="L460"/>
  <c r="M460"/>
  <c r="F461"/>
  <c r="G461"/>
  <c r="H461"/>
  <c r="I461"/>
  <c r="J461"/>
  <c r="K461"/>
  <c r="L461"/>
  <c r="M461"/>
  <c r="F462"/>
  <c r="G462"/>
  <c r="H462"/>
  <c r="I462"/>
  <c r="J462"/>
  <c r="K462"/>
  <c r="L462"/>
  <c r="M462"/>
  <c r="F463"/>
  <c r="G463"/>
  <c r="H463"/>
  <c r="I463"/>
  <c r="J463"/>
  <c r="K463"/>
  <c r="L463"/>
  <c r="M463"/>
  <c r="F464"/>
  <c r="G464"/>
  <c r="H464"/>
  <c r="I464"/>
  <c r="J464"/>
  <c r="K464"/>
  <c r="L464"/>
  <c r="M464"/>
  <c r="F465"/>
  <c r="G465"/>
  <c r="H465"/>
  <c r="I465"/>
  <c r="J465"/>
  <c r="K465"/>
  <c r="L465"/>
  <c r="M465"/>
  <c r="F466"/>
  <c r="G466"/>
  <c r="H466"/>
  <c r="I466"/>
  <c r="J466"/>
  <c r="K466"/>
  <c r="L466"/>
  <c r="M466"/>
  <c r="F467"/>
  <c r="G467"/>
  <c r="H467"/>
  <c r="I467"/>
  <c r="J467"/>
  <c r="K467"/>
  <c r="L467"/>
  <c r="M467"/>
  <c r="F468"/>
  <c r="G468"/>
  <c r="H468"/>
  <c r="I468"/>
  <c r="J468"/>
  <c r="K468"/>
  <c r="L468"/>
  <c r="M468"/>
  <c r="F469"/>
  <c r="G469"/>
  <c r="H469"/>
  <c r="I469"/>
  <c r="J469"/>
  <c r="K469"/>
  <c r="L469"/>
  <c r="M469"/>
  <c r="F470"/>
  <c r="G470"/>
  <c r="H470"/>
  <c r="I470"/>
  <c r="J470"/>
  <c r="K470"/>
  <c r="L470"/>
  <c r="M470"/>
  <c r="F471"/>
  <c r="G471"/>
  <c r="H471"/>
  <c r="I471"/>
  <c r="J471"/>
  <c r="K471"/>
  <c r="L471"/>
  <c r="M471"/>
  <c r="F472"/>
  <c r="G472"/>
  <c r="H472"/>
  <c r="I472"/>
  <c r="J472"/>
  <c r="K472"/>
  <c r="L472"/>
  <c r="M472"/>
  <c r="F473"/>
  <c r="G473"/>
  <c r="H473"/>
  <c r="I473"/>
  <c r="J473"/>
  <c r="K473"/>
  <c r="L473"/>
  <c r="M473"/>
  <c r="F474"/>
  <c r="G474"/>
  <c r="H474"/>
  <c r="I474"/>
  <c r="J474"/>
  <c r="K474"/>
  <c r="L474"/>
  <c r="M474"/>
  <c r="F475"/>
  <c r="G475"/>
  <c r="H475"/>
  <c r="I475"/>
  <c r="J475"/>
  <c r="K475"/>
  <c r="L475"/>
  <c r="M475"/>
  <c r="F476"/>
  <c r="G476"/>
  <c r="H476"/>
  <c r="I476"/>
  <c r="J476"/>
  <c r="K476"/>
  <c r="L476"/>
  <c r="M476"/>
  <c r="F477"/>
  <c r="G477"/>
  <c r="H477"/>
  <c r="I477"/>
  <c r="J477"/>
  <c r="K477"/>
  <c r="L477"/>
  <c r="M477"/>
  <c r="F478"/>
  <c r="G478"/>
  <c r="H478"/>
  <c r="I478"/>
  <c r="J478"/>
  <c r="K478"/>
  <c r="L478"/>
  <c r="M478"/>
  <c r="F479"/>
  <c r="G479"/>
  <c r="H479"/>
  <c r="I479"/>
  <c r="J479"/>
  <c r="K479"/>
  <c r="L479"/>
  <c r="M479"/>
  <c r="F480"/>
  <c r="G480"/>
  <c r="H480"/>
  <c r="I480"/>
  <c r="J480"/>
  <c r="K480"/>
  <c r="L480"/>
  <c r="M480"/>
  <c r="F481"/>
  <c r="G481"/>
  <c r="H481"/>
  <c r="I481"/>
  <c r="J481"/>
  <c r="K481"/>
  <c r="L481"/>
  <c r="M481"/>
  <c r="F482"/>
  <c r="G482"/>
  <c r="H482"/>
  <c r="I482"/>
  <c r="J482"/>
  <c r="K482"/>
  <c r="L482"/>
  <c r="M482"/>
  <c r="F483"/>
  <c r="G483"/>
  <c r="H483"/>
  <c r="I483"/>
  <c r="J483"/>
  <c r="K483"/>
  <c r="L483"/>
  <c r="M483"/>
  <c r="F484"/>
  <c r="G484"/>
  <c r="H484"/>
  <c r="I484"/>
  <c r="J484"/>
  <c r="K484"/>
  <c r="L484"/>
  <c r="M484"/>
  <c r="F485"/>
  <c r="G485"/>
  <c r="H485"/>
  <c r="I485"/>
  <c r="J485"/>
  <c r="K485"/>
  <c r="L485"/>
  <c r="M485"/>
  <c r="F486"/>
  <c r="G486"/>
  <c r="H486"/>
  <c r="I486"/>
  <c r="J486"/>
  <c r="K486"/>
  <c r="L486"/>
  <c r="M486"/>
  <c r="F487"/>
  <c r="G487"/>
  <c r="H487"/>
  <c r="I487"/>
  <c r="J487"/>
  <c r="K487"/>
  <c r="L487"/>
  <c r="M487"/>
  <c r="F488"/>
  <c r="G488"/>
  <c r="H488"/>
  <c r="I488"/>
  <c r="J488"/>
  <c r="K488"/>
  <c r="L488"/>
  <c r="M488"/>
  <c r="F489"/>
  <c r="G489"/>
  <c r="H489"/>
  <c r="I489"/>
  <c r="J489"/>
  <c r="K489"/>
  <c r="L489"/>
  <c r="M489"/>
  <c r="F490"/>
  <c r="G490"/>
  <c r="H490"/>
  <c r="I490"/>
  <c r="J490"/>
  <c r="K490"/>
  <c r="L490"/>
  <c r="M490"/>
  <c r="F491"/>
  <c r="G491"/>
  <c r="H491"/>
  <c r="I491"/>
  <c r="J491"/>
  <c r="K491"/>
  <c r="L491"/>
  <c r="M491"/>
  <c r="F492"/>
  <c r="G492"/>
  <c r="H492"/>
  <c r="I492"/>
  <c r="J492"/>
  <c r="K492"/>
  <c r="L492"/>
  <c r="M492"/>
  <c r="F493"/>
  <c r="G493"/>
  <c r="H493"/>
  <c r="I493"/>
  <c r="J493"/>
  <c r="K493"/>
  <c r="L493"/>
  <c r="M493"/>
  <c r="F494"/>
  <c r="G494"/>
  <c r="H494"/>
  <c r="I494"/>
  <c r="J494"/>
  <c r="K494"/>
  <c r="L494"/>
  <c r="M494"/>
  <c r="F495"/>
  <c r="G495"/>
  <c r="H495"/>
  <c r="I495"/>
  <c r="J495"/>
  <c r="K495"/>
  <c r="L495"/>
  <c r="M495"/>
  <c r="F496"/>
  <c r="G496"/>
  <c r="H496"/>
  <c r="I496"/>
  <c r="J496"/>
  <c r="K496"/>
  <c r="L496"/>
  <c r="M496"/>
  <c r="F497"/>
  <c r="G497"/>
  <c r="H497"/>
  <c r="I497"/>
  <c r="J497"/>
  <c r="K497"/>
  <c r="L497"/>
  <c r="M497"/>
  <c r="F498"/>
  <c r="G498"/>
  <c r="H498"/>
  <c r="I498"/>
  <c r="J498"/>
  <c r="K498"/>
  <c r="L498"/>
  <c r="M498"/>
  <c r="F499"/>
  <c r="G499"/>
  <c r="H499"/>
  <c r="I499"/>
  <c r="J499"/>
  <c r="K499"/>
  <c r="L499"/>
  <c r="M499"/>
  <c r="F500"/>
  <c r="G500"/>
  <c r="H500"/>
  <c r="I500"/>
  <c r="J500"/>
  <c r="K500"/>
  <c r="L500"/>
  <c r="M500"/>
  <c r="F501"/>
  <c r="G501"/>
  <c r="H501"/>
  <c r="I501"/>
  <c r="J501"/>
  <c r="K501"/>
  <c r="L501"/>
  <c r="M501"/>
  <c r="F502"/>
  <c r="G502"/>
  <c r="H502"/>
  <c r="I502"/>
  <c r="J502"/>
  <c r="K502"/>
  <c r="L502"/>
  <c r="M502"/>
  <c r="F503"/>
  <c r="G503"/>
  <c r="H503"/>
  <c r="I503"/>
  <c r="J503"/>
  <c r="K503"/>
  <c r="L503"/>
  <c r="M503"/>
  <c r="F504"/>
  <c r="G504"/>
  <c r="H504"/>
  <c r="I504"/>
  <c r="J504"/>
  <c r="K504"/>
  <c r="L504"/>
  <c r="M504"/>
  <c r="F505"/>
  <c r="G505"/>
  <c r="H505"/>
  <c r="I505"/>
  <c r="J505"/>
  <c r="K505"/>
  <c r="L505"/>
  <c r="M505"/>
  <c r="F506"/>
  <c r="G506"/>
  <c r="H506"/>
  <c r="I506"/>
  <c r="J506"/>
  <c r="K506"/>
  <c r="L506"/>
  <c r="M506"/>
  <c r="F507"/>
  <c r="G507"/>
  <c r="H507"/>
  <c r="I507"/>
  <c r="J507"/>
  <c r="K507"/>
  <c r="L507"/>
  <c r="M507"/>
  <c r="F508"/>
  <c r="G508"/>
  <c r="H508"/>
  <c r="I508"/>
  <c r="J508"/>
  <c r="K508"/>
  <c r="L508"/>
  <c r="M508"/>
  <c r="F509"/>
  <c r="G509"/>
  <c r="H509"/>
  <c r="I509"/>
  <c r="J509"/>
  <c r="K509"/>
  <c r="L509"/>
  <c r="M509"/>
  <c r="F510"/>
  <c r="G510"/>
  <c r="H510"/>
  <c r="I510"/>
  <c r="J510"/>
  <c r="K510"/>
  <c r="L510"/>
  <c r="M510"/>
  <c r="F511"/>
  <c r="G511"/>
  <c r="H511"/>
  <c r="I511"/>
  <c r="J511"/>
  <c r="K511"/>
  <c r="L511"/>
  <c r="M511"/>
  <c r="F512"/>
  <c r="G512"/>
  <c r="H512"/>
  <c r="I512"/>
  <c r="J512"/>
  <c r="K512"/>
  <c r="L512"/>
  <c r="M512"/>
  <c r="F513"/>
  <c r="G513"/>
  <c r="H513"/>
  <c r="I513"/>
  <c r="J513"/>
  <c r="K513"/>
  <c r="L513"/>
  <c r="M513"/>
  <c r="F514"/>
  <c r="G514"/>
  <c r="H514"/>
  <c r="I514"/>
  <c r="J514"/>
  <c r="K514"/>
  <c r="L514"/>
  <c r="M514"/>
  <c r="F515"/>
  <c r="G515"/>
  <c r="H515"/>
  <c r="I515"/>
  <c r="J515"/>
  <c r="K515"/>
  <c r="L515"/>
  <c r="M515"/>
  <c r="F516"/>
  <c r="G516"/>
  <c r="H516"/>
  <c r="I516"/>
  <c r="J516"/>
  <c r="K516"/>
  <c r="L516"/>
  <c r="M516"/>
  <c r="F517"/>
  <c r="G517"/>
  <c r="H517"/>
  <c r="I517"/>
  <c r="J517"/>
  <c r="K517"/>
  <c r="L517"/>
  <c r="M517"/>
  <c r="F518"/>
  <c r="G518"/>
  <c r="H518"/>
  <c r="I518"/>
  <c r="J518"/>
  <c r="K518"/>
  <c r="L518"/>
  <c r="M518"/>
  <c r="F519"/>
  <c r="G519"/>
  <c r="H519"/>
  <c r="I519"/>
  <c r="J519"/>
  <c r="K519"/>
  <c r="L519"/>
  <c r="M519"/>
  <c r="F520"/>
  <c r="G520"/>
  <c r="H520"/>
  <c r="I520"/>
  <c r="J520"/>
  <c r="K520"/>
  <c r="L520"/>
  <c r="M520"/>
  <c r="F521"/>
  <c r="G521"/>
  <c r="H521"/>
  <c r="I521"/>
  <c r="J521"/>
  <c r="K521"/>
  <c r="L521"/>
  <c r="M521"/>
  <c r="F522"/>
  <c r="G522"/>
  <c r="H522"/>
  <c r="I522"/>
  <c r="J522"/>
  <c r="K522"/>
  <c r="L522"/>
  <c r="M522"/>
  <c r="F523"/>
  <c r="G523"/>
  <c r="H523"/>
  <c r="I523"/>
  <c r="J523"/>
  <c r="K523"/>
  <c r="L523"/>
  <c r="M523"/>
  <c r="F524"/>
  <c r="G524"/>
  <c r="H524"/>
  <c r="I524"/>
  <c r="J524"/>
  <c r="K524"/>
  <c r="L524"/>
  <c r="M524"/>
  <c r="F525"/>
  <c r="G525"/>
  <c r="H525"/>
  <c r="I525"/>
  <c r="J525"/>
  <c r="K525"/>
  <c r="L525"/>
  <c r="M525"/>
  <c r="F526"/>
  <c r="G526"/>
  <c r="H526"/>
  <c r="I526"/>
  <c r="J526"/>
  <c r="K526"/>
  <c r="L526"/>
  <c r="M526"/>
  <c r="F527"/>
  <c r="G527"/>
  <c r="H527"/>
  <c r="I527"/>
  <c r="J527"/>
  <c r="K527"/>
  <c r="L527"/>
  <c r="M527"/>
  <c r="F528"/>
  <c r="G528"/>
  <c r="H528"/>
  <c r="I528"/>
  <c r="J528"/>
  <c r="K528"/>
  <c r="L528"/>
  <c r="M528"/>
  <c r="F529"/>
  <c r="G529"/>
  <c r="H529"/>
  <c r="I529"/>
  <c r="J529"/>
  <c r="K529"/>
  <c r="L529"/>
  <c r="M529"/>
  <c r="F530"/>
  <c r="G530"/>
  <c r="H530"/>
  <c r="I530"/>
  <c r="J530"/>
  <c r="K530"/>
  <c r="L530"/>
  <c r="M530"/>
  <c r="F531"/>
  <c r="G531"/>
  <c r="H531"/>
  <c r="I531"/>
  <c r="J531"/>
  <c r="K531"/>
  <c r="L531"/>
  <c r="M531"/>
  <c r="F532"/>
  <c r="G532"/>
  <c r="H532"/>
  <c r="I532"/>
  <c r="J532"/>
  <c r="K532"/>
  <c r="L532"/>
  <c r="M532"/>
  <c r="F533"/>
  <c r="G533"/>
  <c r="H533"/>
  <c r="I533"/>
  <c r="J533"/>
  <c r="K533"/>
  <c r="L533"/>
  <c r="M533"/>
  <c r="F534"/>
  <c r="G534"/>
  <c r="H534"/>
  <c r="I534"/>
  <c r="J534"/>
  <c r="K534"/>
  <c r="L534"/>
  <c r="M534"/>
  <c r="F535"/>
  <c r="G535"/>
  <c r="H535"/>
  <c r="I535"/>
  <c r="J535"/>
  <c r="K535"/>
  <c r="L535"/>
  <c r="M535"/>
  <c r="F536"/>
  <c r="G536"/>
  <c r="H536"/>
  <c r="I536"/>
  <c r="J536"/>
  <c r="K536"/>
  <c r="L536"/>
  <c r="M536"/>
  <c r="F537"/>
  <c r="G537"/>
  <c r="H537"/>
  <c r="I537"/>
  <c r="J537"/>
  <c r="K537"/>
  <c r="L537"/>
  <c r="M537"/>
  <c r="F538"/>
  <c r="G538"/>
  <c r="H538"/>
  <c r="I538"/>
  <c r="J538"/>
  <c r="K538"/>
  <c r="L538"/>
  <c r="M538"/>
  <c r="F539"/>
  <c r="G539"/>
  <c r="H539"/>
  <c r="I539"/>
  <c r="J539"/>
  <c r="K539"/>
  <c r="L539"/>
  <c r="M539"/>
  <c r="F540"/>
  <c r="G540"/>
  <c r="H540"/>
  <c r="I540"/>
  <c r="J540"/>
  <c r="K540"/>
  <c r="L540"/>
  <c r="M540"/>
  <c r="F541"/>
  <c r="G541"/>
  <c r="H541"/>
  <c r="I541"/>
  <c r="J541"/>
  <c r="K541"/>
  <c r="L541"/>
  <c r="M541"/>
  <c r="F542"/>
  <c r="G542"/>
  <c r="H542"/>
  <c r="I542"/>
  <c r="J542"/>
  <c r="K542"/>
  <c r="L542"/>
  <c r="M542"/>
  <c r="F543"/>
  <c r="G543"/>
  <c r="H543"/>
  <c r="I543"/>
  <c r="J543"/>
  <c r="K543"/>
  <c r="L543"/>
  <c r="M543"/>
  <c r="F544"/>
  <c r="G544"/>
  <c r="H544"/>
  <c r="I544"/>
  <c r="J544"/>
  <c r="K544"/>
  <c r="L544"/>
  <c r="M544"/>
  <c r="F545"/>
  <c r="G545"/>
  <c r="H545"/>
  <c r="I545"/>
  <c r="J545"/>
  <c r="K545"/>
  <c r="L545"/>
  <c r="M545"/>
  <c r="F546"/>
  <c r="G546"/>
  <c r="H546"/>
  <c r="I546"/>
  <c r="J546"/>
  <c r="K546"/>
  <c r="L546"/>
  <c r="M546"/>
  <c r="F547"/>
  <c r="G547"/>
  <c r="H547"/>
  <c r="I547"/>
  <c r="J547"/>
  <c r="K547"/>
  <c r="L547"/>
  <c r="M547"/>
  <c r="F548"/>
  <c r="G548"/>
  <c r="H548"/>
  <c r="I548"/>
  <c r="J548"/>
  <c r="K548"/>
  <c r="L548"/>
  <c r="M548"/>
  <c r="F549"/>
  <c r="G549"/>
  <c r="H549"/>
  <c r="I549"/>
  <c r="J549"/>
  <c r="K549"/>
  <c r="L549"/>
  <c r="M549"/>
  <c r="F550"/>
  <c r="G550"/>
  <c r="H550"/>
  <c r="I550"/>
  <c r="J550"/>
  <c r="K550"/>
  <c r="L550"/>
  <c r="M550"/>
  <c r="F551"/>
  <c r="G551"/>
  <c r="H551"/>
  <c r="I551"/>
  <c r="J551"/>
  <c r="K551"/>
  <c r="L551"/>
  <c r="M551"/>
  <c r="F552"/>
  <c r="G552"/>
  <c r="H552"/>
  <c r="I552"/>
  <c r="J552"/>
  <c r="K552"/>
  <c r="L552"/>
  <c r="M552"/>
  <c r="F553"/>
  <c r="G553"/>
  <c r="H553"/>
  <c r="I553"/>
  <c r="J553"/>
  <c r="K553"/>
  <c r="L553"/>
  <c r="M553"/>
  <c r="F554"/>
  <c r="G554"/>
  <c r="H554"/>
  <c r="I554"/>
  <c r="J554"/>
  <c r="K554"/>
  <c r="L554"/>
  <c r="M554"/>
  <c r="F555"/>
  <c r="G555"/>
  <c r="H555"/>
  <c r="I555"/>
  <c r="J555"/>
  <c r="K555"/>
  <c r="L555"/>
  <c r="M555"/>
  <c r="F556"/>
  <c r="G556"/>
  <c r="H556"/>
  <c r="I556"/>
  <c r="J556"/>
  <c r="K556"/>
  <c r="L556"/>
  <c r="M556"/>
  <c r="F557"/>
  <c r="G557"/>
  <c r="H557"/>
  <c r="I557"/>
  <c r="J557"/>
  <c r="K557"/>
  <c r="L557"/>
  <c r="M557"/>
  <c r="F558"/>
  <c r="G558"/>
  <c r="H558"/>
  <c r="I558"/>
  <c r="J558"/>
  <c r="K558"/>
  <c r="L558"/>
  <c r="M558"/>
  <c r="F559"/>
  <c r="G559"/>
  <c r="H559"/>
  <c r="I559"/>
  <c r="J559"/>
  <c r="K559"/>
  <c r="L559"/>
  <c r="M559"/>
  <c r="F560"/>
  <c r="G560"/>
  <c r="H560"/>
  <c r="I560"/>
  <c r="J560"/>
  <c r="K560"/>
  <c r="L560"/>
  <c r="M560"/>
  <c r="F561"/>
  <c r="G561"/>
  <c r="H561"/>
  <c r="I561"/>
  <c r="J561"/>
  <c r="K561"/>
  <c r="L561"/>
  <c r="M561"/>
  <c r="F562"/>
  <c r="G562"/>
  <c r="H562"/>
  <c r="I562"/>
  <c r="J562"/>
  <c r="K562"/>
  <c r="L562"/>
  <c r="M562"/>
  <c r="F563"/>
  <c r="G563"/>
  <c r="H563"/>
  <c r="I563"/>
  <c r="J563"/>
  <c r="K563"/>
  <c r="L563"/>
  <c r="M563"/>
  <c r="F564"/>
  <c r="G564"/>
  <c r="H564"/>
  <c r="I564"/>
  <c r="J564"/>
  <c r="K564"/>
  <c r="L564"/>
  <c r="M564"/>
  <c r="F565"/>
  <c r="G565"/>
  <c r="H565"/>
  <c r="I565"/>
  <c r="J565"/>
  <c r="K565"/>
  <c r="L565"/>
  <c r="M565"/>
  <c r="F566"/>
  <c r="G566"/>
  <c r="H566"/>
  <c r="I566"/>
  <c r="J566"/>
  <c r="K566"/>
  <c r="L566"/>
  <c r="M566"/>
  <c r="F567"/>
  <c r="G567"/>
  <c r="H567"/>
  <c r="I567"/>
  <c r="J567"/>
  <c r="K567"/>
  <c r="L567"/>
  <c r="M567"/>
  <c r="F568"/>
  <c r="G568"/>
  <c r="H568"/>
  <c r="I568"/>
  <c r="J568"/>
  <c r="K568"/>
  <c r="L568"/>
  <c r="M568"/>
  <c r="F569"/>
  <c r="G569"/>
  <c r="H569"/>
  <c r="I569"/>
  <c r="J569"/>
  <c r="K569"/>
  <c r="L569"/>
  <c r="M569"/>
  <c r="F570"/>
  <c r="G570"/>
  <c r="H570"/>
  <c r="I570"/>
  <c r="J570"/>
  <c r="K570"/>
  <c r="L570"/>
  <c r="M570"/>
  <c r="F571"/>
  <c r="G571"/>
  <c r="H571"/>
  <c r="I571"/>
  <c r="J571"/>
  <c r="K571"/>
  <c r="L571"/>
  <c r="M571"/>
  <c r="F572"/>
  <c r="G572"/>
  <c r="H572"/>
  <c r="I572"/>
  <c r="J572"/>
  <c r="K572"/>
  <c r="L572"/>
  <c r="M572"/>
  <c r="F573"/>
  <c r="G573"/>
  <c r="H573"/>
  <c r="I573"/>
  <c r="J573"/>
  <c r="K573"/>
  <c r="L573"/>
  <c r="M573"/>
  <c r="F574"/>
  <c r="G574"/>
  <c r="H574"/>
  <c r="I574"/>
  <c r="J574"/>
  <c r="K574"/>
  <c r="L574"/>
  <c r="M574"/>
  <c r="F575"/>
  <c r="G575"/>
  <c r="H575"/>
  <c r="I575"/>
  <c r="J575"/>
  <c r="K575"/>
  <c r="L575"/>
  <c r="M575"/>
  <c r="F576"/>
  <c r="G576"/>
  <c r="H576"/>
  <c r="I576"/>
  <c r="J576"/>
  <c r="K576"/>
  <c r="L576"/>
  <c r="M576"/>
  <c r="F577"/>
  <c r="G577"/>
  <c r="H577"/>
  <c r="I577"/>
  <c r="J577"/>
  <c r="K577"/>
  <c r="L577"/>
  <c r="M577"/>
  <c r="F578"/>
  <c r="G578"/>
  <c r="H578"/>
  <c r="I578"/>
  <c r="J578"/>
  <c r="K578"/>
  <c r="L578"/>
  <c r="M578"/>
  <c r="F579"/>
  <c r="G579"/>
  <c r="H579"/>
  <c r="I579"/>
  <c r="J579"/>
  <c r="K579"/>
  <c r="L579"/>
  <c r="M579"/>
  <c r="F580"/>
  <c r="G580"/>
  <c r="H580"/>
  <c r="I580"/>
  <c r="J580"/>
  <c r="K580"/>
  <c r="L580"/>
  <c r="M580"/>
  <c r="F581"/>
  <c r="G581"/>
  <c r="H581"/>
  <c r="I581"/>
  <c r="J581"/>
  <c r="K581"/>
  <c r="L581"/>
  <c r="M581"/>
  <c r="F582"/>
  <c r="G582"/>
  <c r="H582"/>
  <c r="I582"/>
  <c r="J582"/>
  <c r="K582"/>
  <c r="L582"/>
  <c r="M582"/>
  <c r="F583"/>
  <c r="G583"/>
  <c r="H583"/>
  <c r="I583"/>
  <c r="J583"/>
  <c r="K583"/>
  <c r="L583"/>
  <c r="M583"/>
  <c r="F584"/>
  <c r="G584"/>
  <c r="H584"/>
  <c r="I584"/>
  <c r="J584"/>
  <c r="K584"/>
  <c r="L584"/>
  <c r="M584"/>
  <c r="F585"/>
  <c r="G585"/>
  <c r="H585"/>
  <c r="I585"/>
  <c r="J585"/>
  <c r="K585"/>
  <c r="L585"/>
  <c r="M585"/>
  <c r="F586"/>
  <c r="G586"/>
  <c r="H586"/>
  <c r="I586"/>
  <c r="J586"/>
  <c r="K586"/>
  <c r="L586"/>
  <c r="M586"/>
  <c r="F587"/>
  <c r="G587"/>
  <c r="H587"/>
  <c r="I587"/>
  <c r="J587"/>
  <c r="K587"/>
  <c r="L587"/>
  <c r="M587"/>
  <c r="F588"/>
  <c r="G588"/>
  <c r="H588"/>
  <c r="I588"/>
  <c r="J588"/>
  <c r="K588"/>
  <c r="L588"/>
  <c r="M588"/>
  <c r="F589"/>
  <c r="G589"/>
  <c r="H589"/>
  <c r="I589"/>
  <c r="J589"/>
  <c r="K589"/>
  <c r="L589"/>
  <c r="M589"/>
  <c r="F590"/>
  <c r="G590"/>
  <c r="H590"/>
  <c r="I590"/>
  <c r="J590"/>
  <c r="K590"/>
  <c r="L590"/>
  <c r="M590"/>
  <c r="F591"/>
  <c r="G591"/>
  <c r="H591"/>
  <c r="I591"/>
  <c r="J591"/>
  <c r="K591"/>
  <c r="L591"/>
  <c r="M591"/>
  <c r="F592"/>
  <c r="G592"/>
  <c r="H592"/>
  <c r="I592"/>
  <c r="J592"/>
  <c r="K592"/>
  <c r="L592"/>
  <c r="M592"/>
  <c r="F593"/>
  <c r="G593"/>
  <c r="H593"/>
  <c r="I593"/>
  <c r="J593"/>
  <c r="K593"/>
  <c r="L593"/>
  <c r="M593"/>
  <c r="F594"/>
  <c r="G594"/>
  <c r="H594"/>
  <c r="I594"/>
  <c r="J594"/>
  <c r="K594"/>
  <c r="L594"/>
  <c r="M594"/>
  <c r="F595"/>
  <c r="G595"/>
  <c r="H595"/>
  <c r="I595"/>
  <c r="J595"/>
  <c r="K595"/>
  <c r="L595"/>
  <c r="M595"/>
  <c r="F596"/>
  <c r="G596"/>
  <c r="H596"/>
  <c r="I596"/>
  <c r="J596"/>
  <c r="K596"/>
  <c r="L596"/>
  <c r="M596"/>
  <c r="F597"/>
  <c r="G597"/>
  <c r="H597"/>
  <c r="I597"/>
  <c r="J597"/>
  <c r="K597"/>
  <c r="L597"/>
  <c r="M597"/>
  <c r="F598"/>
  <c r="G598"/>
  <c r="H598"/>
  <c r="I598"/>
  <c r="J598"/>
  <c r="K598"/>
  <c r="L598"/>
  <c r="M598"/>
  <c r="F599"/>
  <c r="G599"/>
  <c r="H599"/>
  <c r="I599"/>
  <c r="J599"/>
  <c r="K599"/>
  <c r="L599"/>
  <c r="M599"/>
  <c r="F600"/>
  <c r="G600"/>
  <c r="H600"/>
  <c r="I600"/>
  <c r="J600"/>
  <c r="K600"/>
  <c r="L600"/>
  <c r="M600"/>
  <c r="F601"/>
  <c r="G601"/>
  <c r="H601"/>
  <c r="I601"/>
  <c r="J601"/>
  <c r="K601"/>
  <c r="L601"/>
  <c r="M601"/>
  <c r="F602"/>
  <c r="G602"/>
  <c r="H602"/>
  <c r="I602"/>
  <c r="J602"/>
  <c r="K602"/>
  <c r="L602"/>
  <c r="M602"/>
  <c r="F603"/>
  <c r="G603"/>
  <c r="H603"/>
  <c r="I603"/>
  <c r="J603"/>
  <c r="K603"/>
  <c r="L603"/>
  <c r="M603"/>
  <c r="F604"/>
  <c r="G604"/>
  <c r="H604"/>
  <c r="I604"/>
  <c r="J604"/>
  <c r="K604"/>
  <c r="L604"/>
  <c r="M604"/>
  <c r="F605"/>
  <c r="G605"/>
  <c r="H605"/>
  <c r="I605"/>
  <c r="J605"/>
  <c r="K605"/>
  <c r="L605"/>
  <c r="M605"/>
  <c r="F606"/>
  <c r="G606"/>
  <c r="H606"/>
  <c r="I606"/>
  <c r="J606"/>
  <c r="K606"/>
  <c r="L606"/>
  <c r="M606"/>
  <c r="F607"/>
  <c r="G607"/>
  <c r="H607"/>
  <c r="I607"/>
  <c r="J607"/>
  <c r="K607"/>
  <c r="L607"/>
  <c r="M607"/>
  <c r="F608"/>
  <c r="G608"/>
  <c r="H608"/>
  <c r="I608"/>
  <c r="J608"/>
  <c r="K608"/>
  <c r="L608"/>
  <c r="M608"/>
  <c r="F609"/>
  <c r="G609"/>
  <c r="H609"/>
  <c r="I609"/>
  <c r="J609"/>
  <c r="K609"/>
  <c r="L609"/>
  <c r="M609"/>
  <c r="F610"/>
  <c r="G610"/>
  <c r="H610"/>
  <c r="I610"/>
  <c r="J610"/>
  <c r="K610"/>
  <c r="L610"/>
  <c r="M610"/>
  <c r="F611"/>
  <c r="G611"/>
  <c r="H611"/>
  <c r="I611"/>
  <c r="J611"/>
  <c r="K611"/>
  <c r="L611"/>
  <c r="M611"/>
  <c r="F612"/>
  <c r="G612"/>
  <c r="H612"/>
  <c r="I612"/>
  <c r="J612"/>
  <c r="K612"/>
  <c r="L612"/>
  <c r="M612"/>
  <c r="F613"/>
  <c r="G613"/>
  <c r="H613"/>
  <c r="I613"/>
  <c r="J613"/>
  <c r="K613"/>
  <c r="L613"/>
  <c r="M613"/>
  <c r="F614"/>
  <c r="G614"/>
  <c r="H614"/>
  <c r="I614"/>
  <c r="J614"/>
  <c r="K614"/>
  <c r="L614"/>
  <c r="M614"/>
  <c r="F615"/>
  <c r="G615"/>
  <c r="H615"/>
  <c r="I615"/>
  <c r="J615"/>
  <c r="K615"/>
  <c r="L615"/>
  <c r="M615"/>
  <c r="F616"/>
  <c r="G616"/>
  <c r="H616"/>
  <c r="I616"/>
  <c r="J616"/>
  <c r="K616"/>
  <c r="L616"/>
  <c r="M616"/>
  <c r="F617"/>
  <c r="G617"/>
  <c r="H617"/>
  <c r="I617"/>
  <c r="J617"/>
  <c r="K617"/>
  <c r="L617"/>
  <c r="M617"/>
  <c r="F618"/>
  <c r="G618"/>
  <c r="H618"/>
  <c r="I618"/>
  <c r="J618"/>
  <c r="K618"/>
  <c r="L618"/>
  <c r="M618"/>
  <c r="F619"/>
  <c r="G619"/>
  <c r="H619"/>
  <c r="I619"/>
  <c r="J619"/>
  <c r="K619"/>
  <c r="L619"/>
  <c r="M619"/>
  <c r="F620"/>
  <c r="G620"/>
  <c r="H620"/>
  <c r="I620"/>
  <c r="J620"/>
  <c r="K620"/>
  <c r="L620"/>
  <c r="M620"/>
  <c r="F621"/>
  <c r="G621"/>
  <c r="H621"/>
  <c r="I621"/>
  <c r="J621"/>
  <c r="K621"/>
  <c r="L621"/>
  <c r="M621"/>
  <c r="F622"/>
  <c r="G622"/>
  <c r="H622"/>
  <c r="I622"/>
  <c r="J622"/>
  <c r="K622"/>
  <c r="L622"/>
  <c r="M622"/>
  <c r="F623"/>
  <c r="G623"/>
  <c r="H623"/>
  <c r="I623"/>
  <c r="J623"/>
  <c r="K623"/>
  <c r="L623"/>
  <c r="M623"/>
  <c r="F624"/>
  <c r="G624"/>
  <c r="H624"/>
  <c r="I624"/>
  <c r="J624"/>
  <c r="K624"/>
  <c r="L624"/>
  <c r="M624"/>
  <c r="F625"/>
  <c r="G625"/>
  <c r="H625"/>
  <c r="I625"/>
  <c r="J625"/>
  <c r="K625"/>
  <c r="L625"/>
  <c r="M625"/>
  <c r="F626"/>
  <c r="G626"/>
  <c r="H626"/>
  <c r="I626"/>
  <c r="J626"/>
  <c r="K626"/>
  <c r="L626"/>
  <c r="M626"/>
  <c r="F627"/>
  <c r="G627"/>
  <c r="H627"/>
  <c r="I627"/>
  <c r="J627"/>
  <c r="K627"/>
  <c r="L627"/>
  <c r="M627"/>
  <c r="F628"/>
  <c r="G628"/>
  <c r="H628"/>
  <c r="I628"/>
  <c r="J628"/>
  <c r="K628"/>
  <c r="L628"/>
  <c r="M628"/>
  <c r="F629"/>
  <c r="G629"/>
  <c r="H629"/>
  <c r="I629"/>
  <c r="J629"/>
  <c r="K629"/>
  <c r="L629"/>
  <c r="M629"/>
  <c r="F630"/>
  <c r="G630"/>
  <c r="H630"/>
  <c r="I630"/>
  <c r="J630"/>
  <c r="K630"/>
  <c r="L630"/>
  <c r="M630"/>
  <c r="F631"/>
  <c r="G631"/>
  <c r="H631"/>
  <c r="I631"/>
  <c r="J631"/>
  <c r="K631"/>
  <c r="L631"/>
  <c r="M631"/>
  <c r="F632"/>
  <c r="G632"/>
  <c r="H632"/>
  <c r="I632"/>
  <c r="J632"/>
  <c r="K632"/>
  <c r="L632"/>
  <c r="M632"/>
  <c r="F633"/>
  <c r="G633"/>
  <c r="H633"/>
  <c r="I633"/>
  <c r="J633"/>
  <c r="K633"/>
  <c r="L633"/>
  <c r="M633"/>
  <c r="F634"/>
  <c r="G634"/>
  <c r="H634"/>
  <c r="I634"/>
  <c r="J634"/>
  <c r="K634"/>
  <c r="L634"/>
  <c r="M634"/>
  <c r="F635"/>
  <c r="G635"/>
  <c r="H635"/>
  <c r="I635"/>
  <c r="J635"/>
  <c r="K635"/>
  <c r="L635"/>
  <c r="M635"/>
  <c r="F636"/>
  <c r="G636"/>
  <c r="H636"/>
  <c r="I636"/>
  <c r="J636"/>
  <c r="K636"/>
  <c r="L636"/>
  <c r="M636"/>
  <c r="F637"/>
  <c r="G637"/>
  <c r="H637"/>
  <c r="I637"/>
  <c r="J637"/>
  <c r="K637"/>
  <c r="L637"/>
  <c r="M637"/>
  <c r="F638"/>
  <c r="G638"/>
  <c r="H638"/>
  <c r="I638"/>
  <c r="J638"/>
  <c r="K638"/>
  <c r="L638"/>
  <c r="M638"/>
  <c r="F639"/>
  <c r="G639"/>
  <c r="H639"/>
  <c r="I639"/>
  <c r="J639"/>
  <c r="K639"/>
  <c r="L639"/>
  <c r="M639"/>
  <c r="F640"/>
  <c r="G640"/>
  <c r="H640"/>
  <c r="I640"/>
  <c r="J640"/>
  <c r="K640"/>
  <c r="L640"/>
  <c r="M640"/>
  <c r="F641"/>
  <c r="G641"/>
  <c r="H641"/>
  <c r="I641"/>
  <c r="J641"/>
  <c r="K641"/>
  <c r="L641"/>
  <c r="M641"/>
  <c r="F642"/>
  <c r="G642"/>
  <c r="H642"/>
  <c r="I642"/>
  <c r="J642"/>
  <c r="K642"/>
  <c r="L642"/>
  <c r="M642"/>
  <c r="F643"/>
  <c r="G643"/>
  <c r="H643"/>
  <c r="I643"/>
  <c r="J643"/>
  <c r="K643"/>
  <c r="L643"/>
  <c r="M643"/>
  <c r="F644"/>
  <c r="G644"/>
  <c r="H644"/>
  <c r="I644"/>
  <c r="J644"/>
  <c r="K644"/>
  <c r="L644"/>
  <c r="M644"/>
  <c r="F645"/>
  <c r="G645"/>
  <c r="H645"/>
  <c r="I645"/>
  <c r="J645"/>
  <c r="K645"/>
  <c r="L645"/>
  <c r="M645"/>
  <c r="F646"/>
  <c r="G646"/>
  <c r="H646"/>
  <c r="I646"/>
  <c r="J646"/>
  <c r="K646"/>
  <c r="L646"/>
  <c r="M646"/>
  <c r="F647"/>
  <c r="G647"/>
  <c r="H647"/>
  <c r="I647"/>
  <c r="J647"/>
  <c r="K647"/>
  <c r="L647"/>
  <c r="M647"/>
  <c r="F648"/>
  <c r="G648"/>
  <c r="H648"/>
  <c r="I648"/>
  <c r="J648"/>
  <c r="K648"/>
  <c r="L648"/>
  <c r="M648"/>
  <c r="F649"/>
  <c r="G649"/>
  <c r="H649"/>
  <c r="I649"/>
  <c r="J649"/>
  <c r="K649"/>
  <c r="L649"/>
  <c r="M649"/>
  <c r="F650"/>
  <c r="G650"/>
  <c r="H650"/>
  <c r="I650"/>
  <c r="J650"/>
  <c r="K650"/>
  <c r="L650"/>
  <c r="M650"/>
  <c r="F651"/>
  <c r="G651"/>
  <c r="H651"/>
  <c r="I651"/>
  <c r="J651"/>
  <c r="K651"/>
  <c r="L651"/>
  <c r="M651"/>
  <c r="F652"/>
  <c r="G652"/>
  <c r="H652"/>
  <c r="I652"/>
  <c r="J652"/>
  <c r="K652"/>
  <c r="L652"/>
  <c r="M652"/>
  <c r="F653"/>
  <c r="G653"/>
  <c r="H653"/>
  <c r="I653"/>
  <c r="J653"/>
  <c r="K653"/>
  <c r="L653"/>
  <c r="M653"/>
  <c r="F654"/>
  <c r="G654"/>
  <c r="H654"/>
  <c r="I654"/>
  <c r="J654"/>
  <c r="K654"/>
  <c r="L654"/>
  <c r="M654"/>
  <c r="F655"/>
  <c r="G655"/>
  <c r="H655"/>
  <c r="I655"/>
  <c r="J655"/>
  <c r="K655"/>
  <c r="L655"/>
  <c r="M655"/>
  <c r="F656"/>
  <c r="G656"/>
  <c r="H656"/>
  <c r="I656"/>
  <c r="J656"/>
  <c r="K656"/>
  <c r="L656"/>
  <c r="M656"/>
  <c r="F657"/>
  <c r="G657"/>
  <c r="H657"/>
  <c r="I657"/>
  <c r="J657"/>
  <c r="K657"/>
  <c r="L657"/>
  <c r="M657"/>
  <c r="F658"/>
  <c r="G658"/>
  <c r="H658"/>
  <c r="I658"/>
  <c r="J658"/>
  <c r="K658"/>
  <c r="L658"/>
  <c r="M658"/>
  <c r="F659"/>
  <c r="G659"/>
  <c r="H659"/>
  <c r="I659"/>
  <c r="J659"/>
  <c r="K659"/>
  <c r="L659"/>
  <c r="M659"/>
  <c r="F660"/>
  <c r="G660"/>
  <c r="H660"/>
  <c r="I660"/>
  <c r="J660"/>
  <c r="K660"/>
  <c r="L660"/>
  <c r="M660"/>
  <c r="F661"/>
  <c r="G661"/>
  <c r="H661"/>
  <c r="I661"/>
  <c r="J661"/>
  <c r="K661"/>
  <c r="L661"/>
  <c r="M661"/>
  <c r="F662"/>
  <c r="G662"/>
  <c r="H662"/>
  <c r="I662"/>
  <c r="J662"/>
  <c r="K662"/>
  <c r="L662"/>
  <c r="M662"/>
  <c r="F663"/>
  <c r="G663"/>
  <c r="H663"/>
  <c r="I663"/>
  <c r="J663"/>
  <c r="K663"/>
  <c r="L663"/>
  <c r="M663"/>
  <c r="F664"/>
  <c r="G664"/>
  <c r="H664"/>
  <c r="I664"/>
  <c r="J664"/>
  <c r="K664"/>
  <c r="L664"/>
  <c r="M664"/>
  <c r="F665"/>
  <c r="G665"/>
  <c r="H665"/>
  <c r="I665"/>
  <c r="J665"/>
  <c r="K665"/>
  <c r="L665"/>
  <c r="M665"/>
  <c r="F666"/>
  <c r="G666"/>
  <c r="H666"/>
  <c r="I666"/>
  <c r="J666"/>
  <c r="K666"/>
  <c r="L666"/>
  <c r="M666"/>
  <c r="F667"/>
  <c r="G667"/>
  <c r="H667"/>
  <c r="I667"/>
  <c r="J667"/>
  <c r="K667"/>
  <c r="L667"/>
  <c r="M667"/>
  <c r="F668"/>
  <c r="G668"/>
  <c r="H668"/>
  <c r="I668"/>
  <c r="J668"/>
  <c r="K668"/>
  <c r="L668"/>
  <c r="M668"/>
  <c r="F669"/>
  <c r="G669"/>
  <c r="H669"/>
  <c r="I669"/>
  <c r="J669"/>
  <c r="K669"/>
  <c r="L669"/>
  <c r="M669"/>
  <c r="F670"/>
  <c r="G670"/>
  <c r="H670"/>
  <c r="I670"/>
  <c r="J670"/>
  <c r="K670"/>
  <c r="L670"/>
  <c r="M670"/>
  <c r="F671"/>
  <c r="G671"/>
  <c r="H671"/>
  <c r="I671"/>
  <c r="J671"/>
  <c r="K671"/>
  <c r="L671"/>
  <c r="M671"/>
  <c r="F672"/>
  <c r="G672"/>
  <c r="H672"/>
  <c r="I672"/>
  <c r="J672"/>
  <c r="K672"/>
  <c r="L672"/>
  <c r="M672"/>
  <c r="F673"/>
  <c r="G673"/>
  <c r="H673"/>
  <c r="I673"/>
  <c r="J673"/>
  <c r="K673"/>
  <c r="L673"/>
  <c r="M673"/>
  <c r="F674"/>
  <c r="G674"/>
  <c r="H674"/>
  <c r="I674"/>
  <c r="J674"/>
  <c r="K674"/>
  <c r="L674"/>
  <c r="M674"/>
  <c r="F675"/>
  <c r="G675"/>
  <c r="H675"/>
  <c r="I675"/>
  <c r="J675"/>
  <c r="K675"/>
  <c r="L675"/>
  <c r="M675"/>
  <c r="F676"/>
  <c r="G676"/>
  <c r="H676"/>
  <c r="I676"/>
  <c r="J676"/>
  <c r="K676"/>
  <c r="L676"/>
  <c r="M676"/>
  <c r="F677"/>
  <c r="G677"/>
  <c r="H677"/>
  <c r="I677"/>
  <c r="J677"/>
  <c r="K677"/>
  <c r="L677"/>
  <c r="M677"/>
  <c r="F678"/>
  <c r="G678"/>
  <c r="H678"/>
  <c r="I678"/>
  <c r="J678"/>
  <c r="K678"/>
  <c r="L678"/>
  <c r="M678"/>
  <c r="F679"/>
  <c r="G679"/>
  <c r="H679"/>
  <c r="I679"/>
  <c r="J679"/>
  <c r="K679"/>
  <c r="L679"/>
  <c r="M679"/>
  <c r="F680"/>
  <c r="G680"/>
  <c r="H680"/>
  <c r="I680"/>
  <c r="J680"/>
  <c r="K680"/>
  <c r="L680"/>
  <c r="M680"/>
  <c r="F681"/>
  <c r="G681"/>
  <c r="H681"/>
  <c r="I681"/>
  <c r="J681"/>
  <c r="K681"/>
  <c r="L681"/>
  <c r="M681"/>
  <c r="F682"/>
  <c r="G682"/>
  <c r="H682"/>
  <c r="I682"/>
  <c r="J682"/>
  <c r="K682"/>
  <c r="L682"/>
  <c r="M682"/>
  <c r="F683"/>
  <c r="G683"/>
  <c r="H683"/>
  <c r="I683"/>
  <c r="J683"/>
  <c r="K683"/>
  <c r="L683"/>
  <c r="M683"/>
  <c r="F684"/>
  <c r="G684"/>
  <c r="H684"/>
  <c r="I684"/>
  <c r="J684"/>
  <c r="K684"/>
  <c r="L684"/>
  <c r="M684"/>
  <c r="F685"/>
  <c r="G685"/>
  <c r="H685"/>
  <c r="I685"/>
  <c r="J685"/>
  <c r="K685"/>
  <c r="L685"/>
  <c r="M685"/>
  <c r="F686"/>
  <c r="G686"/>
  <c r="H686"/>
  <c r="I686"/>
  <c r="J686"/>
  <c r="K686"/>
  <c r="L686"/>
  <c r="M686"/>
  <c r="F687"/>
  <c r="G687"/>
  <c r="H687"/>
  <c r="I687"/>
  <c r="J687"/>
  <c r="K687"/>
  <c r="L687"/>
  <c r="M687"/>
  <c r="F688"/>
  <c r="G688"/>
  <c r="H688"/>
  <c r="I688"/>
  <c r="J688"/>
  <c r="K688"/>
  <c r="L688"/>
  <c r="M688"/>
  <c r="F689"/>
  <c r="G689"/>
  <c r="H689"/>
  <c r="I689"/>
  <c r="J689"/>
  <c r="K689"/>
  <c r="L689"/>
  <c r="M689"/>
  <c r="F690"/>
  <c r="G690"/>
  <c r="H690"/>
  <c r="I690"/>
  <c r="J690"/>
  <c r="K690"/>
  <c r="L690"/>
  <c r="M690"/>
  <c r="F691"/>
  <c r="G691"/>
  <c r="H691"/>
  <c r="I691"/>
  <c r="J691"/>
  <c r="K691"/>
  <c r="L691"/>
  <c r="M691"/>
  <c r="F692"/>
  <c r="G692"/>
  <c r="H692"/>
  <c r="I692"/>
  <c r="J692"/>
  <c r="K692"/>
  <c r="L692"/>
  <c r="M692"/>
  <c r="F693"/>
  <c r="G693"/>
  <c r="H693"/>
  <c r="I693"/>
  <c r="J693"/>
  <c r="K693"/>
  <c r="L693"/>
  <c r="M693"/>
  <c r="F694"/>
  <c r="G694"/>
  <c r="H694"/>
  <c r="I694"/>
  <c r="J694"/>
  <c r="K694"/>
  <c r="L694"/>
  <c r="M694"/>
  <c r="F695"/>
  <c r="G695"/>
  <c r="H695"/>
  <c r="I695"/>
  <c r="J695"/>
  <c r="K695"/>
  <c r="L695"/>
  <c r="M695"/>
  <c r="F696"/>
  <c r="G696"/>
  <c r="H696"/>
  <c r="I696"/>
  <c r="J696"/>
  <c r="K696"/>
  <c r="L696"/>
  <c r="M696"/>
  <c r="F697"/>
  <c r="G697"/>
  <c r="H697"/>
  <c r="I697"/>
  <c r="J697"/>
  <c r="K697"/>
  <c r="L697"/>
  <c r="M697"/>
  <c r="F698"/>
  <c r="G698"/>
  <c r="H698"/>
  <c r="I698"/>
  <c r="J698"/>
  <c r="K698"/>
  <c r="L698"/>
  <c r="M698"/>
  <c r="F699"/>
  <c r="G699"/>
  <c r="H699"/>
  <c r="I699"/>
  <c r="J699"/>
  <c r="K699"/>
  <c r="L699"/>
  <c r="M699"/>
  <c r="F700"/>
  <c r="G700"/>
  <c r="H700"/>
  <c r="I700"/>
  <c r="J700"/>
  <c r="K700"/>
  <c r="L700"/>
  <c r="M700"/>
  <c r="F701"/>
  <c r="G701"/>
  <c r="H701"/>
  <c r="I701"/>
  <c r="J701"/>
  <c r="K701"/>
  <c r="L701"/>
  <c r="M701"/>
  <c r="F702"/>
  <c r="G702"/>
  <c r="H702"/>
  <c r="I702"/>
  <c r="J702"/>
  <c r="K702"/>
  <c r="L702"/>
  <c r="M702"/>
  <c r="F703"/>
  <c r="G703"/>
  <c r="H703"/>
  <c r="I703"/>
  <c r="J703"/>
  <c r="K703"/>
  <c r="L703"/>
  <c r="M703"/>
  <c r="F704"/>
  <c r="G704"/>
  <c r="H704"/>
  <c r="I704"/>
  <c r="J704"/>
  <c r="K704"/>
  <c r="L704"/>
  <c r="M704"/>
  <c r="F705"/>
  <c r="G705"/>
  <c r="H705"/>
  <c r="I705"/>
  <c r="J705"/>
  <c r="K705"/>
  <c r="L705"/>
  <c r="M705"/>
  <c r="F706"/>
  <c r="G706"/>
  <c r="H706"/>
  <c r="I706"/>
  <c r="J706"/>
  <c r="K706"/>
  <c r="L706"/>
  <c r="M706"/>
  <c r="F707"/>
  <c r="G707"/>
  <c r="H707"/>
  <c r="I707"/>
  <c r="J707"/>
  <c r="K707"/>
  <c r="L707"/>
  <c r="M707"/>
  <c r="F708"/>
  <c r="G708"/>
  <c r="H708"/>
  <c r="I708"/>
  <c r="J708"/>
  <c r="K708"/>
  <c r="L708"/>
  <c r="M708"/>
  <c r="F709"/>
  <c r="G709"/>
  <c r="H709"/>
  <c r="I709"/>
  <c r="J709"/>
  <c r="K709"/>
  <c r="L709"/>
  <c r="M709"/>
  <c r="F710"/>
  <c r="G710"/>
  <c r="H710"/>
  <c r="I710"/>
  <c r="J710"/>
  <c r="K710"/>
  <c r="L710"/>
  <c r="M710"/>
  <c r="F711"/>
  <c r="G711"/>
  <c r="H711"/>
  <c r="I711"/>
  <c r="J711"/>
  <c r="K711"/>
  <c r="L711"/>
  <c r="M711"/>
  <c r="F712"/>
  <c r="G712"/>
  <c r="H712"/>
  <c r="I712"/>
  <c r="J712"/>
  <c r="K712"/>
  <c r="L712"/>
  <c r="M712"/>
  <c r="F713"/>
  <c r="G713"/>
  <c r="H713"/>
  <c r="I713"/>
  <c r="J713"/>
  <c r="K713"/>
  <c r="L713"/>
  <c r="M713"/>
  <c r="F714"/>
  <c r="G714"/>
  <c r="H714"/>
  <c r="I714"/>
  <c r="J714"/>
  <c r="K714"/>
  <c r="L714"/>
  <c r="M714"/>
  <c r="F715"/>
  <c r="G715"/>
  <c r="H715"/>
  <c r="I715"/>
  <c r="J715"/>
  <c r="K715"/>
  <c r="L715"/>
  <c r="M715"/>
  <c r="F716"/>
  <c r="G716"/>
  <c r="H716"/>
  <c r="I716"/>
  <c r="J716"/>
  <c r="K716"/>
  <c r="L716"/>
  <c r="M716"/>
  <c r="F717"/>
  <c r="G717"/>
  <c r="H717"/>
  <c r="I717"/>
  <c r="J717"/>
  <c r="K717"/>
  <c r="L717"/>
  <c r="M717"/>
  <c r="F718"/>
  <c r="G718"/>
  <c r="H718"/>
  <c r="I718"/>
  <c r="J718"/>
  <c r="K718"/>
  <c r="L718"/>
  <c r="M718"/>
  <c r="F719"/>
  <c r="G719"/>
  <c r="H719"/>
  <c r="I719"/>
  <c r="J719"/>
  <c r="K719"/>
  <c r="L719"/>
  <c r="M719"/>
  <c r="F720"/>
  <c r="G720"/>
  <c r="H720"/>
  <c r="I720"/>
  <c r="J720"/>
  <c r="K720"/>
  <c r="L720"/>
  <c r="M720"/>
  <c r="F721"/>
  <c r="G721"/>
  <c r="H721"/>
  <c r="I721"/>
  <c r="J721"/>
  <c r="K721"/>
  <c r="L721"/>
  <c r="M721"/>
  <c r="F722"/>
  <c r="G722"/>
  <c r="H722"/>
  <c r="I722"/>
  <c r="J722"/>
  <c r="K722"/>
  <c r="L722"/>
  <c r="M722"/>
  <c r="F723"/>
  <c r="G723"/>
  <c r="H723"/>
  <c r="I723"/>
  <c r="J723"/>
  <c r="K723"/>
  <c r="L723"/>
  <c r="M723"/>
  <c r="F724"/>
  <c r="G724"/>
  <c r="H724"/>
  <c r="I724"/>
  <c r="J724"/>
  <c r="K724"/>
  <c r="L724"/>
  <c r="M724"/>
  <c r="F725"/>
  <c r="G725"/>
  <c r="H725"/>
  <c r="I725"/>
  <c r="J725"/>
  <c r="K725"/>
  <c r="L725"/>
  <c r="M725"/>
  <c r="F726"/>
  <c r="G726"/>
  <c r="H726"/>
  <c r="I726"/>
  <c r="J726"/>
  <c r="K726"/>
  <c r="L726"/>
  <c r="M726"/>
  <c r="F727"/>
  <c r="G727"/>
  <c r="H727"/>
  <c r="I727"/>
  <c r="J727"/>
  <c r="K727"/>
  <c r="L727"/>
  <c r="M727"/>
  <c r="F728"/>
  <c r="G728"/>
  <c r="H728"/>
  <c r="I728"/>
  <c r="J728"/>
  <c r="K728"/>
  <c r="L728"/>
  <c r="M728"/>
  <c r="F729"/>
  <c r="G729"/>
  <c r="H729"/>
  <c r="I729"/>
  <c r="J729"/>
  <c r="K729"/>
  <c r="L729"/>
  <c r="M729"/>
  <c r="F730"/>
  <c r="G730"/>
  <c r="H730"/>
  <c r="I730"/>
  <c r="J730"/>
  <c r="K730"/>
  <c r="L730"/>
  <c r="M730"/>
  <c r="F731"/>
  <c r="G731"/>
  <c r="H731"/>
  <c r="I731"/>
  <c r="J731"/>
  <c r="K731"/>
  <c r="L731"/>
  <c r="M731"/>
  <c r="F732"/>
  <c r="G732"/>
  <c r="H732"/>
  <c r="I732"/>
  <c r="J732"/>
  <c r="K732"/>
  <c r="L732"/>
  <c r="M732"/>
  <c r="F733"/>
  <c r="G733"/>
  <c r="H733"/>
  <c r="I733"/>
  <c r="J733"/>
  <c r="K733"/>
  <c r="L733"/>
  <c r="M733"/>
  <c r="F734"/>
  <c r="G734"/>
  <c r="H734"/>
  <c r="I734"/>
  <c r="J734"/>
  <c r="K734"/>
  <c r="L734"/>
  <c r="M734"/>
  <c r="F735"/>
  <c r="G735"/>
  <c r="H735"/>
  <c r="I735"/>
  <c r="J735"/>
  <c r="K735"/>
  <c r="L735"/>
  <c r="M735"/>
  <c r="F736"/>
  <c r="G736"/>
  <c r="H736"/>
  <c r="I736"/>
  <c r="J736"/>
  <c r="K736"/>
  <c r="L736"/>
  <c r="M736"/>
  <c r="F737"/>
  <c r="G737"/>
  <c r="H737"/>
  <c r="I737"/>
  <c r="J737"/>
  <c r="K737"/>
  <c r="L737"/>
  <c r="M737"/>
  <c r="F738"/>
  <c r="G738"/>
  <c r="H738"/>
  <c r="I738"/>
  <c r="J738"/>
  <c r="K738"/>
  <c r="L738"/>
  <c r="M738"/>
  <c r="F739"/>
  <c r="G739"/>
  <c r="H739"/>
  <c r="I739"/>
  <c r="J739"/>
  <c r="K739"/>
  <c r="L739"/>
  <c r="M739"/>
  <c r="F740"/>
  <c r="G740"/>
  <c r="H740"/>
  <c r="I740"/>
  <c r="J740"/>
  <c r="K740"/>
  <c r="L740"/>
  <c r="M740"/>
  <c r="F741"/>
  <c r="G741"/>
  <c r="H741"/>
  <c r="I741"/>
  <c r="J741"/>
  <c r="K741"/>
  <c r="L741"/>
  <c r="M741"/>
  <c r="F742"/>
  <c r="G742"/>
  <c r="H742"/>
  <c r="I742"/>
  <c r="J742"/>
  <c r="K742"/>
  <c r="L742"/>
  <c r="M742"/>
  <c r="F743"/>
  <c r="G743"/>
  <c r="H743"/>
  <c r="I743"/>
  <c r="J743"/>
  <c r="K743"/>
  <c r="L743"/>
  <c r="M743"/>
  <c r="F744"/>
  <c r="G744"/>
  <c r="H744"/>
  <c r="I744"/>
  <c r="J744"/>
  <c r="K744"/>
  <c r="L744"/>
  <c r="M744"/>
  <c r="F745"/>
  <c r="G745"/>
  <c r="H745"/>
  <c r="I745"/>
  <c r="J745"/>
  <c r="K745"/>
  <c r="L745"/>
  <c r="M745"/>
  <c r="F746"/>
  <c r="G746"/>
  <c r="H746"/>
  <c r="I746"/>
  <c r="J746"/>
  <c r="K746"/>
  <c r="L746"/>
  <c r="M746"/>
  <c r="F747"/>
  <c r="G747"/>
  <c r="H747"/>
  <c r="I747"/>
  <c r="J747"/>
  <c r="K747"/>
  <c r="L747"/>
  <c r="M747"/>
  <c r="F748"/>
  <c r="G748"/>
  <c r="H748"/>
  <c r="I748"/>
  <c r="J748"/>
  <c r="K748"/>
  <c r="L748"/>
  <c r="M748"/>
  <c r="F749"/>
  <c r="G749"/>
  <c r="H749"/>
  <c r="I749"/>
  <c r="J749"/>
  <c r="K749"/>
  <c r="L749"/>
  <c r="M749"/>
  <c r="F750"/>
  <c r="G750"/>
  <c r="H750"/>
  <c r="I750"/>
  <c r="J750"/>
  <c r="K750"/>
  <c r="L750"/>
  <c r="M750"/>
  <c r="F751"/>
  <c r="G751"/>
  <c r="H751"/>
  <c r="I751"/>
  <c r="J751"/>
  <c r="K751"/>
  <c r="L751"/>
  <c r="M751"/>
  <c r="F752"/>
  <c r="G752"/>
  <c r="H752"/>
  <c r="I752"/>
  <c r="J752"/>
  <c r="K752"/>
  <c r="L752"/>
  <c r="M752"/>
  <c r="F753"/>
  <c r="G753"/>
  <c r="H753"/>
  <c r="I753"/>
  <c r="J753"/>
  <c r="K753"/>
  <c r="L753"/>
  <c r="M753"/>
  <c r="F754"/>
  <c r="G754"/>
  <c r="H754"/>
  <c r="I754"/>
  <c r="J754"/>
  <c r="K754"/>
  <c r="L754"/>
  <c r="M754"/>
  <c r="F755"/>
  <c r="G755"/>
  <c r="H755"/>
  <c r="I755"/>
  <c r="J755"/>
  <c r="K755"/>
  <c r="L755"/>
  <c r="M755"/>
  <c r="F756"/>
  <c r="G756"/>
  <c r="H756"/>
  <c r="I756"/>
  <c r="J756"/>
  <c r="K756"/>
  <c r="L756"/>
  <c r="M756"/>
  <c r="F757"/>
  <c r="G757"/>
  <c r="H757"/>
  <c r="I757"/>
  <c r="J757"/>
  <c r="K757"/>
  <c r="L757"/>
  <c r="M757"/>
  <c r="F758"/>
  <c r="G758"/>
  <c r="H758"/>
  <c r="I758"/>
  <c r="J758"/>
  <c r="K758"/>
  <c r="L758"/>
  <c r="M758"/>
  <c r="F759"/>
  <c r="G759"/>
  <c r="H759"/>
  <c r="I759"/>
  <c r="J759"/>
  <c r="K759"/>
  <c r="L759"/>
  <c r="M759"/>
  <c r="F760"/>
  <c r="G760"/>
  <c r="H760"/>
  <c r="I760"/>
  <c r="J760"/>
  <c r="K760"/>
  <c r="L760"/>
  <c r="M760"/>
  <c r="F761"/>
  <c r="G761"/>
  <c r="H761"/>
  <c r="I761"/>
  <c r="J761"/>
  <c r="K761"/>
  <c r="L761"/>
  <c r="M761"/>
  <c r="F762"/>
  <c r="G762"/>
  <c r="H762"/>
  <c r="I762"/>
  <c r="J762"/>
  <c r="K762"/>
  <c r="L762"/>
  <c r="M762"/>
  <c r="F763"/>
  <c r="G763"/>
  <c r="H763"/>
  <c r="I763"/>
  <c r="J763"/>
  <c r="K763"/>
  <c r="L763"/>
  <c r="M763"/>
  <c r="F764"/>
  <c r="G764"/>
  <c r="H764"/>
  <c r="I764"/>
  <c r="J764"/>
  <c r="K764"/>
  <c r="L764"/>
  <c r="M764"/>
  <c r="F765"/>
  <c r="G765"/>
  <c r="H765"/>
  <c r="I765"/>
  <c r="J765"/>
  <c r="K765"/>
  <c r="L765"/>
  <c r="M765"/>
  <c r="F766"/>
  <c r="G766"/>
  <c r="H766"/>
  <c r="I766"/>
  <c r="J766"/>
  <c r="K766"/>
  <c r="L766"/>
  <c r="M766"/>
  <c r="F767"/>
  <c r="G767"/>
  <c r="H767"/>
  <c r="I767"/>
  <c r="J767"/>
  <c r="K767"/>
  <c r="L767"/>
  <c r="M767"/>
  <c r="F768"/>
  <c r="G768"/>
  <c r="H768"/>
  <c r="I768"/>
  <c r="J768"/>
  <c r="K768"/>
  <c r="L768"/>
  <c r="M768"/>
  <c r="F769"/>
  <c r="G769"/>
  <c r="H769"/>
  <c r="I769"/>
  <c r="J769"/>
  <c r="K769"/>
  <c r="L769"/>
  <c r="M769"/>
  <c r="F770"/>
  <c r="G770"/>
  <c r="H770"/>
  <c r="I770"/>
  <c r="J770"/>
  <c r="K770"/>
  <c r="L770"/>
  <c r="M770"/>
  <c r="F771"/>
  <c r="G771"/>
  <c r="H771"/>
  <c r="I771"/>
  <c r="J771"/>
  <c r="K771"/>
  <c r="L771"/>
  <c r="M771"/>
  <c r="F772"/>
  <c r="G772"/>
  <c r="H772"/>
  <c r="I772"/>
  <c r="J772"/>
  <c r="K772"/>
  <c r="L772"/>
  <c r="M772"/>
  <c r="F773"/>
  <c r="G773"/>
  <c r="H773"/>
  <c r="I773"/>
  <c r="J773"/>
  <c r="K773"/>
  <c r="L773"/>
  <c r="M773"/>
  <c r="F774"/>
  <c r="G774"/>
  <c r="H774"/>
  <c r="I774"/>
  <c r="J774"/>
  <c r="K774"/>
  <c r="L774"/>
  <c r="M774"/>
  <c r="F775"/>
  <c r="G775"/>
  <c r="H775"/>
  <c r="I775"/>
  <c r="J775"/>
  <c r="K775"/>
  <c r="L775"/>
  <c r="M775"/>
  <c r="F776"/>
  <c r="G776"/>
  <c r="H776"/>
  <c r="I776"/>
  <c r="J776"/>
  <c r="K776"/>
  <c r="L776"/>
  <c r="M776"/>
  <c r="F777"/>
  <c r="G777"/>
  <c r="H777"/>
  <c r="I777"/>
  <c r="J777"/>
  <c r="K777"/>
  <c r="L777"/>
  <c r="M777"/>
  <c r="F778"/>
  <c r="G778"/>
  <c r="H778"/>
  <c r="I778"/>
  <c r="J778"/>
  <c r="K778"/>
  <c r="L778"/>
  <c r="M778"/>
  <c r="F779"/>
  <c r="G779"/>
  <c r="H779"/>
  <c r="I779"/>
  <c r="J779"/>
  <c r="K779"/>
  <c r="L779"/>
  <c r="M779"/>
  <c r="F780"/>
  <c r="G780"/>
  <c r="H780"/>
  <c r="I780"/>
  <c r="J780"/>
  <c r="K780"/>
  <c r="L780"/>
  <c r="M780"/>
  <c r="F781"/>
  <c r="G781"/>
  <c r="H781"/>
  <c r="I781"/>
  <c r="J781"/>
  <c r="K781"/>
  <c r="L781"/>
  <c r="M781"/>
  <c r="F782"/>
  <c r="G782"/>
  <c r="H782"/>
  <c r="I782"/>
  <c r="J782"/>
  <c r="K782"/>
  <c r="L782"/>
  <c r="M782"/>
  <c r="F783"/>
  <c r="G783"/>
  <c r="H783"/>
  <c r="I783"/>
  <c r="J783"/>
  <c r="K783"/>
  <c r="L783"/>
  <c r="M783"/>
  <c r="F784"/>
  <c r="G784"/>
  <c r="H784"/>
  <c r="I784"/>
  <c r="J784"/>
  <c r="K784"/>
  <c r="L784"/>
  <c r="M784"/>
  <c r="F785"/>
  <c r="G785"/>
  <c r="H785"/>
  <c r="I785"/>
  <c r="J785"/>
  <c r="K785"/>
  <c r="L785"/>
  <c r="M785"/>
  <c r="F786"/>
  <c r="G786"/>
  <c r="H786"/>
  <c r="I786"/>
  <c r="J786"/>
  <c r="K786"/>
  <c r="L786"/>
  <c r="M786"/>
  <c r="F787"/>
  <c r="G787"/>
  <c r="H787"/>
  <c r="I787"/>
  <c r="J787"/>
  <c r="K787"/>
  <c r="L787"/>
  <c r="M787"/>
  <c r="F788"/>
  <c r="G788"/>
  <c r="H788"/>
  <c r="I788"/>
  <c r="J788"/>
  <c r="K788"/>
  <c r="L788"/>
  <c r="M788"/>
  <c r="F789"/>
  <c r="G789"/>
  <c r="H789"/>
  <c r="I789"/>
  <c r="J789"/>
  <c r="K789"/>
  <c r="L789"/>
  <c r="M789"/>
  <c r="F790"/>
  <c r="G790"/>
  <c r="H790"/>
  <c r="I790"/>
  <c r="J790"/>
  <c r="K790"/>
  <c r="L790"/>
  <c r="M790"/>
  <c r="F791"/>
  <c r="G791"/>
  <c r="H791"/>
  <c r="I791"/>
  <c r="J791"/>
  <c r="K791"/>
  <c r="L791"/>
  <c r="M791"/>
  <c r="F792"/>
  <c r="G792"/>
  <c r="H792"/>
  <c r="I792"/>
  <c r="J792"/>
  <c r="K792"/>
  <c r="L792"/>
  <c r="M792"/>
  <c r="F793"/>
  <c r="G793"/>
  <c r="H793"/>
  <c r="I793"/>
  <c r="J793"/>
  <c r="K793"/>
  <c r="L793"/>
  <c r="M793"/>
  <c r="F794"/>
  <c r="G794"/>
  <c r="H794"/>
  <c r="I794"/>
  <c r="J794"/>
  <c r="K794"/>
  <c r="L794"/>
  <c r="M794"/>
  <c r="F795"/>
  <c r="G795"/>
  <c r="H795"/>
  <c r="I795"/>
  <c r="J795"/>
  <c r="K795"/>
  <c r="L795"/>
  <c r="M795"/>
  <c r="F796"/>
  <c r="G796"/>
  <c r="H796"/>
  <c r="I796"/>
  <c r="J796"/>
  <c r="K796"/>
  <c r="L796"/>
  <c r="M796"/>
  <c r="F797"/>
  <c r="G797"/>
  <c r="H797"/>
  <c r="I797"/>
  <c r="J797"/>
  <c r="K797"/>
  <c r="L797"/>
  <c r="M797"/>
  <c r="F798"/>
  <c r="G798"/>
  <c r="H798"/>
  <c r="I798"/>
  <c r="J798"/>
  <c r="K798"/>
  <c r="L798"/>
  <c r="M798"/>
  <c r="F799"/>
  <c r="G799"/>
  <c r="H799"/>
  <c r="I799"/>
  <c r="J799"/>
  <c r="K799"/>
  <c r="L799"/>
  <c r="M799"/>
  <c r="F800"/>
  <c r="G800"/>
  <c r="H800"/>
  <c r="I800"/>
  <c r="J800"/>
  <c r="K800"/>
  <c r="L800"/>
  <c r="M800"/>
  <c r="F801"/>
  <c r="G801"/>
  <c r="H801"/>
  <c r="I801"/>
  <c r="J801"/>
  <c r="K801"/>
  <c r="L801"/>
  <c r="M801"/>
  <c r="F802"/>
  <c r="G802"/>
  <c r="H802"/>
  <c r="I802"/>
  <c r="J802"/>
  <c r="K802"/>
  <c r="L802"/>
  <c r="M802"/>
  <c r="F803"/>
  <c r="G803"/>
  <c r="H803"/>
  <c r="I803"/>
  <c r="J803"/>
  <c r="K803"/>
  <c r="L803"/>
  <c r="M803"/>
  <c r="F804"/>
  <c r="G804"/>
  <c r="H804"/>
  <c r="I804"/>
  <c r="J804"/>
  <c r="K804"/>
  <c r="L804"/>
  <c r="M804"/>
  <c r="F805"/>
  <c r="G805"/>
  <c r="H805"/>
  <c r="I805"/>
  <c r="J805"/>
  <c r="K805"/>
  <c r="L805"/>
  <c r="M805"/>
  <c r="F806"/>
  <c r="G806"/>
  <c r="H806"/>
  <c r="I806"/>
  <c r="J806"/>
  <c r="K806"/>
  <c r="L806"/>
  <c r="M806"/>
  <c r="F807"/>
  <c r="G807"/>
  <c r="H807"/>
  <c r="I807"/>
  <c r="J807"/>
  <c r="K807"/>
  <c r="L807"/>
  <c r="M807"/>
  <c r="F808"/>
  <c r="G808"/>
  <c r="H808"/>
  <c r="I808"/>
  <c r="J808"/>
  <c r="K808"/>
  <c r="L808"/>
  <c r="M808"/>
  <c r="F809"/>
  <c r="G809"/>
  <c r="H809"/>
  <c r="I809"/>
  <c r="J809"/>
  <c r="K809"/>
  <c r="L809"/>
  <c r="M809"/>
  <c r="F810"/>
  <c r="G810"/>
  <c r="H810"/>
  <c r="I810"/>
  <c r="J810"/>
  <c r="K810"/>
  <c r="L810"/>
  <c r="M810"/>
  <c r="F811"/>
  <c r="G811"/>
  <c r="H811"/>
  <c r="I811"/>
  <c r="J811"/>
  <c r="K811"/>
  <c r="L811"/>
  <c r="M811"/>
  <c r="F812"/>
  <c r="G812"/>
  <c r="H812"/>
  <c r="I812"/>
  <c r="J812"/>
  <c r="K812"/>
  <c r="L812"/>
  <c r="M812"/>
  <c r="F813"/>
  <c r="G813"/>
  <c r="H813"/>
  <c r="I813"/>
  <c r="J813"/>
  <c r="K813"/>
  <c r="L813"/>
  <c r="M813"/>
  <c r="F814"/>
  <c r="G814"/>
  <c r="H814"/>
  <c r="I814"/>
  <c r="J814"/>
  <c r="K814"/>
  <c r="L814"/>
  <c r="M814"/>
  <c r="F815"/>
  <c r="G815"/>
  <c r="H815"/>
  <c r="I815"/>
  <c r="J815"/>
  <c r="K815"/>
  <c r="L815"/>
  <c r="M815"/>
  <c r="F816"/>
  <c r="G816"/>
  <c r="H816"/>
  <c r="I816"/>
  <c r="J816"/>
  <c r="K816"/>
  <c r="L816"/>
  <c r="M816"/>
  <c r="F817"/>
  <c r="G817"/>
  <c r="H817"/>
  <c r="I817"/>
  <c r="J817"/>
  <c r="K817"/>
  <c r="L817"/>
  <c r="M817"/>
  <c r="F818"/>
  <c r="G818"/>
  <c r="H818"/>
  <c r="I818"/>
  <c r="J818"/>
  <c r="K818"/>
  <c r="L818"/>
  <c r="M818"/>
  <c r="F819"/>
  <c r="G819"/>
  <c r="H819"/>
  <c r="I819"/>
  <c r="J819"/>
  <c r="K819"/>
  <c r="L819"/>
  <c r="M819"/>
  <c r="F820"/>
  <c r="G820"/>
  <c r="H820"/>
  <c r="I820"/>
  <c r="J820"/>
  <c r="K820"/>
  <c r="L820"/>
  <c r="M820"/>
  <c r="F821"/>
  <c r="G821"/>
  <c r="H821"/>
  <c r="I821"/>
  <c r="J821"/>
  <c r="K821"/>
  <c r="L821"/>
  <c r="M821"/>
  <c r="F822"/>
  <c r="G822"/>
  <c r="H822"/>
  <c r="I822"/>
  <c r="J822"/>
  <c r="K822"/>
  <c r="L822"/>
  <c r="M822"/>
  <c r="F823"/>
  <c r="G823"/>
  <c r="H823"/>
  <c r="I823"/>
  <c r="J823"/>
  <c r="K823"/>
  <c r="L823"/>
  <c r="M823"/>
  <c r="F824"/>
  <c r="G824"/>
  <c r="H824"/>
  <c r="I824"/>
  <c r="J824"/>
  <c r="K824"/>
  <c r="L824"/>
  <c r="M824"/>
  <c r="F825"/>
  <c r="G825"/>
  <c r="H825"/>
  <c r="I825"/>
  <c r="J825"/>
  <c r="K825"/>
  <c r="L825"/>
  <c r="M825"/>
  <c r="F826"/>
  <c r="G826"/>
  <c r="H826"/>
  <c r="I826"/>
  <c r="J826"/>
  <c r="K826"/>
  <c r="L826"/>
  <c r="M826"/>
  <c r="F827"/>
  <c r="G827"/>
  <c r="H827"/>
  <c r="I827"/>
  <c r="J827"/>
  <c r="K827"/>
  <c r="L827"/>
  <c r="M827"/>
  <c r="F828"/>
  <c r="G828"/>
  <c r="H828"/>
  <c r="I828"/>
  <c r="J828"/>
  <c r="K828"/>
  <c r="L828"/>
  <c r="M828"/>
  <c r="F829"/>
  <c r="G829"/>
  <c r="H829"/>
  <c r="I829"/>
  <c r="J829"/>
  <c r="K829"/>
  <c r="L829"/>
  <c r="M829"/>
  <c r="F830"/>
  <c r="G830"/>
  <c r="H830"/>
  <c r="I830"/>
  <c r="J830"/>
  <c r="K830"/>
  <c r="L830"/>
  <c r="M830"/>
  <c r="F831"/>
  <c r="G831"/>
  <c r="H831"/>
  <c r="I831"/>
  <c r="J831"/>
  <c r="K831"/>
  <c r="L831"/>
  <c r="M831"/>
  <c r="F832"/>
  <c r="G832"/>
  <c r="H832"/>
  <c r="I832"/>
  <c r="J832"/>
  <c r="K832"/>
  <c r="L832"/>
  <c r="M832"/>
  <c r="F833"/>
  <c r="G833"/>
  <c r="H833"/>
  <c r="I833"/>
  <c r="J833"/>
  <c r="K833"/>
  <c r="L833"/>
  <c r="M833"/>
  <c r="F834"/>
  <c r="G834"/>
  <c r="H834"/>
  <c r="I834"/>
  <c r="J834"/>
  <c r="K834"/>
  <c r="L834"/>
  <c r="M834"/>
  <c r="F835"/>
  <c r="G835"/>
  <c r="H835"/>
  <c r="I835"/>
  <c r="J835"/>
  <c r="K835"/>
  <c r="L835"/>
  <c r="M835"/>
  <c r="F836"/>
  <c r="G836"/>
  <c r="H836"/>
  <c r="I836"/>
  <c r="J836"/>
  <c r="K836"/>
  <c r="L836"/>
  <c r="M836"/>
  <c r="F837"/>
  <c r="G837"/>
  <c r="H837"/>
  <c r="I837"/>
  <c r="J837"/>
  <c r="K837"/>
  <c r="L837"/>
  <c r="M837"/>
  <c r="F838"/>
  <c r="G838"/>
  <c r="H838"/>
  <c r="I838"/>
  <c r="J838"/>
  <c r="K838"/>
  <c r="L838"/>
  <c r="M838"/>
  <c r="F839"/>
  <c r="G839"/>
  <c r="H839"/>
  <c r="I839"/>
  <c r="J839"/>
  <c r="K839"/>
  <c r="L839"/>
  <c r="M839"/>
  <c r="F840"/>
  <c r="G840"/>
  <c r="H840"/>
  <c r="I840"/>
  <c r="J840"/>
  <c r="K840"/>
  <c r="L840"/>
  <c r="M840"/>
  <c r="F841"/>
  <c r="G841"/>
  <c r="H841"/>
  <c r="I841"/>
  <c r="J841"/>
  <c r="K841"/>
  <c r="L841"/>
  <c r="M841"/>
  <c r="F842"/>
  <c r="G842"/>
  <c r="H842"/>
  <c r="I842"/>
  <c r="J842"/>
  <c r="K842"/>
  <c r="L842"/>
  <c r="M842"/>
  <c r="F843"/>
  <c r="G843"/>
  <c r="H843"/>
  <c r="I843"/>
  <c r="J843"/>
  <c r="K843"/>
  <c r="L843"/>
  <c r="M843"/>
  <c r="F844"/>
  <c r="G844"/>
  <c r="H844"/>
  <c r="I844"/>
  <c r="J844"/>
  <c r="K844"/>
  <c r="L844"/>
  <c r="M844"/>
  <c r="F845"/>
  <c r="G845"/>
  <c r="H845"/>
  <c r="I845"/>
  <c r="J845"/>
  <c r="K845"/>
  <c r="L845"/>
  <c r="M845"/>
  <c r="F846"/>
  <c r="G846"/>
  <c r="H846"/>
  <c r="I846"/>
  <c r="J846"/>
  <c r="K846"/>
  <c r="L846"/>
  <c r="M846"/>
  <c r="F847"/>
  <c r="G847"/>
  <c r="H847"/>
  <c r="I847"/>
  <c r="J847"/>
  <c r="K847"/>
  <c r="L847"/>
  <c r="M847"/>
  <c r="F848"/>
  <c r="G848"/>
  <c r="H848"/>
  <c r="I848"/>
  <c r="J848"/>
  <c r="K848"/>
  <c r="L848"/>
  <c r="M848"/>
  <c r="F849"/>
  <c r="G849"/>
  <c r="H849"/>
  <c r="I849"/>
  <c r="J849"/>
  <c r="K849"/>
  <c r="L849"/>
  <c r="M849"/>
  <c r="F850"/>
  <c r="G850"/>
  <c r="H850"/>
  <c r="I850"/>
  <c r="J850"/>
  <c r="K850"/>
  <c r="L850"/>
  <c r="M850"/>
  <c r="F851"/>
  <c r="G851"/>
  <c r="H851"/>
  <c r="I851"/>
  <c r="J851"/>
  <c r="K851"/>
  <c r="L851"/>
  <c r="M851"/>
  <c r="F852"/>
  <c r="G852"/>
  <c r="H852"/>
  <c r="I852"/>
  <c r="J852"/>
  <c r="K852"/>
  <c r="L852"/>
  <c r="M852"/>
  <c r="F853"/>
  <c r="G853"/>
  <c r="H853"/>
  <c r="I853"/>
  <c r="J853"/>
  <c r="K853"/>
  <c r="L853"/>
  <c r="M853"/>
  <c r="F854"/>
  <c r="G854"/>
  <c r="H854"/>
  <c r="I854"/>
  <c r="J854"/>
  <c r="K854"/>
  <c r="L854"/>
  <c r="M854"/>
  <c r="F855"/>
  <c r="G855"/>
  <c r="H855"/>
  <c r="I855"/>
  <c r="J855"/>
  <c r="K855"/>
  <c r="L855"/>
  <c r="M855"/>
  <c r="F856"/>
  <c r="G856"/>
  <c r="H856"/>
  <c r="I856"/>
  <c r="J856"/>
  <c r="K856"/>
  <c r="L856"/>
  <c r="M856"/>
  <c r="F857"/>
  <c r="G857"/>
  <c r="H857"/>
  <c r="I857"/>
  <c r="J857"/>
  <c r="K857"/>
  <c r="L857"/>
  <c r="M857"/>
  <c r="F858"/>
  <c r="G858"/>
  <c r="H858"/>
  <c r="I858"/>
  <c r="J858"/>
  <c r="K858"/>
  <c r="L858"/>
  <c r="M858"/>
  <c r="F859"/>
  <c r="G859"/>
  <c r="H859"/>
  <c r="I859"/>
  <c r="J859"/>
  <c r="K859"/>
  <c r="L859"/>
  <c r="M859"/>
  <c r="F860"/>
  <c r="G860"/>
  <c r="H860"/>
  <c r="I860"/>
  <c r="J860"/>
  <c r="K860"/>
  <c r="L860"/>
  <c r="M860"/>
  <c r="F861"/>
  <c r="G861"/>
  <c r="H861"/>
  <c r="I861"/>
  <c r="J861"/>
  <c r="K861"/>
  <c r="L861"/>
  <c r="M861"/>
  <c r="F862"/>
  <c r="G862"/>
  <c r="H862"/>
  <c r="I862"/>
  <c r="J862"/>
  <c r="K862"/>
  <c r="L862"/>
  <c r="M862"/>
  <c r="F863"/>
  <c r="G863"/>
  <c r="H863"/>
  <c r="I863"/>
  <c r="J863"/>
  <c r="K863"/>
  <c r="L863"/>
  <c r="M863"/>
  <c r="F864"/>
  <c r="G864"/>
  <c r="H864"/>
  <c r="I864"/>
  <c r="J864"/>
  <c r="K864"/>
  <c r="L864"/>
  <c r="M864"/>
  <c r="F865"/>
  <c r="G865"/>
  <c r="H865"/>
  <c r="I865"/>
  <c r="J865"/>
  <c r="K865"/>
  <c r="L865"/>
  <c r="M865"/>
  <c r="F866"/>
  <c r="G866"/>
  <c r="H866"/>
  <c r="I866"/>
  <c r="J866"/>
  <c r="K866"/>
  <c r="L866"/>
  <c r="M866"/>
  <c r="F867"/>
  <c r="G867"/>
  <c r="H867"/>
  <c r="I867"/>
  <c r="J867"/>
  <c r="K867"/>
  <c r="L867"/>
  <c r="M867"/>
  <c r="F868"/>
  <c r="G868"/>
  <c r="H868"/>
  <c r="I868"/>
  <c r="J868"/>
  <c r="K868"/>
  <c r="L868"/>
  <c r="M868"/>
  <c r="F869"/>
  <c r="G869"/>
  <c r="H869"/>
  <c r="I869"/>
  <c r="J869"/>
  <c r="K869"/>
  <c r="L869"/>
  <c r="M869"/>
  <c r="F870"/>
  <c r="G870"/>
  <c r="H870"/>
  <c r="I870"/>
  <c r="J870"/>
  <c r="K870"/>
  <c r="L870"/>
  <c r="M870"/>
  <c r="F871"/>
  <c r="G871"/>
  <c r="H871"/>
  <c r="I871"/>
  <c r="J871"/>
  <c r="K871"/>
  <c r="L871"/>
  <c r="M871"/>
  <c r="F872"/>
  <c r="G872"/>
  <c r="H872"/>
  <c r="I872"/>
  <c r="J872"/>
  <c r="K872"/>
  <c r="L872"/>
  <c r="M872"/>
  <c r="F873"/>
  <c r="G873"/>
  <c r="H873"/>
  <c r="I873"/>
  <c r="J873"/>
  <c r="K873"/>
  <c r="L873"/>
  <c r="M873"/>
  <c r="F874"/>
  <c r="G874"/>
  <c r="H874"/>
  <c r="I874"/>
  <c r="J874"/>
  <c r="K874"/>
  <c r="L874"/>
  <c r="M874"/>
  <c r="F875"/>
  <c r="G875"/>
  <c r="H875"/>
  <c r="I875"/>
  <c r="J875"/>
  <c r="K875"/>
  <c r="L875"/>
  <c r="M875"/>
  <c r="F876"/>
  <c r="G876"/>
  <c r="H876"/>
  <c r="I876"/>
  <c r="J876"/>
  <c r="K876"/>
  <c r="L876"/>
  <c r="M876"/>
  <c r="F877"/>
  <c r="G877"/>
  <c r="H877"/>
  <c r="I877"/>
  <c r="J877"/>
  <c r="K877"/>
  <c r="L877"/>
  <c r="M877"/>
  <c r="F878"/>
  <c r="G878"/>
  <c r="H878"/>
  <c r="I878"/>
  <c r="J878"/>
  <c r="K878"/>
  <c r="L878"/>
  <c r="M878"/>
  <c r="F879"/>
  <c r="G879"/>
  <c r="H879"/>
  <c r="I879"/>
  <c r="J879"/>
  <c r="K879"/>
  <c r="L879"/>
  <c r="M879"/>
  <c r="F880"/>
  <c r="G880"/>
  <c r="H880"/>
  <c r="I880"/>
  <c r="J880"/>
  <c r="K880"/>
  <c r="L880"/>
  <c r="M880"/>
  <c r="F881"/>
  <c r="G881"/>
  <c r="H881"/>
  <c r="I881"/>
  <c r="J881"/>
  <c r="K881"/>
  <c r="L881"/>
  <c r="M881"/>
  <c r="F882"/>
  <c r="G882"/>
  <c r="H882"/>
  <c r="I882"/>
  <c r="J882"/>
  <c r="K882"/>
  <c r="L882"/>
  <c r="M882"/>
  <c r="F883"/>
  <c r="G883"/>
  <c r="H883"/>
  <c r="I883"/>
  <c r="J883"/>
  <c r="K883"/>
  <c r="L883"/>
  <c r="M883"/>
  <c r="F884"/>
  <c r="G884"/>
  <c r="H884"/>
  <c r="I884"/>
  <c r="J884"/>
  <c r="K884"/>
  <c r="L884"/>
  <c r="M884"/>
  <c r="F885"/>
  <c r="G885"/>
  <c r="H885"/>
  <c r="I885"/>
  <c r="J885"/>
  <c r="K885"/>
  <c r="L885"/>
  <c r="M885"/>
  <c r="F886"/>
  <c r="G886"/>
  <c r="H886"/>
  <c r="I886"/>
  <c r="J886"/>
  <c r="K886"/>
  <c r="L886"/>
  <c r="M886"/>
  <c r="F887"/>
  <c r="G887"/>
  <c r="H887"/>
  <c r="I887"/>
  <c r="J887"/>
  <c r="K887"/>
  <c r="L887"/>
  <c r="M887"/>
  <c r="F888"/>
  <c r="G888"/>
  <c r="H888"/>
  <c r="I888"/>
  <c r="J888"/>
  <c r="K888"/>
  <c r="L888"/>
  <c r="M888"/>
  <c r="F889"/>
  <c r="G889"/>
  <c r="H889"/>
  <c r="I889"/>
  <c r="J889"/>
  <c r="K889"/>
  <c r="L889"/>
  <c r="M889"/>
  <c r="F890"/>
  <c r="G890"/>
  <c r="H890"/>
  <c r="I890"/>
  <c r="J890"/>
  <c r="K890"/>
  <c r="L890"/>
  <c r="M890"/>
  <c r="F891"/>
  <c r="G891"/>
  <c r="H891"/>
  <c r="I891"/>
  <c r="J891"/>
  <c r="K891"/>
  <c r="L891"/>
  <c r="M891"/>
  <c r="F892"/>
  <c r="G892"/>
  <c r="H892"/>
  <c r="I892"/>
  <c r="J892"/>
  <c r="K892"/>
  <c r="L892"/>
  <c r="M892"/>
  <c r="F893"/>
  <c r="G893"/>
  <c r="H893"/>
  <c r="I893"/>
  <c r="J893"/>
  <c r="K893"/>
  <c r="L893"/>
  <c r="M893"/>
  <c r="F894"/>
  <c r="G894"/>
  <c r="H894"/>
  <c r="I894"/>
  <c r="J894"/>
  <c r="K894"/>
  <c r="L894"/>
  <c r="M894"/>
  <c r="F895"/>
  <c r="G895"/>
  <c r="H895"/>
  <c r="I895"/>
  <c r="J895"/>
  <c r="K895"/>
  <c r="L895"/>
  <c r="M895"/>
  <c r="F896"/>
  <c r="G896"/>
  <c r="H896"/>
  <c r="I896"/>
  <c r="J896"/>
  <c r="K896"/>
  <c r="L896"/>
  <c r="M896"/>
  <c r="F897"/>
  <c r="G897"/>
  <c r="H897"/>
  <c r="I897"/>
  <c r="J897"/>
  <c r="K897"/>
  <c r="L897"/>
  <c r="M897"/>
  <c r="F898"/>
  <c r="G898"/>
  <c r="H898"/>
  <c r="I898"/>
  <c r="J898"/>
  <c r="K898"/>
  <c r="L898"/>
  <c r="M898"/>
  <c r="F899"/>
  <c r="G899"/>
  <c r="H899"/>
  <c r="I899"/>
  <c r="J899"/>
  <c r="K899"/>
  <c r="L899"/>
  <c r="M899"/>
  <c r="F900"/>
  <c r="G900"/>
  <c r="H900"/>
  <c r="I900"/>
  <c r="J900"/>
  <c r="K900"/>
  <c r="L900"/>
  <c r="M900"/>
  <c r="F901"/>
  <c r="G901"/>
  <c r="H901"/>
  <c r="I901"/>
  <c r="J901"/>
  <c r="K901"/>
  <c r="L901"/>
  <c r="M901"/>
  <c r="F902"/>
  <c r="G902"/>
  <c r="H902"/>
  <c r="I902"/>
  <c r="J902"/>
  <c r="K902"/>
  <c r="L902"/>
  <c r="M902"/>
  <c r="F903"/>
  <c r="G903"/>
  <c r="H903"/>
  <c r="I903"/>
  <c r="J903"/>
  <c r="K903"/>
  <c r="L903"/>
  <c r="M903"/>
  <c r="F904"/>
  <c r="G904"/>
  <c r="H904"/>
  <c r="I904"/>
  <c r="J904"/>
  <c r="K904"/>
  <c r="L904"/>
  <c r="M904"/>
  <c r="F905"/>
  <c r="G905"/>
  <c r="H905"/>
  <c r="I905"/>
  <c r="J905"/>
  <c r="K905"/>
  <c r="L905"/>
  <c r="M905"/>
  <c r="F906"/>
  <c r="G906"/>
  <c r="H906"/>
  <c r="I906"/>
  <c r="J906"/>
  <c r="K906"/>
  <c r="L906"/>
  <c r="M906"/>
  <c r="F907"/>
  <c r="G907"/>
  <c r="H907"/>
  <c r="I907"/>
  <c r="J907"/>
  <c r="K907"/>
  <c r="L907"/>
  <c r="M907"/>
  <c r="F908"/>
  <c r="G908"/>
  <c r="H908"/>
  <c r="I908"/>
  <c r="J908"/>
  <c r="K908"/>
  <c r="L908"/>
  <c r="M908"/>
  <c r="F909"/>
  <c r="G909"/>
  <c r="H909"/>
  <c r="I909"/>
  <c r="J909"/>
  <c r="K909"/>
  <c r="L909"/>
  <c r="M909"/>
  <c r="F910"/>
  <c r="G910"/>
  <c r="H910"/>
  <c r="I910"/>
  <c r="J910"/>
  <c r="K910"/>
  <c r="L910"/>
  <c r="M910"/>
  <c r="F911"/>
  <c r="G911"/>
  <c r="H911"/>
  <c r="I911"/>
  <c r="J911"/>
  <c r="K911"/>
  <c r="L911"/>
  <c r="M911"/>
  <c r="F912"/>
  <c r="G912"/>
  <c r="H912"/>
  <c r="I912"/>
  <c r="J912"/>
  <c r="K912"/>
  <c r="L912"/>
  <c r="M912"/>
  <c r="F913"/>
  <c r="G913"/>
  <c r="H913"/>
  <c r="I913"/>
  <c r="J913"/>
  <c r="K913"/>
  <c r="L913"/>
  <c r="M913"/>
  <c r="F914"/>
  <c r="G914"/>
  <c r="H914"/>
  <c r="I914"/>
  <c r="J914"/>
  <c r="K914"/>
  <c r="L914"/>
  <c r="M914"/>
  <c r="F915"/>
  <c r="G915"/>
  <c r="H915"/>
  <c r="I915"/>
  <c r="J915"/>
  <c r="K915"/>
  <c r="L915"/>
  <c r="M915"/>
  <c r="F916"/>
  <c r="G916"/>
  <c r="H916"/>
  <c r="I916"/>
  <c r="J916"/>
  <c r="K916"/>
  <c r="L916"/>
  <c r="M916"/>
  <c r="F917"/>
  <c r="G917"/>
  <c r="H917"/>
  <c r="I917"/>
  <c r="J917"/>
  <c r="K917"/>
  <c r="L917"/>
  <c r="M917"/>
  <c r="F918"/>
  <c r="G918"/>
  <c r="H918"/>
  <c r="I918"/>
  <c r="J918"/>
  <c r="K918"/>
  <c r="L918"/>
  <c r="M918"/>
  <c r="F919"/>
  <c r="G919"/>
  <c r="H919"/>
  <c r="I919"/>
  <c r="J919"/>
  <c r="K919"/>
  <c r="L919"/>
  <c r="M919"/>
  <c r="F920"/>
  <c r="G920"/>
  <c r="H920"/>
  <c r="I920"/>
  <c r="J920"/>
  <c r="K920"/>
  <c r="L920"/>
  <c r="M920"/>
  <c r="F921"/>
  <c r="G921"/>
  <c r="H921"/>
  <c r="I921"/>
  <c r="J921"/>
  <c r="K921"/>
  <c r="L921"/>
  <c r="M921"/>
  <c r="F922"/>
  <c r="G922"/>
  <c r="H922"/>
  <c r="I922"/>
  <c r="J922"/>
  <c r="K922"/>
  <c r="L922"/>
  <c r="M922"/>
  <c r="F923"/>
  <c r="G923"/>
  <c r="H923"/>
  <c r="I923"/>
  <c r="J923"/>
  <c r="K923"/>
  <c r="L923"/>
  <c r="M923"/>
  <c r="F924"/>
  <c r="G924"/>
  <c r="H924"/>
  <c r="I924"/>
  <c r="J924"/>
  <c r="K924"/>
  <c r="L924"/>
  <c r="M924"/>
  <c r="F925"/>
  <c r="G925"/>
  <c r="H925"/>
  <c r="I925"/>
  <c r="J925"/>
  <c r="K925"/>
  <c r="L925"/>
  <c r="M925"/>
  <c r="F926"/>
  <c r="G926"/>
  <c r="H926"/>
  <c r="I926"/>
  <c r="J926"/>
  <c r="K926"/>
  <c r="L926"/>
  <c r="M926"/>
  <c r="F927"/>
  <c r="G927"/>
  <c r="H927"/>
  <c r="I927"/>
  <c r="J927"/>
  <c r="K927"/>
  <c r="L927"/>
  <c r="M927"/>
  <c r="F928"/>
  <c r="G928"/>
  <c r="H928"/>
  <c r="I928"/>
  <c r="J928"/>
  <c r="K928"/>
  <c r="L928"/>
  <c r="M928"/>
  <c r="F929"/>
  <c r="G929"/>
  <c r="H929"/>
  <c r="I929"/>
  <c r="J929"/>
  <c r="K929"/>
  <c r="L929"/>
  <c r="M929"/>
  <c r="F930"/>
  <c r="G930"/>
  <c r="H930"/>
  <c r="I930"/>
  <c r="J930"/>
  <c r="K930"/>
  <c r="L930"/>
  <c r="M930"/>
  <c r="F931"/>
  <c r="G931"/>
  <c r="H931"/>
  <c r="I931"/>
  <c r="J931"/>
  <c r="K931"/>
  <c r="L931"/>
  <c r="M931"/>
  <c r="F932"/>
  <c r="G932"/>
  <c r="H932"/>
  <c r="I932"/>
  <c r="J932"/>
  <c r="K932"/>
  <c r="L932"/>
  <c r="M932"/>
  <c r="F933"/>
  <c r="G933"/>
  <c r="H933"/>
  <c r="I933"/>
  <c r="J933"/>
  <c r="K933"/>
  <c r="L933"/>
  <c r="M933"/>
  <c r="F934"/>
  <c r="G934"/>
  <c r="H934"/>
  <c r="I934"/>
  <c r="J934"/>
  <c r="K934"/>
  <c r="L934"/>
  <c r="M934"/>
  <c r="F935"/>
  <c r="G935"/>
  <c r="H935"/>
  <c r="I935"/>
  <c r="J935"/>
  <c r="K935"/>
  <c r="L935"/>
  <c r="M935"/>
  <c r="F936"/>
  <c r="G936"/>
  <c r="H936"/>
  <c r="I936"/>
  <c r="J936"/>
  <c r="K936"/>
  <c r="L936"/>
  <c r="M936"/>
  <c r="F937"/>
  <c r="G937"/>
  <c r="H937"/>
  <c r="I937"/>
  <c r="J937"/>
  <c r="K937"/>
  <c r="L937"/>
  <c r="M937"/>
  <c r="F938"/>
  <c r="G938"/>
  <c r="H938"/>
  <c r="I938"/>
  <c r="J938"/>
  <c r="K938"/>
  <c r="L938"/>
  <c r="M938"/>
  <c r="F939"/>
  <c r="G939"/>
  <c r="H939"/>
  <c r="I939"/>
  <c r="J939"/>
  <c r="K939"/>
  <c r="L939"/>
  <c r="M939"/>
  <c r="F940"/>
  <c r="G940"/>
  <c r="H940"/>
  <c r="I940"/>
  <c r="J940"/>
  <c r="K940"/>
  <c r="L940"/>
  <c r="M940"/>
  <c r="F941"/>
  <c r="G941"/>
  <c r="H941"/>
  <c r="I941"/>
  <c r="J941"/>
  <c r="K941"/>
  <c r="L941"/>
  <c r="M941"/>
  <c r="F942"/>
  <c r="G942"/>
  <c r="H942"/>
  <c r="I942"/>
  <c r="J942"/>
  <c r="K942"/>
  <c r="L942"/>
  <c r="M942"/>
  <c r="F943"/>
  <c r="G943"/>
  <c r="H943"/>
  <c r="I943"/>
  <c r="J943"/>
  <c r="K943"/>
  <c r="L943"/>
  <c r="M943"/>
  <c r="F944"/>
  <c r="G944"/>
  <c r="H944"/>
  <c r="I944"/>
  <c r="J944"/>
  <c r="K944"/>
  <c r="L944"/>
  <c r="M944"/>
  <c r="F945"/>
  <c r="G945"/>
  <c r="H945"/>
  <c r="I945"/>
  <c r="J945"/>
  <c r="K945"/>
  <c r="L945"/>
  <c r="M945"/>
  <c r="F946"/>
  <c r="G946"/>
  <c r="H946"/>
  <c r="I946"/>
  <c r="J946"/>
  <c r="K946"/>
  <c r="L946"/>
  <c r="M946"/>
  <c r="F947"/>
  <c r="G947"/>
  <c r="H947"/>
  <c r="I947"/>
  <c r="J947"/>
  <c r="K947"/>
  <c r="L947"/>
  <c r="M947"/>
  <c r="F948"/>
  <c r="G948"/>
  <c r="H948"/>
  <c r="I948"/>
  <c r="J948"/>
  <c r="K948"/>
  <c r="L948"/>
  <c r="M948"/>
  <c r="F949"/>
  <c r="G949"/>
  <c r="H949"/>
  <c r="I949"/>
  <c r="J949"/>
  <c r="K949"/>
  <c r="L949"/>
  <c r="M949"/>
  <c r="F950"/>
  <c r="G950"/>
  <c r="H950"/>
  <c r="I950"/>
  <c r="J950"/>
  <c r="K950"/>
  <c r="L950"/>
  <c r="M950"/>
  <c r="F951"/>
  <c r="G951"/>
  <c r="H951"/>
  <c r="I951"/>
  <c r="J951"/>
  <c r="K951"/>
  <c r="L951"/>
  <c r="M951"/>
  <c r="F952"/>
  <c r="G952"/>
  <c r="H952"/>
  <c r="I952"/>
  <c r="J952"/>
  <c r="K952"/>
  <c r="L952"/>
  <c r="M952"/>
  <c r="F953"/>
  <c r="G953"/>
  <c r="H953"/>
  <c r="I953"/>
  <c r="J953"/>
  <c r="K953"/>
  <c r="L953"/>
  <c r="M953"/>
  <c r="F954"/>
  <c r="G954"/>
  <c r="H954"/>
  <c r="I954"/>
  <c r="J954"/>
  <c r="K954"/>
  <c r="L954"/>
  <c r="M954"/>
  <c r="F955"/>
  <c r="G955"/>
  <c r="H955"/>
  <c r="I955"/>
  <c r="J955"/>
  <c r="K955"/>
  <c r="L955"/>
  <c r="M955"/>
  <c r="F956"/>
  <c r="G956"/>
  <c r="H956"/>
  <c r="I956"/>
  <c r="J956"/>
  <c r="K956"/>
  <c r="L956"/>
  <c r="M956"/>
  <c r="F957"/>
  <c r="G957"/>
  <c r="H957"/>
  <c r="I957"/>
  <c r="J957"/>
  <c r="K957"/>
  <c r="L957"/>
  <c r="M957"/>
  <c r="F958"/>
  <c r="G958"/>
  <c r="H958"/>
  <c r="I958"/>
  <c r="J958"/>
  <c r="K958"/>
  <c r="L958"/>
  <c r="M958"/>
  <c r="F959"/>
  <c r="G959"/>
  <c r="H959"/>
  <c r="I959"/>
  <c r="J959"/>
  <c r="K959"/>
  <c r="L959"/>
  <c r="M959"/>
  <c r="F960"/>
  <c r="G960"/>
  <c r="H960"/>
  <c r="I960"/>
  <c r="J960"/>
  <c r="K960"/>
  <c r="L960"/>
  <c r="M960"/>
  <c r="F961"/>
  <c r="G961"/>
  <c r="H961"/>
  <c r="I961"/>
  <c r="J961"/>
  <c r="K961"/>
  <c r="L961"/>
  <c r="M961"/>
  <c r="F962"/>
  <c r="G962"/>
  <c r="H962"/>
  <c r="I962"/>
  <c r="J962"/>
  <c r="K962"/>
  <c r="L962"/>
  <c r="M962"/>
  <c r="F963"/>
  <c r="G963"/>
  <c r="H963"/>
  <c r="I963"/>
  <c r="J963"/>
  <c r="K963"/>
  <c r="L963"/>
  <c r="M963"/>
  <c r="F964"/>
  <c r="G964"/>
  <c r="H964"/>
  <c r="I964"/>
  <c r="J964"/>
  <c r="K964"/>
  <c r="L964"/>
  <c r="M964"/>
  <c r="F965"/>
  <c r="G965"/>
  <c r="H965"/>
  <c r="I965"/>
  <c r="J965"/>
  <c r="K965"/>
  <c r="L965"/>
  <c r="M965"/>
  <c r="F966"/>
  <c r="G966"/>
  <c r="H966"/>
  <c r="I966"/>
  <c r="J966"/>
  <c r="K966"/>
  <c r="L966"/>
  <c r="M966"/>
  <c r="F967"/>
  <c r="G967"/>
  <c r="H967"/>
  <c r="I967"/>
  <c r="J967"/>
  <c r="K967"/>
  <c r="L967"/>
  <c r="M967"/>
  <c r="F968"/>
  <c r="G968"/>
  <c r="H968"/>
  <c r="I968"/>
  <c r="J968"/>
  <c r="K968"/>
  <c r="L968"/>
  <c r="M968"/>
  <c r="F969"/>
  <c r="G969"/>
  <c r="H969"/>
  <c r="I969"/>
  <c r="J969"/>
  <c r="K969"/>
  <c r="L969"/>
  <c r="M969"/>
  <c r="F970"/>
  <c r="G970"/>
  <c r="H970"/>
  <c r="I970"/>
  <c r="J970"/>
  <c r="K970"/>
  <c r="L970"/>
  <c r="M970"/>
  <c r="F971"/>
  <c r="G971"/>
  <c r="H971"/>
  <c r="I971"/>
  <c r="J971"/>
  <c r="K971"/>
  <c r="L971"/>
  <c r="M971"/>
  <c r="F972"/>
  <c r="G972"/>
  <c r="H972"/>
  <c r="I972"/>
  <c r="J972"/>
  <c r="K972"/>
  <c r="L972"/>
  <c r="M972"/>
  <c r="F973"/>
  <c r="G973"/>
  <c r="H973"/>
  <c r="I973"/>
  <c r="J973"/>
  <c r="K973"/>
  <c r="L973"/>
  <c r="M973"/>
  <c r="F974"/>
  <c r="G974"/>
  <c r="H974"/>
  <c r="I974"/>
  <c r="J974"/>
  <c r="K974"/>
  <c r="L974"/>
  <c r="M974"/>
  <c r="F975"/>
  <c r="G975"/>
  <c r="H975"/>
  <c r="I975"/>
  <c r="J975"/>
  <c r="K975"/>
  <c r="L975"/>
  <c r="M975"/>
  <c r="F976"/>
  <c r="G976"/>
  <c r="H976"/>
  <c r="I976"/>
  <c r="J976"/>
  <c r="K976"/>
  <c r="L976"/>
  <c r="M976"/>
  <c r="F977"/>
  <c r="G977"/>
  <c r="H977"/>
  <c r="I977"/>
  <c r="J977"/>
  <c r="K977"/>
  <c r="L977"/>
  <c r="M977"/>
  <c r="F978"/>
  <c r="G978"/>
  <c r="H978"/>
  <c r="I978"/>
  <c r="J978"/>
  <c r="K978"/>
  <c r="L978"/>
  <c r="M978"/>
  <c r="F979"/>
  <c r="G979"/>
  <c r="H979"/>
  <c r="I979"/>
  <c r="J979"/>
  <c r="K979"/>
  <c r="L979"/>
  <c r="M979"/>
  <c r="F980"/>
  <c r="G980"/>
  <c r="H980"/>
  <c r="I980"/>
  <c r="J980"/>
  <c r="K980"/>
  <c r="L980"/>
  <c r="M980"/>
  <c r="F981"/>
  <c r="G981"/>
  <c r="H981"/>
  <c r="I981"/>
  <c r="J981"/>
  <c r="K981"/>
  <c r="L981"/>
  <c r="M981"/>
  <c r="F982"/>
  <c r="G982"/>
  <c r="H982"/>
  <c r="I982"/>
  <c r="J982"/>
  <c r="K982"/>
  <c r="L982"/>
  <c r="M982"/>
  <c r="F983"/>
  <c r="G983"/>
  <c r="H983"/>
  <c r="I983"/>
  <c r="J983"/>
  <c r="K983"/>
  <c r="L983"/>
  <c r="M983"/>
  <c r="F984"/>
  <c r="G984"/>
  <c r="H984"/>
  <c r="I984"/>
  <c r="J984"/>
  <c r="K984"/>
  <c r="L984"/>
  <c r="M984"/>
  <c r="F985"/>
  <c r="G985"/>
  <c r="H985"/>
  <c r="I985"/>
  <c r="J985"/>
  <c r="K985"/>
  <c r="L985"/>
  <c r="M985"/>
  <c r="F986"/>
  <c r="G986"/>
  <c r="H986"/>
  <c r="I986"/>
  <c r="J986"/>
  <c r="K986"/>
  <c r="L986"/>
  <c r="M986"/>
  <c r="F987"/>
  <c r="G987"/>
  <c r="H987"/>
  <c r="I987"/>
  <c r="J987"/>
  <c r="K987"/>
  <c r="L987"/>
  <c r="M987"/>
  <c r="F988"/>
  <c r="G988"/>
  <c r="H988"/>
  <c r="I988"/>
  <c r="J988"/>
  <c r="K988"/>
  <c r="L988"/>
  <c r="M988"/>
  <c r="F989"/>
  <c r="G989"/>
  <c r="H989"/>
  <c r="I989"/>
  <c r="J989"/>
  <c r="K989"/>
  <c r="L989"/>
  <c r="M989"/>
  <c r="F990"/>
  <c r="G990"/>
  <c r="H990"/>
  <c r="I990"/>
  <c r="J990"/>
  <c r="K990"/>
  <c r="L990"/>
  <c r="M990"/>
  <c r="F991"/>
  <c r="G991"/>
  <c r="H991"/>
  <c r="I991"/>
  <c r="J991"/>
  <c r="K991"/>
  <c r="L991"/>
  <c r="M991"/>
  <c r="F992"/>
  <c r="G992"/>
  <c r="H992"/>
  <c r="I992"/>
  <c r="J992"/>
  <c r="K992"/>
  <c r="L992"/>
  <c r="M992"/>
  <c r="F993"/>
  <c r="G993"/>
  <c r="H993"/>
  <c r="I993"/>
  <c r="J993"/>
  <c r="K993"/>
  <c r="L993"/>
  <c r="M993"/>
  <c r="F994"/>
  <c r="G994"/>
  <c r="H994"/>
  <c r="I994"/>
  <c r="J994"/>
  <c r="K994"/>
  <c r="L994"/>
  <c r="M994"/>
  <c r="F995"/>
  <c r="G995"/>
  <c r="H995"/>
  <c r="I995"/>
  <c r="J995"/>
  <c r="K995"/>
  <c r="L995"/>
  <c r="M995"/>
  <c r="F996"/>
  <c r="G996"/>
  <c r="H996"/>
  <c r="I996"/>
  <c r="J996"/>
  <c r="K996"/>
  <c r="L996"/>
  <c r="M996"/>
  <c r="F997"/>
  <c r="G997"/>
  <c r="H997"/>
  <c r="I997"/>
  <c r="J997"/>
  <c r="K997"/>
  <c r="L997"/>
  <c r="M997"/>
  <c r="F998"/>
  <c r="G998"/>
  <c r="H998"/>
  <c r="I998"/>
  <c r="J998"/>
  <c r="K998"/>
  <c r="L998"/>
  <c r="M998"/>
  <c r="F999"/>
  <c r="G999"/>
  <c r="H999"/>
  <c r="I999"/>
  <c r="J999"/>
  <c r="K999"/>
  <c r="L999"/>
  <c r="M999"/>
  <c r="F1000"/>
  <c r="G1000"/>
  <c r="H1000"/>
  <c r="I1000"/>
  <c r="J1000"/>
  <c r="K1000"/>
  <c r="L1000"/>
  <c r="M1000"/>
  <c r="F1001"/>
  <c r="G1001"/>
  <c r="H1001"/>
  <c r="I1001"/>
  <c r="J1001"/>
  <c r="K1001"/>
  <c r="L1001"/>
  <c r="M1001"/>
  <c r="F1002"/>
  <c r="G1002"/>
  <c r="H1002"/>
  <c r="I1002"/>
  <c r="J1002"/>
  <c r="K1002"/>
  <c r="L1002"/>
  <c r="M1002"/>
  <c r="F1003"/>
  <c r="G1003"/>
  <c r="H1003"/>
  <c r="I1003"/>
  <c r="J1003"/>
  <c r="K1003"/>
  <c r="L1003"/>
  <c r="M1003"/>
  <c r="F1004"/>
  <c r="G1004"/>
  <c r="H1004"/>
  <c r="I1004"/>
  <c r="J1004"/>
  <c r="K1004"/>
  <c r="L1004"/>
  <c r="M1004"/>
  <c r="F1005"/>
  <c r="G1005"/>
  <c r="H1005"/>
  <c r="I1005"/>
  <c r="J1005"/>
  <c r="K1005"/>
  <c r="L1005"/>
  <c r="M1005"/>
  <c r="F1006"/>
  <c r="G1006"/>
  <c r="H1006"/>
  <c r="I1006"/>
  <c r="J1006"/>
  <c r="K1006"/>
  <c r="L1006"/>
  <c r="M1006"/>
  <c r="F1007"/>
  <c r="G1007"/>
  <c r="H1007"/>
  <c r="I1007"/>
  <c r="J1007"/>
  <c r="K1007"/>
  <c r="L1007"/>
  <c r="M1007"/>
  <c r="F1008"/>
  <c r="G1008"/>
  <c r="H1008"/>
  <c r="I1008"/>
  <c r="J1008"/>
  <c r="K1008"/>
  <c r="L1008"/>
  <c r="M1008"/>
  <c r="F1009"/>
  <c r="G1009"/>
  <c r="H1009"/>
  <c r="I1009"/>
  <c r="J1009"/>
  <c r="K1009"/>
  <c r="L1009"/>
  <c r="M1009"/>
  <c r="F1010"/>
  <c r="G1010"/>
  <c r="H1010"/>
  <c r="I1010"/>
  <c r="J1010"/>
  <c r="K1010"/>
  <c r="L1010"/>
  <c r="M1010"/>
  <c r="F1011"/>
  <c r="G1011"/>
  <c r="H1011"/>
  <c r="I1011"/>
  <c r="J1011"/>
  <c r="K1011"/>
  <c r="L1011"/>
  <c r="M1011"/>
  <c r="F1012"/>
  <c r="G1012"/>
  <c r="H1012"/>
  <c r="I1012"/>
  <c r="J1012"/>
  <c r="K1012"/>
  <c r="L1012"/>
  <c r="M1012"/>
  <c r="F1013"/>
  <c r="G1013"/>
  <c r="H1013"/>
  <c r="I1013"/>
  <c r="J1013"/>
  <c r="K1013"/>
  <c r="L1013"/>
  <c r="M1013"/>
  <c r="F1014"/>
  <c r="G1014"/>
  <c r="H1014"/>
  <c r="I1014"/>
  <c r="J1014"/>
  <c r="K1014"/>
  <c r="L1014"/>
  <c r="M1014"/>
  <c r="F1015"/>
  <c r="G1015"/>
  <c r="H1015"/>
  <c r="I1015"/>
  <c r="J1015"/>
  <c r="K1015"/>
  <c r="L1015"/>
  <c r="M1015"/>
  <c r="F1016"/>
  <c r="G1016"/>
  <c r="H1016"/>
  <c r="I1016"/>
  <c r="J1016"/>
  <c r="K1016"/>
  <c r="L1016"/>
  <c r="M1016"/>
  <c r="F1017"/>
  <c r="G1017"/>
  <c r="H1017"/>
  <c r="I1017"/>
  <c r="J1017"/>
  <c r="K1017"/>
  <c r="L1017"/>
  <c r="M1017"/>
  <c r="F1018"/>
  <c r="G1018"/>
  <c r="H1018"/>
  <c r="I1018"/>
  <c r="J1018"/>
  <c r="K1018"/>
  <c r="L1018"/>
  <c r="M1018"/>
  <c r="F1019"/>
  <c r="G1019"/>
  <c r="H1019"/>
  <c r="I1019"/>
  <c r="J1019"/>
  <c r="K1019"/>
  <c r="L1019"/>
  <c r="M1019"/>
  <c r="F1020"/>
  <c r="G1020"/>
  <c r="H1020"/>
  <c r="I1020"/>
  <c r="J1020"/>
  <c r="K1020"/>
  <c r="L1020"/>
  <c r="M1020"/>
  <c r="F1021"/>
  <c r="G1021"/>
  <c r="H1021"/>
  <c r="I1021"/>
  <c r="J1021"/>
  <c r="K1021"/>
  <c r="L1021"/>
  <c r="M1021"/>
  <c r="F1022"/>
  <c r="G1022"/>
  <c r="H1022"/>
  <c r="I1022"/>
  <c r="J1022"/>
  <c r="K1022"/>
  <c r="L1022"/>
  <c r="M1022"/>
  <c r="F1023"/>
  <c r="G1023"/>
  <c r="H1023"/>
  <c r="I1023"/>
  <c r="J1023"/>
  <c r="K1023"/>
  <c r="L1023"/>
  <c r="M1023"/>
  <c r="F1024"/>
  <c r="G1024"/>
  <c r="H1024"/>
  <c r="I1024"/>
  <c r="J1024"/>
  <c r="K1024"/>
  <c r="L1024"/>
  <c r="M1024"/>
  <c r="F1025"/>
  <c r="G1025"/>
  <c r="H1025"/>
  <c r="I1025"/>
  <c r="J1025"/>
  <c r="K1025"/>
  <c r="L1025"/>
  <c r="M1025"/>
  <c r="F1026"/>
  <c r="G1026"/>
  <c r="H1026"/>
  <c r="I1026"/>
  <c r="J1026"/>
  <c r="K1026"/>
  <c r="L1026"/>
  <c r="M1026"/>
  <c r="F1027"/>
  <c r="G1027"/>
  <c r="H1027"/>
  <c r="I1027"/>
  <c r="J1027"/>
  <c r="K1027"/>
  <c r="L1027"/>
  <c r="M1027"/>
  <c r="F1028"/>
  <c r="G1028"/>
  <c r="H1028"/>
  <c r="I1028"/>
  <c r="J1028"/>
  <c r="K1028"/>
  <c r="L1028"/>
  <c r="M1028"/>
  <c r="F1029"/>
  <c r="G1029"/>
  <c r="H1029"/>
  <c r="I1029"/>
  <c r="J1029"/>
  <c r="K1029"/>
  <c r="L1029"/>
  <c r="M1029"/>
  <c r="F1030"/>
  <c r="G1030"/>
  <c r="H1030"/>
  <c r="I1030"/>
  <c r="J1030"/>
  <c r="K1030"/>
  <c r="L1030"/>
  <c r="M1030"/>
  <c r="F1031"/>
  <c r="G1031"/>
  <c r="H1031"/>
  <c r="I1031"/>
  <c r="J1031"/>
  <c r="K1031"/>
  <c r="L1031"/>
  <c r="M1031"/>
  <c r="F1032"/>
  <c r="G1032"/>
  <c r="H1032"/>
  <c r="I1032"/>
  <c r="J1032"/>
  <c r="K1032"/>
  <c r="L1032"/>
  <c r="M1032"/>
  <c r="F1033"/>
  <c r="G1033"/>
  <c r="H1033"/>
  <c r="I1033"/>
  <c r="J1033"/>
  <c r="K1033"/>
  <c r="L1033"/>
  <c r="M1033"/>
  <c r="F1034"/>
  <c r="G1034"/>
  <c r="H1034"/>
  <c r="I1034"/>
  <c r="J1034"/>
  <c r="K1034"/>
  <c r="L1034"/>
  <c r="M1034"/>
  <c r="F1035"/>
  <c r="G1035"/>
  <c r="H1035"/>
  <c r="I1035"/>
  <c r="J1035"/>
  <c r="K1035"/>
  <c r="L1035"/>
  <c r="M1035"/>
  <c r="F1036"/>
  <c r="G1036"/>
  <c r="H1036"/>
  <c r="I1036"/>
  <c r="J1036"/>
  <c r="K1036"/>
  <c r="L1036"/>
  <c r="M1036"/>
  <c r="F1037"/>
  <c r="G1037"/>
  <c r="H1037"/>
  <c r="I1037"/>
  <c r="J1037"/>
  <c r="K1037"/>
  <c r="L1037"/>
  <c r="M1037"/>
  <c r="F1038"/>
  <c r="G1038"/>
  <c r="H1038"/>
  <c r="I1038"/>
  <c r="J1038"/>
  <c r="K1038"/>
  <c r="L1038"/>
  <c r="M1038"/>
  <c r="F1039"/>
  <c r="G1039"/>
  <c r="H1039"/>
  <c r="I1039"/>
  <c r="J1039"/>
  <c r="K1039"/>
  <c r="L1039"/>
  <c r="M1039"/>
  <c r="F1040"/>
  <c r="G1040"/>
  <c r="H1040"/>
  <c r="I1040"/>
  <c r="J1040"/>
  <c r="K1040"/>
  <c r="L1040"/>
  <c r="M1040"/>
  <c r="F1041"/>
  <c r="G1041"/>
  <c r="H1041"/>
  <c r="I1041"/>
  <c r="J1041"/>
  <c r="K1041"/>
  <c r="L1041"/>
  <c r="M1041"/>
  <c r="F1042"/>
  <c r="G1042"/>
  <c r="H1042"/>
  <c r="I1042"/>
  <c r="J1042"/>
  <c r="K1042"/>
  <c r="L1042"/>
  <c r="M1042"/>
  <c r="F1043"/>
  <c r="G1043"/>
  <c r="H1043"/>
  <c r="I1043"/>
  <c r="J1043"/>
  <c r="K1043"/>
  <c r="L1043"/>
  <c r="M1043"/>
  <c r="F1044"/>
  <c r="G1044"/>
  <c r="H1044"/>
  <c r="I1044"/>
  <c r="J1044"/>
  <c r="K1044"/>
  <c r="L1044"/>
  <c r="M1044"/>
  <c r="F1045"/>
  <c r="G1045"/>
  <c r="H1045"/>
  <c r="I1045"/>
  <c r="J1045"/>
  <c r="K1045"/>
  <c r="L1045"/>
  <c r="M1045"/>
  <c r="F1046"/>
  <c r="G1046"/>
  <c r="H1046"/>
  <c r="I1046"/>
  <c r="J1046"/>
  <c r="K1046"/>
  <c r="L1046"/>
  <c r="M1046"/>
  <c r="F1047"/>
  <c r="G1047"/>
  <c r="H1047"/>
  <c r="I1047"/>
  <c r="J1047"/>
  <c r="K1047"/>
  <c r="L1047"/>
  <c r="M1047"/>
  <c r="F1048"/>
  <c r="G1048"/>
  <c r="H1048"/>
  <c r="I1048"/>
  <c r="J1048"/>
  <c r="K1048"/>
  <c r="L1048"/>
  <c r="M1048"/>
  <c r="F1049"/>
  <c r="G1049"/>
  <c r="H1049"/>
  <c r="I1049"/>
  <c r="J1049"/>
  <c r="K1049"/>
  <c r="L1049"/>
  <c r="M1049"/>
  <c r="F1050"/>
  <c r="G1050"/>
  <c r="H1050"/>
  <c r="I1050"/>
  <c r="J1050"/>
  <c r="K1050"/>
  <c r="L1050"/>
  <c r="M1050"/>
  <c r="F1051"/>
  <c r="G1051"/>
  <c r="H1051"/>
  <c r="I1051"/>
  <c r="J1051"/>
  <c r="K1051"/>
  <c r="L1051"/>
  <c r="M1051"/>
  <c r="F1052"/>
  <c r="G1052"/>
  <c r="H1052"/>
  <c r="I1052"/>
  <c r="J1052"/>
  <c r="K1052"/>
  <c r="L1052"/>
  <c r="M1052"/>
  <c r="F1053"/>
  <c r="G1053"/>
  <c r="H1053"/>
  <c r="I1053"/>
  <c r="J1053"/>
  <c r="K1053"/>
  <c r="L1053"/>
  <c r="M1053"/>
  <c r="F1054"/>
  <c r="G1054"/>
  <c r="H1054"/>
  <c r="I1054"/>
  <c r="J1054"/>
  <c r="K1054"/>
  <c r="L1054"/>
  <c r="M1054"/>
  <c r="F1055"/>
  <c r="G1055"/>
  <c r="H1055"/>
  <c r="I1055"/>
  <c r="J1055"/>
  <c r="K1055"/>
  <c r="L1055"/>
  <c r="M1055"/>
  <c r="F1056"/>
  <c r="G1056"/>
  <c r="H1056"/>
  <c r="I1056"/>
  <c r="J1056"/>
  <c r="K1056"/>
  <c r="L1056"/>
  <c r="M1056"/>
  <c r="F1057"/>
  <c r="G1057"/>
  <c r="H1057"/>
  <c r="I1057"/>
  <c r="J1057"/>
  <c r="K1057"/>
  <c r="L1057"/>
  <c r="M1057"/>
  <c r="F1058"/>
  <c r="G1058"/>
  <c r="H1058"/>
  <c r="I1058"/>
  <c r="J1058"/>
  <c r="K1058"/>
  <c r="L1058"/>
  <c r="M1058"/>
  <c r="F1059"/>
  <c r="G1059"/>
  <c r="H1059"/>
  <c r="I1059"/>
  <c r="J1059"/>
  <c r="K1059"/>
  <c r="L1059"/>
  <c r="M1059"/>
  <c r="F1060"/>
  <c r="G1060"/>
  <c r="H1060"/>
  <c r="I1060"/>
  <c r="J1060"/>
  <c r="K1060"/>
  <c r="L1060"/>
  <c r="M1060"/>
  <c r="F1061"/>
  <c r="G1061"/>
  <c r="H1061"/>
  <c r="I1061"/>
  <c r="J1061"/>
  <c r="K1061"/>
  <c r="L1061"/>
  <c r="M1061"/>
  <c r="F1062"/>
  <c r="G1062"/>
  <c r="H1062"/>
  <c r="I1062"/>
  <c r="J1062"/>
  <c r="K1062"/>
  <c r="L1062"/>
  <c r="M1062"/>
  <c r="F1063"/>
  <c r="G1063"/>
  <c r="H1063"/>
  <c r="I1063"/>
  <c r="J1063"/>
  <c r="K1063"/>
  <c r="L1063"/>
  <c r="M1063"/>
  <c r="F1064"/>
  <c r="G1064"/>
  <c r="H1064"/>
  <c r="I1064"/>
  <c r="J1064"/>
  <c r="K1064"/>
  <c r="L1064"/>
  <c r="M1064"/>
  <c r="F1065"/>
  <c r="G1065"/>
  <c r="H1065"/>
  <c r="I1065"/>
  <c r="J1065"/>
  <c r="K1065"/>
  <c r="L1065"/>
  <c r="M1065"/>
  <c r="F1066"/>
  <c r="G1066"/>
  <c r="H1066"/>
  <c r="I1066"/>
  <c r="J1066"/>
  <c r="K1066"/>
  <c r="L1066"/>
  <c r="M1066"/>
  <c r="F1067"/>
  <c r="G1067"/>
  <c r="H1067"/>
  <c r="I1067"/>
  <c r="J1067"/>
  <c r="K1067"/>
  <c r="L1067"/>
  <c r="M1067"/>
  <c r="F1068"/>
  <c r="G1068"/>
  <c r="H1068"/>
  <c r="I1068"/>
  <c r="J1068"/>
  <c r="K1068"/>
  <c r="L1068"/>
  <c r="M1068"/>
  <c r="F1069"/>
  <c r="G1069"/>
  <c r="H1069"/>
  <c r="I1069"/>
  <c r="J1069"/>
  <c r="K1069"/>
  <c r="L1069"/>
  <c r="M1069"/>
  <c r="F1070"/>
  <c r="G1070"/>
  <c r="H1070"/>
  <c r="I1070"/>
  <c r="J1070"/>
  <c r="K1070"/>
  <c r="L1070"/>
  <c r="M1070"/>
  <c r="F1071"/>
  <c r="G1071"/>
  <c r="H1071"/>
  <c r="I1071"/>
  <c r="J1071"/>
  <c r="K1071"/>
  <c r="L1071"/>
  <c r="M1071"/>
  <c r="F1072"/>
  <c r="G1072"/>
  <c r="H1072"/>
  <c r="I1072"/>
  <c r="J1072"/>
  <c r="K1072"/>
  <c r="L1072"/>
  <c r="M1072"/>
  <c r="F1073"/>
  <c r="G1073"/>
  <c r="H1073"/>
  <c r="I1073"/>
  <c r="J1073"/>
  <c r="K1073"/>
  <c r="L1073"/>
  <c r="M1073"/>
  <c r="F1074"/>
  <c r="G1074"/>
  <c r="H1074"/>
  <c r="I1074"/>
  <c r="J1074"/>
  <c r="K1074"/>
  <c r="L1074"/>
  <c r="M1074"/>
  <c r="F1075"/>
  <c r="G1075"/>
  <c r="H1075"/>
  <c r="I1075"/>
  <c r="J1075"/>
  <c r="K1075"/>
  <c r="L1075"/>
  <c r="M1075"/>
  <c r="F1076"/>
  <c r="G1076"/>
  <c r="H1076"/>
  <c r="I1076"/>
  <c r="J1076"/>
  <c r="K1076"/>
  <c r="L1076"/>
  <c r="M1076"/>
  <c r="F1077"/>
  <c r="G1077"/>
  <c r="H1077"/>
  <c r="I1077"/>
  <c r="J1077"/>
  <c r="K1077"/>
  <c r="L1077"/>
  <c r="M1077"/>
  <c r="F1078"/>
  <c r="G1078"/>
  <c r="H1078"/>
  <c r="I1078"/>
  <c r="J1078"/>
  <c r="K1078"/>
  <c r="L1078"/>
  <c r="M1078"/>
  <c r="F1079"/>
  <c r="G1079"/>
  <c r="H1079"/>
  <c r="I1079"/>
  <c r="J1079"/>
  <c r="K1079"/>
  <c r="L1079"/>
  <c r="M1079"/>
  <c r="F1080"/>
  <c r="G1080"/>
  <c r="H1080"/>
  <c r="I1080"/>
  <c r="J1080"/>
  <c r="K1080"/>
  <c r="L1080"/>
  <c r="M1080"/>
  <c r="F1081"/>
  <c r="G1081"/>
  <c r="H1081"/>
  <c r="I1081"/>
  <c r="J1081"/>
  <c r="K1081"/>
  <c r="L1081"/>
  <c r="M1081"/>
  <c r="F1082"/>
  <c r="G1082"/>
  <c r="H1082"/>
  <c r="I1082"/>
  <c r="J1082"/>
  <c r="K1082"/>
  <c r="L1082"/>
  <c r="M1082"/>
  <c r="F1083"/>
  <c r="G1083"/>
  <c r="H1083"/>
  <c r="I1083"/>
  <c r="J1083"/>
  <c r="K1083"/>
  <c r="L1083"/>
  <c r="M1083"/>
  <c r="F1084"/>
  <c r="G1084"/>
  <c r="H1084"/>
  <c r="I1084"/>
  <c r="J1084"/>
  <c r="K1084"/>
  <c r="L1084"/>
  <c r="M1084"/>
  <c r="F1085"/>
  <c r="G1085"/>
  <c r="H1085"/>
  <c r="I1085"/>
  <c r="J1085"/>
  <c r="K1085"/>
  <c r="L1085"/>
  <c r="M1085"/>
  <c r="F1086"/>
  <c r="G1086"/>
  <c r="H1086"/>
  <c r="I1086"/>
  <c r="J1086"/>
  <c r="K1086"/>
  <c r="L1086"/>
  <c r="M1086"/>
  <c r="F1087"/>
  <c r="G1087"/>
  <c r="H1087"/>
  <c r="I1087"/>
  <c r="J1087"/>
  <c r="K1087"/>
  <c r="L1087"/>
  <c r="M1087"/>
  <c r="F1088"/>
  <c r="G1088"/>
  <c r="H1088"/>
  <c r="I1088"/>
  <c r="J1088"/>
  <c r="K1088"/>
  <c r="L1088"/>
  <c r="M1088"/>
  <c r="F1089"/>
  <c r="G1089"/>
  <c r="H1089"/>
  <c r="I1089"/>
  <c r="J1089"/>
  <c r="K1089"/>
  <c r="L1089"/>
  <c r="M1089"/>
  <c r="F1090"/>
  <c r="G1090"/>
  <c r="H1090"/>
  <c r="I1090"/>
  <c r="J1090"/>
  <c r="K1090"/>
  <c r="L1090"/>
  <c r="M1090"/>
  <c r="F1091"/>
  <c r="G1091"/>
  <c r="H1091"/>
  <c r="I1091"/>
  <c r="J1091"/>
  <c r="K1091"/>
  <c r="L1091"/>
  <c r="M1091"/>
  <c r="F1092"/>
  <c r="G1092"/>
  <c r="H1092"/>
  <c r="I1092"/>
  <c r="J1092"/>
  <c r="K1092"/>
  <c r="L1092"/>
  <c r="M1092"/>
  <c r="F1093"/>
  <c r="G1093"/>
  <c r="H1093"/>
  <c r="I1093"/>
  <c r="J1093"/>
  <c r="K1093"/>
  <c r="L1093"/>
  <c r="M1093"/>
  <c r="F1094"/>
  <c r="G1094"/>
  <c r="H1094"/>
  <c r="I1094"/>
  <c r="J1094"/>
  <c r="K1094"/>
  <c r="L1094"/>
  <c r="M1094"/>
  <c r="F1095"/>
  <c r="G1095"/>
  <c r="H1095"/>
  <c r="I1095"/>
  <c r="J1095"/>
  <c r="K1095"/>
  <c r="L1095"/>
  <c r="M1095"/>
  <c r="F1096"/>
  <c r="G1096"/>
  <c r="H1096"/>
  <c r="I1096"/>
  <c r="J1096"/>
  <c r="K1096"/>
  <c r="L1096"/>
  <c r="M1096"/>
  <c r="F1097"/>
  <c r="G1097"/>
  <c r="H1097"/>
  <c r="I1097"/>
  <c r="J1097"/>
  <c r="K1097"/>
  <c r="L1097"/>
  <c r="M1097"/>
  <c r="F1098"/>
  <c r="G1098"/>
  <c r="H1098"/>
  <c r="I1098"/>
  <c r="J1098"/>
  <c r="K1098"/>
  <c r="L1098"/>
  <c r="M1098"/>
  <c r="F1099"/>
  <c r="G1099"/>
  <c r="H1099"/>
  <c r="I1099"/>
  <c r="J1099"/>
  <c r="K1099"/>
  <c r="L1099"/>
  <c r="M1099"/>
  <c r="F1100"/>
  <c r="G1100"/>
  <c r="H1100"/>
  <c r="I1100"/>
  <c r="J1100"/>
  <c r="K1100"/>
  <c r="L1100"/>
  <c r="M1100"/>
  <c r="F1101"/>
  <c r="G1101"/>
  <c r="H1101"/>
  <c r="I1101"/>
  <c r="J1101"/>
  <c r="K1101"/>
  <c r="L1101"/>
  <c r="M1101"/>
  <c r="F1102"/>
  <c r="G1102"/>
  <c r="H1102"/>
  <c r="I1102"/>
  <c r="J1102"/>
  <c r="K1102"/>
  <c r="L1102"/>
  <c r="M1102"/>
  <c r="F1103"/>
  <c r="G1103"/>
  <c r="H1103"/>
  <c r="I1103"/>
  <c r="J1103"/>
  <c r="K1103"/>
  <c r="L1103"/>
  <c r="M1103"/>
  <c r="F1104"/>
  <c r="G1104"/>
  <c r="H1104"/>
  <c r="I1104"/>
  <c r="J1104"/>
  <c r="K1104"/>
  <c r="L1104"/>
  <c r="M1104"/>
  <c r="F1105"/>
  <c r="G1105"/>
  <c r="H1105"/>
  <c r="I1105"/>
  <c r="J1105"/>
  <c r="K1105"/>
  <c r="L1105"/>
  <c r="M1105"/>
  <c r="F1106"/>
  <c r="G1106"/>
  <c r="H1106"/>
  <c r="I1106"/>
  <c r="J1106"/>
  <c r="K1106"/>
  <c r="L1106"/>
  <c r="M1106"/>
  <c r="F1107"/>
  <c r="G1107"/>
  <c r="H1107"/>
  <c r="I1107"/>
  <c r="J1107"/>
  <c r="K1107"/>
  <c r="L1107"/>
  <c r="M1107"/>
  <c r="F1108"/>
  <c r="G1108"/>
  <c r="H1108"/>
  <c r="I1108"/>
  <c r="J1108"/>
  <c r="K1108"/>
  <c r="L1108"/>
  <c r="M1108"/>
  <c r="F1109"/>
  <c r="G1109"/>
  <c r="H1109"/>
  <c r="I1109"/>
  <c r="J1109"/>
  <c r="K1109"/>
  <c r="L1109"/>
  <c r="M1109"/>
  <c r="F1110"/>
  <c r="G1110"/>
  <c r="H1110"/>
  <c r="I1110"/>
  <c r="J1110"/>
  <c r="K1110"/>
  <c r="L1110"/>
  <c r="M1110"/>
  <c r="F1111"/>
  <c r="G1111"/>
  <c r="H1111"/>
  <c r="I1111"/>
  <c r="J1111"/>
  <c r="K1111"/>
  <c r="L1111"/>
  <c r="M1111"/>
  <c r="F1112"/>
  <c r="G1112"/>
  <c r="H1112"/>
  <c r="I1112"/>
  <c r="J1112"/>
  <c r="K1112"/>
  <c r="L1112"/>
  <c r="M1112"/>
  <c r="F1113"/>
  <c r="G1113"/>
  <c r="H1113"/>
  <c r="I1113"/>
  <c r="J1113"/>
  <c r="K1113"/>
  <c r="L1113"/>
  <c r="M1113"/>
  <c r="F1114"/>
  <c r="G1114"/>
  <c r="H1114"/>
  <c r="I1114"/>
  <c r="J1114"/>
  <c r="K1114"/>
  <c r="L1114"/>
  <c r="M1114"/>
  <c r="F1115"/>
  <c r="G1115"/>
  <c r="H1115"/>
  <c r="I1115"/>
  <c r="J1115"/>
  <c r="K1115"/>
  <c r="L1115"/>
  <c r="M1115"/>
  <c r="F1116"/>
  <c r="G1116"/>
  <c r="H1116"/>
  <c r="I1116"/>
  <c r="J1116"/>
  <c r="K1116"/>
  <c r="L1116"/>
  <c r="M1116"/>
  <c r="F1117"/>
  <c r="G1117"/>
  <c r="H1117"/>
  <c r="I1117"/>
  <c r="J1117"/>
  <c r="K1117"/>
  <c r="L1117"/>
  <c r="M1117"/>
  <c r="F1118"/>
  <c r="G1118"/>
  <c r="H1118"/>
  <c r="I1118"/>
  <c r="J1118"/>
  <c r="K1118"/>
  <c r="L1118"/>
  <c r="M1118"/>
  <c r="F1119"/>
  <c r="G1119"/>
  <c r="H1119"/>
  <c r="I1119"/>
  <c r="J1119"/>
  <c r="K1119"/>
  <c r="L1119"/>
  <c r="M1119"/>
  <c r="F1120"/>
  <c r="G1120"/>
  <c r="H1120"/>
  <c r="I1120"/>
  <c r="J1120"/>
  <c r="K1120"/>
  <c r="L1120"/>
  <c r="M1120"/>
  <c r="F1121"/>
  <c r="G1121"/>
  <c r="H1121"/>
  <c r="I1121"/>
  <c r="J1121"/>
  <c r="K1121"/>
  <c r="L1121"/>
  <c r="M1121"/>
  <c r="F1122"/>
  <c r="G1122"/>
  <c r="H1122"/>
  <c r="I1122"/>
  <c r="J1122"/>
  <c r="K1122"/>
  <c r="L1122"/>
  <c r="M1122"/>
  <c r="F1123"/>
  <c r="G1123"/>
  <c r="H1123"/>
  <c r="I1123"/>
  <c r="J1123"/>
  <c r="K1123"/>
  <c r="L1123"/>
  <c r="M1123"/>
  <c r="F1124"/>
  <c r="G1124"/>
  <c r="H1124"/>
  <c r="I1124"/>
  <c r="J1124"/>
  <c r="K1124"/>
  <c r="L1124"/>
  <c r="M1124"/>
  <c r="F1125"/>
  <c r="G1125"/>
  <c r="H1125"/>
  <c r="I1125"/>
  <c r="J1125"/>
  <c r="K1125"/>
  <c r="L1125"/>
  <c r="M1125"/>
  <c r="F1126"/>
  <c r="G1126"/>
  <c r="H1126"/>
  <c r="I1126"/>
  <c r="J1126"/>
  <c r="K1126"/>
  <c r="L1126"/>
  <c r="M1126"/>
  <c r="F1127"/>
  <c r="G1127"/>
  <c r="H1127"/>
  <c r="I1127"/>
  <c r="J1127"/>
  <c r="K1127"/>
  <c r="L1127"/>
  <c r="M1127"/>
  <c r="F1128"/>
  <c r="G1128"/>
  <c r="H1128"/>
  <c r="I1128"/>
  <c r="J1128"/>
  <c r="K1128"/>
  <c r="L1128"/>
  <c r="M1128"/>
  <c r="F1129"/>
  <c r="G1129"/>
  <c r="H1129"/>
  <c r="I1129"/>
  <c r="J1129"/>
  <c r="K1129"/>
  <c r="L1129"/>
  <c r="M1129"/>
  <c r="F1130"/>
  <c r="G1130"/>
  <c r="H1130"/>
  <c r="I1130"/>
  <c r="J1130"/>
  <c r="K1130"/>
  <c r="L1130"/>
  <c r="M1130"/>
  <c r="F1131"/>
  <c r="G1131"/>
  <c r="H1131"/>
  <c r="I1131"/>
  <c r="J1131"/>
  <c r="K1131"/>
  <c r="L1131"/>
  <c r="M1131"/>
  <c r="F1132"/>
  <c r="G1132"/>
  <c r="H1132"/>
  <c r="I1132"/>
  <c r="J1132"/>
  <c r="K1132"/>
  <c r="L1132"/>
  <c r="M1132"/>
  <c r="F1133"/>
  <c r="G1133"/>
  <c r="H1133"/>
  <c r="I1133"/>
  <c r="J1133"/>
  <c r="K1133"/>
  <c r="L1133"/>
  <c r="M1133"/>
  <c r="F1134"/>
  <c r="G1134"/>
  <c r="H1134"/>
  <c r="I1134"/>
  <c r="J1134"/>
  <c r="K1134"/>
  <c r="L1134"/>
  <c r="M1134"/>
  <c r="F1135"/>
  <c r="G1135"/>
  <c r="H1135"/>
  <c r="I1135"/>
  <c r="J1135"/>
  <c r="K1135"/>
  <c r="L1135"/>
  <c r="M1135"/>
  <c r="F1136"/>
  <c r="G1136"/>
  <c r="H1136"/>
  <c r="I1136"/>
  <c r="J1136"/>
  <c r="K1136"/>
  <c r="L1136"/>
  <c r="M1136"/>
  <c r="F1137"/>
  <c r="G1137"/>
  <c r="H1137"/>
  <c r="I1137"/>
  <c r="J1137"/>
  <c r="K1137"/>
  <c r="L1137"/>
  <c r="M1137"/>
  <c r="F1138"/>
  <c r="G1138"/>
  <c r="H1138"/>
  <c r="I1138"/>
  <c r="J1138"/>
  <c r="K1138"/>
  <c r="L1138"/>
  <c r="M1138"/>
  <c r="F1139"/>
  <c r="G1139"/>
  <c r="H1139"/>
  <c r="I1139"/>
  <c r="J1139"/>
  <c r="K1139"/>
  <c r="L1139"/>
  <c r="M1139"/>
  <c r="F1140"/>
  <c r="G1140"/>
  <c r="H1140"/>
  <c r="I1140"/>
  <c r="J1140"/>
  <c r="K1140"/>
  <c r="L1140"/>
  <c r="M1140"/>
  <c r="F1141"/>
  <c r="G1141"/>
  <c r="H1141"/>
  <c r="I1141"/>
  <c r="J1141"/>
  <c r="K1141"/>
  <c r="L1141"/>
  <c r="M1141"/>
  <c r="F1142"/>
  <c r="G1142"/>
  <c r="H1142"/>
  <c r="I1142"/>
  <c r="J1142"/>
  <c r="K1142"/>
  <c r="L1142"/>
  <c r="M1142"/>
  <c r="F1143"/>
  <c r="G1143"/>
  <c r="H1143"/>
  <c r="I1143"/>
  <c r="J1143"/>
  <c r="K1143"/>
  <c r="L1143"/>
  <c r="M1143"/>
  <c r="F1144"/>
  <c r="G1144"/>
  <c r="H1144"/>
  <c r="I1144"/>
  <c r="J1144"/>
  <c r="K1144"/>
  <c r="L1144"/>
  <c r="M1144"/>
  <c r="F1145"/>
  <c r="G1145"/>
  <c r="H1145"/>
  <c r="I1145"/>
  <c r="J1145"/>
  <c r="K1145"/>
  <c r="L1145"/>
  <c r="M1145"/>
  <c r="F1146"/>
  <c r="G1146"/>
  <c r="H1146"/>
  <c r="I1146"/>
  <c r="J1146"/>
  <c r="K1146"/>
  <c r="L1146"/>
  <c r="M1146"/>
  <c r="F1147"/>
  <c r="G1147"/>
  <c r="H1147"/>
  <c r="I1147"/>
  <c r="J1147"/>
  <c r="K1147"/>
  <c r="L1147"/>
  <c r="M1147"/>
  <c r="F1148"/>
  <c r="G1148"/>
  <c r="H1148"/>
  <c r="I1148"/>
  <c r="J1148"/>
  <c r="K1148"/>
  <c r="L1148"/>
  <c r="M1148"/>
  <c r="F1149"/>
  <c r="G1149"/>
  <c r="H1149"/>
  <c r="I1149"/>
  <c r="J1149"/>
  <c r="K1149"/>
  <c r="L1149"/>
  <c r="M1149"/>
  <c r="F1150"/>
  <c r="G1150"/>
  <c r="H1150"/>
  <c r="I1150"/>
  <c r="J1150"/>
  <c r="K1150"/>
  <c r="L1150"/>
  <c r="M1150"/>
  <c r="F1151"/>
  <c r="G1151"/>
  <c r="H1151"/>
  <c r="I1151"/>
  <c r="J1151"/>
  <c r="K1151"/>
  <c r="L1151"/>
  <c r="M1151"/>
  <c r="F1152"/>
  <c r="G1152"/>
  <c r="H1152"/>
  <c r="I1152"/>
  <c r="J1152"/>
  <c r="K1152"/>
  <c r="L1152"/>
  <c r="M1152"/>
  <c r="F1153"/>
  <c r="G1153"/>
  <c r="H1153"/>
  <c r="I1153"/>
  <c r="J1153"/>
  <c r="K1153"/>
  <c r="L1153"/>
  <c r="M1153"/>
  <c r="F1154"/>
  <c r="G1154"/>
  <c r="H1154"/>
  <c r="I1154"/>
  <c r="J1154"/>
  <c r="K1154"/>
  <c r="L1154"/>
  <c r="M1154"/>
  <c r="F1155"/>
  <c r="G1155"/>
  <c r="H1155"/>
  <c r="I1155"/>
  <c r="J1155"/>
  <c r="K1155"/>
  <c r="L1155"/>
  <c r="M1155"/>
  <c r="F1156"/>
  <c r="G1156"/>
  <c r="H1156"/>
  <c r="I1156"/>
  <c r="J1156"/>
  <c r="K1156"/>
  <c r="L1156"/>
  <c r="M1156"/>
  <c r="F1157"/>
  <c r="G1157"/>
  <c r="H1157"/>
  <c r="I1157"/>
  <c r="J1157"/>
  <c r="K1157"/>
  <c r="L1157"/>
  <c r="M1157"/>
  <c r="F1158"/>
  <c r="G1158"/>
  <c r="H1158"/>
  <c r="I1158"/>
  <c r="J1158"/>
  <c r="K1158"/>
  <c r="L1158"/>
  <c r="M1158"/>
  <c r="F1159"/>
  <c r="G1159"/>
  <c r="H1159"/>
  <c r="I1159"/>
  <c r="J1159"/>
  <c r="K1159"/>
  <c r="L1159"/>
  <c r="M1159"/>
  <c r="F1160"/>
  <c r="G1160"/>
  <c r="H1160"/>
  <c r="I1160"/>
  <c r="J1160"/>
  <c r="K1160"/>
  <c r="L1160"/>
  <c r="M1160"/>
  <c r="F1161"/>
  <c r="G1161"/>
  <c r="H1161"/>
  <c r="I1161"/>
  <c r="J1161"/>
  <c r="K1161"/>
  <c r="L1161"/>
  <c r="M1161"/>
  <c r="F1162"/>
  <c r="G1162"/>
  <c r="H1162"/>
  <c r="I1162"/>
  <c r="J1162"/>
  <c r="K1162"/>
  <c r="L1162"/>
  <c r="M1162"/>
  <c r="F1163"/>
  <c r="G1163"/>
  <c r="H1163"/>
  <c r="I1163"/>
  <c r="J1163"/>
  <c r="K1163"/>
  <c r="L1163"/>
  <c r="M1163"/>
  <c r="F1164"/>
  <c r="G1164"/>
  <c r="H1164"/>
  <c r="I1164"/>
  <c r="J1164"/>
  <c r="K1164"/>
  <c r="L1164"/>
  <c r="M1164"/>
  <c r="F1165"/>
  <c r="G1165"/>
  <c r="H1165"/>
  <c r="I1165"/>
  <c r="J1165"/>
  <c r="K1165"/>
  <c r="L1165"/>
  <c r="M1165"/>
  <c r="F1166"/>
  <c r="G1166"/>
  <c r="H1166"/>
  <c r="I1166"/>
  <c r="J1166"/>
  <c r="K1166"/>
  <c r="L1166"/>
  <c r="M1166"/>
  <c r="F1167"/>
  <c r="G1167"/>
  <c r="H1167"/>
  <c r="I1167"/>
  <c r="J1167"/>
  <c r="K1167"/>
  <c r="L1167"/>
  <c r="M1167"/>
  <c r="F1168"/>
  <c r="G1168"/>
  <c r="H1168"/>
  <c r="I1168"/>
  <c r="J1168"/>
  <c r="K1168"/>
  <c r="L1168"/>
  <c r="M1168"/>
  <c r="F1169"/>
  <c r="G1169"/>
  <c r="H1169"/>
  <c r="I1169"/>
  <c r="J1169"/>
  <c r="K1169"/>
  <c r="L1169"/>
  <c r="M1169"/>
  <c r="F1170"/>
  <c r="G1170"/>
  <c r="H1170"/>
  <c r="I1170"/>
  <c r="J1170"/>
  <c r="K1170"/>
  <c r="L1170"/>
  <c r="M1170"/>
  <c r="F1171"/>
  <c r="G1171"/>
  <c r="H1171"/>
  <c r="I1171"/>
  <c r="J1171"/>
  <c r="K1171"/>
  <c r="L1171"/>
  <c r="M1171"/>
  <c r="F1172"/>
  <c r="G1172"/>
  <c r="H1172"/>
  <c r="I1172"/>
  <c r="J1172"/>
  <c r="K1172"/>
  <c r="L1172"/>
  <c r="M1172"/>
  <c r="F1173"/>
  <c r="G1173"/>
  <c r="H1173"/>
  <c r="I1173"/>
  <c r="J1173"/>
  <c r="K1173"/>
  <c r="L1173"/>
  <c r="M1173"/>
  <c r="F1174"/>
  <c r="G1174"/>
  <c r="H1174"/>
  <c r="I1174"/>
  <c r="J1174"/>
  <c r="K1174"/>
  <c r="L1174"/>
  <c r="M1174"/>
  <c r="F1175"/>
  <c r="G1175"/>
  <c r="H1175"/>
  <c r="I1175"/>
  <c r="J1175"/>
  <c r="K1175"/>
  <c r="L1175"/>
  <c r="M1175"/>
  <c r="F1176"/>
  <c r="G1176"/>
  <c r="H1176"/>
  <c r="I1176"/>
  <c r="J1176"/>
  <c r="K1176"/>
  <c r="L1176"/>
  <c r="M1176"/>
  <c r="F1177"/>
  <c r="G1177"/>
  <c r="H1177"/>
  <c r="I1177"/>
  <c r="J1177"/>
  <c r="K1177"/>
  <c r="L1177"/>
  <c r="M1177"/>
  <c r="F1178"/>
  <c r="G1178"/>
  <c r="H1178"/>
  <c r="I1178"/>
  <c r="J1178"/>
  <c r="K1178"/>
  <c r="L1178"/>
  <c r="M1178"/>
  <c r="F1179"/>
  <c r="G1179"/>
  <c r="H1179"/>
  <c r="I1179"/>
  <c r="J1179"/>
  <c r="K1179"/>
  <c r="L1179"/>
  <c r="M1179"/>
  <c r="F1180"/>
  <c r="G1180"/>
  <c r="H1180"/>
  <c r="I1180"/>
  <c r="J1180"/>
  <c r="K1180"/>
  <c r="L1180"/>
  <c r="M1180"/>
  <c r="F1181"/>
  <c r="G1181"/>
  <c r="H1181"/>
  <c r="I1181"/>
  <c r="J1181"/>
  <c r="K1181"/>
  <c r="L1181"/>
  <c r="M1181"/>
  <c r="F1182"/>
  <c r="G1182"/>
  <c r="H1182"/>
  <c r="I1182"/>
  <c r="J1182"/>
  <c r="K1182"/>
  <c r="L1182"/>
  <c r="M1182"/>
  <c r="F1183"/>
  <c r="G1183"/>
  <c r="H1183"/>
  <c r="I1183"/>
  <c r="J1183"/>
  <c r="K1183"/>
  <c r="L1183"/>
  <c r="M1183"/>
  <c r="F1184"/>
  <c r="G1184"/>
  <c r="H1184"/>
  <c r="I1184"/>
  <c r="J1184"/>
  <c r="K1184"/>
  <c r="L1184"/>
  <c r="M1184"/>
  <c r="F1185"/>
  <c r="G1185"/>
  <c r="H1185"/>
  <c r="I1185"/>
  <c r="J1185"/>
  <c r="K1185"/>
  <c r="L1185"/>
  <c r="M1185"/>
  <c r="F1186"/>
  <c r="G1186"/>
  <c r="H1186"/>
  <c r="I1186"/>
  <c r="J1186"/>
  <c r="K1186"/>
  <c r="L1186"/>
  <c r="M1186"/>
  <c r="F1187"/>
  <c r="G1187"/>
  <c r="H1187"/>
  <c r="I1187"/>
  <c r="J1187"/>
  <c r="K1187"/>
  <c r="L1187"/>
  <c r="M1187"/>
  <c r="F1188"/>
  <c r="G1188"/>
  <c r="H1188"/>
  <c r="I1188"/>
  <c r="J1188"/>
  <c r="K1188"/>
  <c r="L1188"/>
  <c r="M1188"/>
  <c r="F1189"/>
  <c r="G1189"/>
  <c r="H1189"/>
  <c r="I1189"/>
  <c r="J1189"/>
  <c r="K1189"/>
  <c r="L1189"/>
  <c r="M1189"/>
  <c r="F1190"/>
  <c r="G1190"/>
  <c r="H1190"/>
  <c r="I1190"/>
  <c r="J1190"/>
  <c r="K1190"/>
  <c r="L1190"/>
  <c r="M1190"/>
  <c r="F1191"/>
  <c r="G1191"/>
  <c r="H1191"/>
  <c r="I1191"/>
  <c r="J1191"/>
  <c r="K1191"/>
  <c r="L1191"/>
  <c r="M1191"/>
  <c r="F1192"/>
  <c r="G1192"/>
  <c r="H1192"/>
  <c r="I1192"/>
  <c r="J1192"/>
  <c r="K1192"/>
  <c r="L1192"/>
  <c r="M1192"/>
  <c r="F1193"/>
  <c r="G1193"/>
  <c r="H1193"/>
  <c r="I1193"/>
  <c r="J1193"/>
  <c r="K1193"/>
  <c r="L1193"/>
  <c r="M1193"/>
  <c r="F1194"/>
  <c r="G1194"/>
  <c r="H1194"/>
  <c r="I1194"/>
  <c r="J1194"/>
  <c r="K1194"/>
  <c r="L1194"/>
  <c r="M1194"/>
  <c r="F1195"/>
  <c r="G1195"/>
  <c r="H1195"/>
  <c r="I1195"/>
  <c r="J1195"/>
  <c r="K1195"/>
  <c r="L1195"/>
  <c r="M1195"/>
  <c r="F1196"/>
  <c r="G1196"/>
  <c r="H1196"/>
  <c r="I1196"/>
  <c r="J1196"/>
  <c r="K1196"/>
  <c r="L1196"/>
  <c r="M1196"/>
  <c r="F1197"/>
  <c r="G1197"/>
  <c r="H1197"/>
  <c r="I1197"/>
  <c r="J1197"/>
  <c r="K1197"/>
  <c r="L1197"/>
  <c r="M1197"/>
  <c r="F1198"/>
  <c r="G1198"/>
  <c r="H1198"/>
  <c r="I1198"/>
  <c r="J1198"/>
  <c r="K1198"/>
  <c r="L1198"/>
  <c r="M1198"/>
  <c r="F1199"/>
  <c r="G1199"/>
  <c r="H1199"/>
  <c r="I1199"/>
  <c r="J1199"/>
  <c r="K1199"/>
  <c r="L1199"/>
  <c r="M1199"/>
  <c r="F1200"/>
  <c r="G1200"/>
  <c r="H1200"/>
  <c r="I1200"/>
  <c r="J1200"/>
  <c r="K1200"/>
  <c r="L1200"/>
  <c r="M1200"/>
  <c r="F1201"/>
  <c r="G1201"/>
  <c r="H1201"/>
  <c r="I1201"/>
  <c r="J1201"/>
  <c r="K1201"/>
  <c r="L1201"/>
  <c r="M1201"/>
  <c r="F1202"/>
  <c r="G1202"/>
  <c r="H1202"/>
  <c r="I1202"/>
  <c r="J1202"/>
  <c r="K1202"/>
  <c r="L1202"/>
  <c r="M1202"/>
  <c r="F1203"/>
  <c r="G1203"/>
  <c r="H1203"/>
  <c r="I1203"/>
  <c r="J1203"/>
  <c r="K1203"/>
  <c r="L1203"/>
  <c r="M1203"/>
  <c r="F1204"/>
  <c r="G1204"/>
  <c r="H1204"/>
  <c r="I1204"/>
  <c r="J1204"/>
  <c r="K1204"/>
  <c r="L1204"/>
  <c r="M1204"/>
  <c r="F1205"/>
  <c r="G1205"/>
  <c r="H1205"/>
  <c r="I1205"/>
  <c r="J1205"/>
  <c r="K1205"/>
  <c r="L1205"/>
  <c r="M1205"/>
  <c r="F1206"/>
  <c r="G1206"/>
  <c r="H1206"/>
  <c r="I1206"/>
  <c r="J1206"/>
  <c r="K1206"/>
  <c r="L1206"/>
  <c r="M1206"/>
  <c r="F1207"/>
  <c r="G1207"/>
  <c r="H1207"/>
  <c r="I1207"/>
  <c r="J1207"/>
  <c r="K1207"/>
  <c r="L1207"/>
  <c r="M1207"/>
  <c r="F1208"/>
  <c r="G1208"/>
  <c r="H1208"/>
  <c r="I1208"/>
  <c r="J1208"/>
  <c r="K1208"/>
  <c r="L1208"/>
  <c r="M1208"/>
  <c r="F1209"/>
  <c r="G1209"/>
  <c r="H1209"/>
  <c r="I1209"/>
  <c r="J1209"/>
  <c r="K1209"/>
  <c r="L1209"/>
  <c r="M1209"/>
  <c r="F1210"/>
  <c r="G1210"/>
  <c r="H1210"/>
  <c r="I1210"/>
  <c r="J1210"/>
  <c r="K1210"/>
  <c r="L1210"/>
  <c r="M1210"/>
  <c r="F1211"/>
  <c r="G1211"/>
  <c r="H1211"/>
  <c r="I1211"/>
  <c r="J1211"/>
  <c r="K1211"/>
  <c r="L1211"/>
  <c r="M1211"/>
  <c r="F1212"/>
  <c r="G1212"/>
  <c r="H1212"/>
  <c r="I1212"/>
  <c r="J1212"/>
  <c r="K1212"/>
  <c r="L1212"/>
  <c r="M1212"/>
  <c r="F1213"/>
  <c r="G1213"/>
  <c r="H1213"/>
  <c r="I1213"/>
  <c r="J1213"/>
  <c r="K1213"/>
  <c r="L1213"/>
  <c r="M1213"/>
  <c r="F1214"/>
  <c r="G1214"/>
  <c r="H1214"/>
  <c r="I1214"/>
  <c r="J1214"/>
  <c r="K1214"/>
  <c r="L1214"/>
  <c r="M1214"/>
  <c r="F1215"/>
  <c r="G1215"/>
  <c r="H1215"/>
  <c r="I1215"/>
  <c r="J1215"/>
  <c r="K1215"/>
  <c r="L1215"/>
  <c r="M1215"/>
  <c r="F1216"/>
  <c r="G1216"/>
  <c r="H1216"/>
  <c r="I1216"/>
  <c r="J1216"/>
  <c r="K1216"/>
  <c r="L1216"/>
  <c r="M1216"/>
  <c r="F1217"/>
  <c r="G1217"/>
  <c r="H1217"/>
  <c r="I1217"/>
  <c r="J1217"/>
  <c r="K1217"/>
  <c r="L1217"/>
  <c r="M1217"/>
  <c r="F1218"/>
  <c r="G1218"/>
  <c r="H1218"/>
  <c r="I1218"/>
  <c r="J1218"/>
  <c r="K1218"/>
  <c r="L1218"/>
  <c r="M1218"/>
  <c r="F1219"/>
  <c r="G1219"/>
  <c r="H1219"/>
  <c r="I1219"/>
  <c r="J1219"/>
  <c r="K1219"/>
  <c r="L1219"/>
  <c r="M1219"/>
  <c r="F1220"/>
  <c r="G1220"/>
  <c r="H1220"/>
  <c r="I1220"/>
  <c r="J1220"/>
  <c r="K1220"/>
  <c r="L1220"/>
  <c r="M1220"/>
  <c r="F1221"/>
  <c r="G1221"/>
  <c r="H1221"/>
  <c r="I1221"/>
  <c r="J1221"/>
  <c r="K1221"/>
  <c r="L1221"/>
  <c r="M1221"/>
  <c r="F1222"/>
  <c r="G1222"/>
  <c r="H1222"/>
  <c r="I1222"/>
  <c r="J1222"/>
  <c r="K1222"/>
  <c r="L1222"/>
  <c r="M1222"/>
  <c r="F1223"/>
  <c r="G1223"/>
  <c r="H1223"/>
  <c r="I1223"/>
  <c r="J1223"/>
  <c r="K1223"/>
  <c r="L1223"/>
  <c r="M1223"/>
  <c r="F1224"/>
  <c r="G1224"/>
  <c r="H1224"/>
  <c r="I1224"/>
  <c r="J1224"/>
  <c r="K1224"/>
  <c r="L1224"/>
  <c r="M1224"/>
  <c r="F1225"/>
  <c r="G1225"/>
  <c r="H1225"/>
  <c r="I1225"/>
  <c r="J1225"/>
  <c r="K1225"/>
  <c r="L1225"/>
  <c r="M1225"/>
  <c r="F1226"/>
  <c r="G1226"/>
  <c r="H1226"/>
  <c r="I1226"/>
  <c r="J1226"/>
  <c r="K1226"/>
  <c r="L1226"/>
  <c r="M1226"/>
  <c r="F1227"/>
  <c r="G1227"/>
  <c r="H1227"/>
  <c r="I1227"/>
  <c r="J1227"/>
  <c r="K1227"/>
  <c r="L1227"/>
  <c r="M1227"/>
  <c r="F1228"/>
  <c r="G1228"/>
  <c r="H1228"/>
  <c r="I1228"/>
  <c r="J1228"/>
  <c r="K1228"/>
  <c r="L1228"/>
  <c r="M1228"/>
  <c r="F1229"/>
  <c r="G1229"/>
  <c r="H1229"/>
  <c r="I1229"/>
  <c r="J1229"/>
  <c r="K1229"/>
  <c r="L1229"/>
  <c r="M1229"/>
  <c r="F1230"/>
  <c r="G1230"/>
  <c r="H1230"/>
  <c r="I1230"/>
  <c r="J1230"/>
  <c r="K1230"/>
  <c r="L1230"/>
  <c r="M1230"/>
  <c r="F1231"/>
  <c r="G1231"/>
  <c r="H1231"/>
  <c r="I1231"/>
  <c r="J1231"/>
  <c r="K1231"/>
  <c r="L1231"/>
  <c r="M1231"/>
  <c r="F1232"/>
  <c r="G1232"/>
  <c r="H1232"/>
  <c r="I1232"/>
  <c r="J1232"/>
  <c r="K1232"/>
  <c r="L1232"/>
  <c r="M1232"/>
  <c r="F1233"/>
  <c r="G1233"/>
  <c r="H1233"/>
  <c r="I1233"/>
  <c r="J1233"/>
  <c r="K1233"/>
  <c r="L1233"/>
  <c r="M1233"/>
  <c r="F1234"/>
  <c r="G1234"/>
  <c r="H1234"/>
  <c r="I1234"/>
  <c r="J1234"/>
  <c r="K1234"/>
  <c r="L1234"/>
  <c r="M1234"/>
  <c r="F1235"/>
  <c r="G1235"/>
  <c r="H1235"/>
  <c r="I1235"/>
  <c r="J1235"/>
  <c r="K1235"/>
  <c r="L1235"/>
  <c r="M1235"/>
  <c r="F1236"/>
  <c r="G1236"/>
  <c r="H1236"/>
  <c r="I1236"/>
  <c r="J1236"/>
  <c r="K1236"/>
  <c r="L1236"/>
  <c r="M1236"/>
  <c r="F1237"/>
  <c r="G1237"/>
  <c r="H1237"/>
  <c r="I1237"/>
  <c r="J1237"/>
  <c r="K1237"/>
  <c r="L1237"/>
  <c r="M1237"/>
  <c r="F1238"/>
  <c r="G1238"/>
  <c r="H1238"/>
  <c r="I1238"/>
  <c r="J1238"/>
  <c r="K1238"/>
  <c r="L1238"/>
  <c r="M1238"/>
  <c r="F1239"/>
  <c r="G1239"/>
  <c r="H1239"/>
  <c r="I1239"/>
  <c r="J1239"/>
  <c r="K1239"/>
  <c r="L1239"/>
  <c r="M1239"/>
  <c r="F1240"/>
  <c r="G1240"/>
  <c r="H1240"/>
  <c r="I1240"/>
  <c r="J1240"/>
  <c r="K1240"/>
  <c r="L1240"/>
  <c r="M1240"/>
  <c r="F1241"/>
  <c r="G1241"/>
  <c r="H1241"/>
  <c r="I1241"/>
  <c r="J1241"/>
  <c r="K1241"/>
  <c r="L1241"/>
  <c r="M1241"/>
  <c r="F1242"/>
  <c r="G1242"/>
  <c r="H1242"/>
  <c r="I1242"/>
  <c r="J1242"/>
  <c r="K1242"/>
  <c r="L1242"/>
  <c r="M1242"/>
  <c r="F1243"/>
  <c r="G1243"/>
  <c r="H1243"/>
  <c r="I1243"/>
  <c r="J1243"/>
  <c r="K1243"/>
  <c r="L1243"/>
  <c r="M1243"/>
  <c r="F1244"/>
  <c r="G1244"/>
  <c r="H1244"/>
  <c r="I1244"/>
  <c r="J1244"/>
  <c r="K1244"/>
  <c r="L1244"/>
  <c r="M1244"/>
  <c r="F1245"/>
  <c r="G1245"/>
  <c r="H1245"/>
  <c r="I1245"/>
  <c r="J1245"/>
  <c r="K1245"/>
  <c r="L1245"/>
  <c r="M1245"/>
  <c r="F1246"/>
  <c r="G1246"/>
  <c r="H1246"/>
  <c r="I1246"/>
  <c r="J1246"/>
  <c r="K1246"/>
  <c r="L1246"/>
  <c r="M1246"/>
  <c r="F1247"/>
  <c r="G1247"/>
  <c r="H1247"/>
  <c r="I1247"/>
  <c r="J1247"/>
  <c r="K1247"/>
  <c r="L1247"/>
  <c r="M1247"/>
  <c r="F1248"/>
  <c r="G1248"/>
  <c r="H1248"/>
  <c r="I1248"/>
  <c r="J1248"/>
  <c r="K1248"/>
  <c r="L1248"/>
  <c r="M1248"/>
  <c r="F1249"/>
  <c r="G1249"/>
  <c r="H1249"/>
  <c r="I1249"/>
  <c r="J1249"/>
  <c r="K1249"/>
  <c r="L1249"/>
  <c r="M1249"/>
  <c r="F1250"/>
  <c r="G1250"/>
  <c r="H1250"/>
  <c r="I1250"/>
  <c r="J1250"/>
  <c r="K1250"/>
  <c r="L1250"/>
  <c r="M1250"/>
  <c r="F1251"/>
  <c r="G1251"/>
  <c r="H1251"/>
  <c r="I1251"/>
  <c r="J1251"/>
  <c r="K1251"/>
  <c r="L1251"/>
  <c r="M1251"/>
  <c r="F1252"/>
  <c r="G1252"/>
  <c r="H1252"/>
  <c r="I1252"/>
  <c r="J1252"/>
  <c r="K1252"/>
  <c r="L1252"/>
  <c r="M1252"/>
  <c r="F1253"/>
  <c r="G1253"/>
  <c r="H1253"/>
  <c r="I1253"/>
  <c r="J1253"/>
  <c r="K1253"/>
  <c r="L1253"/>
  <c r="M1253"/>
  <c r="F1254"/>
  <c r="G1254"/>
  <c r="H1254"/>
  <c r="I1254"/>
  <c r="J1254"/>
  <c r="K1254"/>
  <c r="L1254"/>
  <c r="M1254"/>
  <c r="F1255"/>
  <c r="G1255"/>
  <c r="H1255"/>
  <c r="I1255"/>
  <c r="J1255"/>
  <c r="K1255"/>
  <c r="L1255"/>
  <c r="M1255"/>
  <c r="F1256"/>
  <c r="G1256"/>
  <c r="H1256"/>
  <c r="I1256"/>
  <c r="J1256"/>
  <c r="K1256"/>
  <c r="L1256"/>
  <c r="M1256"/>
  <c r="F1257"/>
  <c r="G1257"/>
  <c r="H1257"/>
  <c r="I1257"/>
  <c r="J1257"/>
  <c r="K1257"/>
  <c r="L1257"/>
  <c r="M1257"/>
  <c r="F1258"/>
  <c r="G1258"/>
  <c r="H1258"/>
  <c r="I1258"/>
  <c r="J1258"/>
  <c r="K1258"/>
  <c r="L1258"/>
  <c r="M1258"/>
  <c r="F1259"/>
  <c r="G1259"/>
  <c r="H1259"/>
  <c r="I1259"/>
  <c r="J1259"/>
  <c r="K1259"/>
  <c r="L1259"/>
  <c r="M1259"/>
  <c r="F1260"/>
  <c r="G1260"/>
  <c r="H1260"/>
  <c r="I1260"/>
  <c r="J1260"/>
  <c r="K1260"/>
  <c r="L1260"/>
  <c r="M1260"/>
  <c r="F1261"/>
  <c r="G1261"/>
  <c r="H1261"/>
  <c r="I1261"/>
  <c r="J1261"/>
  <c r="K1261"/>
  <c r="L1261"/>
  <c r="M1261"/>
  <c r="F1262"/>
  <c r="G1262"/>
  <c r="H1262"/>
  <c r="I1262"/>
  <c r="J1262"/>
  <c r="K1262"/>
  <c r="L1262"/>
  <c r="M1262"/>
  <c r="F1263"/>
  <c r="G1263"/>
  <c r="H1263"/>
  <c r="I1263"/>
  <c r="J1263"/>
  <c r="K1263"/>
  <c r="L1263"/>
  <c r="M1263"/>
  <c r="F1264"/>
  <c r="G1264"/>
  <c r="H1264"/>
  <c r="I1264"/>
  <c r="J1264"/>
  <c r="K1264"/>
  <c r="L1264"/>
  <c r="M1264"/>
  <c r="F1265"/>
  <c r="G1265"/>
  <c r="H1265"/>
  <c r="I1265"/>
  <c r="J1265"/>
  <c r="K1265"/>
  <c r="L1265"/>
  <c r="M1265"/>
  <c r="F1266"/>
  <c r="G1266"/>
  <c r="H1266"/>
  <c r="I1266"/>
  <c r="J1266"/>
  <c r="K1266"/>
  <c r="L1266"/>
  <c r="M1266"/>
  <c r="F1267"/>
  <c r="G1267"/>
  <c r="H1267"/>
  <c r="I1267"/>
  <c r="J1267"/>
  <c r="K1267"/>
  <c r="L1267"/>
  <c r="M1267"/>
  <c r="F1268"/>
  <c r="G1268"/>
  <c r="H1268"/>
  <c r="I1268"/>
  <c r="J1268"/>
  <c r="K1268"/>
  <c r="L1268"/>
  <c r="M1268"/>
  <c r="F1269"/>
  <c r="G1269"/>
  <c r="H1269"/>
  <c r="I1269"/>
  <c r="J1269"/>
  <c r="K1269"/>
  <c r="L1269"/>
  <c r="M1269"/>
  <c r="F1270"/>
  <c r="G1270"/>
  <c r="H1270"/>
  <c r="I1270"/>
  <c r="J1270"/>
  <c r="K1270"/>
  <c r="L1270"/>
  <c r="M1270"/>
  <c r="F1271"/>
  <c r="G1271"/>
  <c r="H1271"/>
  <c r="I1271"/>
  <c r="J1271"/>
  <c r="K1271"/>
  <c r="L1271"/>
  <c r="M1271"/>
  <c r="F1272"/>
  <c r="G1272"/>
  <c r="H1272"/>
  <c r="I1272"/>
  <c r="J1272"/>
  <c r="K1272"/>
  <c r="L1272"/>
  <c r="M1272"/>
  <c r="F1273"/>
  <c r="G1273"/>
  <c r="H1273"/>
  <c r="I1273"/>
  <c r="J1273"/>
  <c r="K1273"/>
  <c r="L1273"/>
  <c r="M1273"/>
  <c r="F1274"/>
  <c r="G1274"/>
  <c r="H1274"/>
  <c r="I1274"/>
  <c r="J1274"/>
  <c r="K1274"/>
  <c r="L1274"/>
  <c r="M1274"/>
  <c r="F1275"/>
  <c r="G1275"/>
  <c r="H1275"/>
  <c r="I1275"/>
  <c r="J1275"/>
  <c r="K1275"/>
  <c r="L1275"/>
  <c r="M1275"/>
  <c r="F1276"/>
  <c r="G1276"/>
  <c r="H1276"/>
  <c r="I1276"/>
  <c r="J1276"/>
  <c r="K1276"/>
  <c r="L1276"/>
  <c r="M1276"/>
  <c r="F1277"/>
  <c r="G1277"/>
  <c r="H1277"/>
  <c r="I1277"/>
  <c r="J1277"/>
  <c r="K1277"/>
  <c r="L1277"/>
  <c r="M1277"/>
  <c r="F1278"/>
  <c r="G1278"/>
  <c r="H1278"/>
  <c r="I1278"/>
  <c r="J1278"/>
  <c r="K1278"/>
  <c r="L1278"/>
  <c r="M1278"/>
  <c r="F1279"/>
  <c r="G1279"/>
  <c r="H1279"/>
  <c r="I1279"/>
  <c r="J1279"/>
  <c r="K1279"/>
  <c r="L1279"/>
  <c r="M1279"/>
  <c r="F1280"/>
  <c r="G1280"/>
  <c r="H1280"/>
  <c r="I1280"/>
  <c r="J1280"/>
  <c r="K1280"/>
  <c r="L1280"/>
  <c r="M1280"/>
  <c r="F1281"/>
  <c r="G1281"/>
  <c r="H1281"/>
  <c r="I1281"/>
  <c r="J1281"/>
  <c r="K1281"/>
  <c r="L1281"/>
  <c r="M1281"/>
  <c r="F1282"/>
  <c r="G1282"/>
  <c r="H1282"/>
  <c r="I1282"/>
  <c r="J1282"/>
  <c r="K1282"/>
  <c r="L1282"/>
  <c r="M1282"/>
  <c r="F1283"/>
  <c r="G1283"/>
  <c r="H1283"/>
  <c r="I1283"/>
  <c r="J1283"/>
  <c r="K1283"/>
  <c r="L1283"/>
  <c r="M1283"/>
  <c r="F1284"/>
  <c r="G1284"/>
  <c r="H1284"/>
  <c r="I1284"/>
  <c r="J1284"/>
  <c r="K1284"/>
  <c r="L1284"/>
  <c r="M1284"/>
  <c r="F1285"/>
  <c r="G1285"/>
  <c r="H1285"/>
  <c r="I1285"/>
  <c r="J1285"/>
  <c r="K1285"/>
  <c r="L1285"/>
  <c r="M1285"/>
  <c r="F1286"/>
  <c r="G1286"/>
  <c r="H1286"/>
  <c r="I1286"/>
  <c r="J1286"/>
  <c r="K1286"/>
  <c r="L1286"/>
  <c r="M1286"/>
  <c r="F1287"/>
  <c r="G1287"/>
  <c r="H1287"/>
  <c r="I1287"/>
  <c r="J1287"/>
  <c r="K1287"/>
  <c r="L1287"/>
  <c r="M1287"/>
  <c r="F1288"/>
  <c r="G1288"/>
  <c r="H1288"/>
  <c r="I1288"/>
  <c r="J1288"/>
  <c r="K1288"/>
  <c r="L1288"/>
  <c r="M1288"/>
  <c r="F1289"/>
  <c r="G1289"/>
  <c r="H1289"/>
  <c r="I1289"/>
  <c r="J1289"/>
  <c r="K1289"/>
  <c r="L1289"/>
  <c r="M1289"/>
  <c r="F1290"/>
  <c r="G1290"/>
  <c r="H1290"/>
  <c r="I1290"/>
  <c r="J1290"/>
  <c r="K1290"/>
  <c r="L1290"/>
  <c r="M1290"/>
  <c r="F1291"/>
  <c r="G1291"/>
  <c r="H1291"/>
  <c r="I1291"/>
  <c r="J1291"/>
  <c r="K1291"/>
  <c r="L1291"/>
  <c r="M1291"/>
  <c r="F1292"/>
  <c r="G1292"/>
  <c r="H1292"/>
  <c r="I1292"/>
  <c r="J1292"/>
  <c r="K1292"/>
  <c r="L1292"/>
  <c r="M1292"/>
  <c r="F1293"/>
  <c r="G1293"/>
  <c r="H1293"/>
  <c r="I1293"/>
  <c r="J1293"/>
  <c r="K1293"/>
  <c r="L1293"/>
  <c r="M1293"/>
  <c r="F1294"/>
  <c r="G1294"/>
  <c r="H1294"/>
  <c r="I1294"/>
  <c r="J1294"/>
  <c r="K1294"/>
  <c r="L1294"/>
  <c r="M1294"/>
  <c r="F1295"/>
  <c r="G1295"/>
  <c r="H1295"/>
  <c r="I1295"/>
  <c r="J1295"/>
  <c r="K1295"/>
  <c r="L1295"/>
  <c r="M1295"/>
  <c r="F1296"/>
  <c r="G1296"/>
  <c r="H1296"/>
  <c r="I1296"/>
  <c r="J1296"/>
  <c r="K1296"/>
  <c r="L1296"/>
  <c r="M1296"/>
  <c r="F1297"/>
  <c r="G1297"/>
  <c r="H1297"/>
  <c r="I1297"/>
  <c r="J1297"/>
  <c r="K1297"/>
  <c r="L1297"/>
  <c r="M1297"/>
  <c r="F1298"/>
  <c r="G1298"/>
  <c r="H1298"/>
  <c r="I1298"/>
  <c r="J1298"/>
  <c r="K1298"/>
  <c r="L1298"/>
  <c r="M1298"/>
  <c r="F1299"/>
  <c r="G1299"/>
  <c r="H1299"/>
  <c r="I1299"/>
  <c r="J1299"/>
  <c r="K1299"/>
  <c r="L1299"/>
  <c r="M1299"/>
  <c r="F1300"/>
  <c r="G1300"/>
  <c r="H1300"/>
  <c r="I1300"/>
  <c r="J1300"/>
  <c r="K1300"/>
  <c r="L1300"/>
  <c r="M1300"/>
  <c r="F1301"/>
  <c r="G1301"/>
  <c r="H1301"/>
  <c r="I1301"/>
  <c r="J1301"/>
  <c r="K1301"/>
  <c r="L1301"/>
  <c r="M1301"/>
  <c r="F1302"/>
  <c r="G1302"/>
  <c r="H1302"/>
  <c r="I1302"/>
  <c r="J1302"/>
  <c r="K1302"/>
  <c r="L1302"/>
  <c r="M1302"/>
  <c r="F1303"/>
  <c r="G1303"/>
  <c r="H1303"/>
  <c r="I1303"/>
  <c r="J1303"/>
  <c r="K1303"/>
  <c r="L1303"/>
  <c r="M1303"/>
  <c r="F1304"/>
  <c r="G1304"/>
  <c r="H1304"/>
  <c r="I1304"/>
  <c r="J1304"/>
  <c r="K1304"/>
  <c r="L1304"/>
  <c r="M1304"/>
  <c r="F1305"/>
  <c r="G1305"/>
  <c r="H1305"/>
  <c r="I1305"/>
  <c r="J1305"/>
  <c r="K1305"/>
  <c r="L1305"/>
  <c r="M1305"/>
  <c r="F1306"/>
  <c r="G1306"/>
  <c r="H1306"/>
  <c r="I1306"/>
  <c r="J1306"/>
  <c r="K1306"/>
  <c r="L1306"/>
  <c r="M1306"/>
  <c r="F1307"/>
  <c r="G1307"/>
  <c r="H1307"/>
  <c r="I1307"/>
  <c r="J1307"/>
  <c r="K1307"/>
  <c r="L1307"/>
  <c r="M1307"/>
  <c r="F1308"/>
  <c r="G1308"/>
  <c r="H1308"/>
  <c r="I1308"/>
  <c r="J1308"/>
  <c r="K1308"/>
  <c r="L1308"/>
  <c r="M1308"/>
  <c r="F1309"/>
  <c r="G1309"/>
  <c r="H1309"/>
  <c r="I1309"/>
  <c r="J1309"/>
  <c r="K1309"/>
  <c r="L1309"/>
  <c r="M1309"/>
  <c r="F1310"/>
  <c r="G1310"/>
  <c r="H1310"/>
  <c r="I1310"/>
  <c r="J1310"/>
  <c r="K1310"/>
  <c r="L1310"/>
  <c r="M1310"/>
  <c r="F1311"/>
  <c r="G1311"/>
  <c r="H1311"/>
  <c r="I1311"/>
  <c r="J1311"/>
  <c r="K1311"/>
  <c r="L1311"/>
  <c r="M1311"/>
  <c r="F1312"/>
  <c r="G1312"/>
  <c r="H1312"/>
  <c r="I1312"/>
  <c r="J1312"/>
  <c r="K1312"/>
  <c r="L1312"/>
  <c r="M1312"/>
  <c r="F1313"/>
  <c r="G1313"/>
  <c r="H1313"/>
  <c r="I1313"/>
  <c r="J1313"/>
  <c r="K1313"/>
  <c r="L1313"/>
  <c r="M1313"/>
  <c r="F1314"/>
  <c r="G1314"/>
  <c r="H1314"/>
  <c r="I1314"/>
  <c r="J1314"/>
  <c r="K1314"/>
  <c r="L1314"/>
  <c r="M1314"/>
  <c r="F1315"/>
  <c r="G1315"/>
  <c r="H1315"/>
  <c r="I1315"/>
  <c r="J1315"/>
  <c r="K1315"/>
  <c r="L1315"/>
  <c r="M1315"/>
  <c r="F1316"/>
  <c r="G1316"/>
  <c r="H1316"/>
  <c r="I1316"/>
  <c r="J1316"/>
  <c r="K1316"/>
  <c r="L1316"/>
  <c r="M1316"/>
  <c r="F1317"/>
  <c r="G1317"/>
  <c r="H1317"/>
  <c r="I1317"/>
  <c r="J1317"/>
  <c r="K1317"/>
  <c r="L1317"/>
  <c r="M1317"/>
  <c r="F1318"/>
  <c r="G1318"/>
  <c r="H1318"/>
  <c r="I1318"/>
  <c r="J1318"/>
  <c r="K1318"/>
  <c r="L1318"/>
  <c r="M1318"/>
  <c r="F1319"/>
  <c r="G1319"/>
  <c r="H1319"/>
  <c r="I1319"/>
  <c r="J1319"/>
  <c r="K1319"/>
  <c r="L1319"/>
  <c r="M1319"/>
  <c r="F1320"/>
  <c r="G1320"/>
  <c r="H1320"/>
  <c r="I1320"/>
  <c r="J1320"/>
  <c r="K1320"/>
  <c r="L1320"/>
  <c r="M1320"/>
  <c r="F1321"/>
  <c r="G1321"/>
  <c r="H1321"/>
  <c r="I1321"/>
  <c r="J1321"/>
  <c r="K1321"/>
  <c r="L1321"/>
  <c r="M1321"/>
  <c r="F1322"/>
  <c r="G1322"/>
  <c r="H1322"/>
  <c r="I1322"/>
  <c r="J1322"/>
  <c r="K1322"/>
  <c r="L1322"/>
  <c r="M1322"/>
  <c r="F1323"/>
  <c r="G1323"/>
  <c r="H1323"/>
  <c r="I1323"/>
  <c r="J1323"/>
  <c r="K1323"/>
  <c r="L1323"/>
  <c r="M1323"/>
  <c r="F1324"/>
  <c r="G1324"/>
  <c r="H1324"/>
  <c r="I1324"/>
  <c r="J1324"/>
  <c r="K1324"/>
  <c r="L1324"/>
  <c r="M1324"/>
  <c r="F1325"/>
  <c r="G1325"/>
  <c r="H1325"/>
  <c r="I1325"/>
  <c r="J1325"/>
  <c r="K1325"/>
  <c r="L1325"/>
  <c r="M1325"/>
  <c r="F1326"/>
  <c r="G1326"/>
  <c r="H1326"/>
  <c r="I1326"/>
  <c r="J1326"/>
  <c r="K1326"/>
  <c r="L1326"/>
  <c r="M1326"/>
  <c r="F1327"/>
  <c r="G1327"/>
  <c r="H1327"/>
  <c r="I1327"/>
  <c r="J1327"/>
  <c r="K1327"/>
  <c r="L1327"/>
  <c r="M1327"/>
  <c r="F1328"/>
  <c r="G1328"/>
  <c r="H1328"/>
  <c r="I1328"/>
  <c r="J1328"/>
  <c r="K1328"/>
  <c r="L1328"/>
  <c r="M1328"/>
  <c r="F1329"/>
  <c r="G1329"/>
  <c r="H1329"/>
  <c r="I1329"/>
  <c r="J1329"/>
  <c r="K1329"/>
  <c r="L1329"/>
  <c r="M1329"/>
  <c r="F1330"/>
  <c r="G1330"/>
  <c r="H1330"/>
  <c r="I1330"/>
  <c r="J1330"/>
  <c r="K1330"/>
  <c r="L1330"/>
  <c r="M1330"/>
  <c r="F1331"/>
  <c r="G1331"/>
  <c r="H1331"/>
  <c r="I1331"/>
  <c r="J1331"/>
  <c r="K1331"/>
  <c r="L1331"/>
  <c r="M1331"/>
  <c r="F1332"/>
  <c r="G1332"/>
  <c r="H1332"/>
  <c r="I1332"/>
  <c r="J1332"/>
  <c r="K1332"/>
  <c r="L1332"/>
  <c r="M1332"/>
  <c r="F1333"/>
  <c r="G1333"/>
  <c r="H1333"/>
  <c r="I1333"/>
  <c r="J1333"/>
  <c r="K1333"/>
  <c r="L1333"/>
  <c r="M1333"/>
  <c r="F1334"/>
  <c r="G1334"/>
  <c r="H1334"/>
  <c r="I1334"/>
  <c r="J1334"/>
  <c r="K1334"/>
  <c r="L1334"/>
  <c r="M1334"/>
  <c r="F1335"/>
  <c r="G1335"/>
  <c r="H1335"/>
  <c r="I1335"/>
  <c r="J1335"/>
  <c r="K1335"/>
  <c r="L1335"/>
  <c r="M1335"/>
  <c r="F1336"/>
  <c r="G1336"/>
  <c r="H1336"/>
  <c r="I1336"/>
  <c r="J1336"/>
  <c r="K1336"/>
  <c r="L1336"/>
  <c r="M1336"/>
  <c r="F1337"/>
  <c r="G1337"/>
  <c r="H1337"/>
  <c r="I1337"/>
  <c r="J1337"/>
  <c r="K1337"/>
  <c r="L1337"/>
  <c r="M1337"/>
  <c r="F1338"/>
  <c r="G1338"/>
  <c r="H1338"/>
  <c r="I1338"/>
  <c r="J1338"/>
  <c r="K1338"/>
  <c r="L1338"/>
  <c r="M1338"/>
  <c r="F1339"/>
  <c r="G1339"/>
  <c r="H1339"/>
  <c r="I1339"/>
  <c r="J1339"/>
  <c r="K1339"/>
  <c r="L1339"/>
  <c r="M1339"/>
  <c r="F1340"/>
  <c r="G1340"/>
  <c r="H1340"/>
  <c r="I1340"/>
  <c r="J1340"/>
  <c r="K1340"/>
  <c r="L1340"/>
  <c r="M1340"/>
  <c r="F1341"/>
  <c r="G1341"/>
  <c r="H1341"/>
  <c r="I1341"/>
  <c r="J1341"/>
  <c r="K1341"/>
  <c r="L1341"/>
  <c r="M1341"/>
  <c r="F1342"/>
  <c r="G1342"/>
  <c r="H1342"/>
  <c r="I1342"/>
  <c r="J1342"/>
  <c r="K1342"/>
  <c r="L1342"/>
  <c r="M1342"/>
  <c r="F1343"/>
  <c r="G1343"/>
  <c r="H1343"/>
  <c r="I1343"/>
  <c r="J1343"/>
  <c r="K1343"/>
  <c r="L1343"/>
  <c r="M1343"/>
  <c r="F1344"/>
  <c r="G1344"/>
  <c r="H1344"/>
  <c r="I1344"/>
  <c r="J1344"/>
  <c r="K1344"/>
  <c r="L1344"/>
  <c r="M1344"/>
  <c r="F1345"/>
  <c r="G1345"/>
  <c r="H1345"/>
  <c r="I1345"/>
  <c r="J1345"/>
  <c r="K1345"/>
  <c r="L1345"/>
  <c r="M1345"/>
  <c r="F1346"/>
  <c r="G1346"/>
  <c r="H1346"/>
  <c r="I1346"/>
  <c r="J1346"/>
  <c r="K1346"/>
  <c r="L1346"/>
  <c r="M1346"/>
  <c r="F1347"/>
  <c r="G1347"/>
  <c r="H1347"/>
  <c r="I1347"/>
  <c r="J1347"/>
  <c r="K1347"/>
  <c r="L1347"/>
  <c r="M1347"/>
  <c r="F1348"/>
  <c r="G1348"/>
  <c r="H1348"/>
  <c r="I1348"/>
  <c r="J1348"/>
  <c r="K1348"/>
  <c r="L1348"/>
  <c r="M1348"/>
  <c r="F1349"/>
  <c r="G1349"/>
  <c r="H1349"/>
  <c r="I1349"/>
  <c r="J1349"/>
  <c r="K1349"/>
  <c r="L1349"/>
  <c r="M1349"/>
  <c r="F1350"/>
  <c r="G1350"/>
  <c r="H1350"/>
  <c r="I1350"/>
  <c r="J1350"/>
  <c r="K1350"/>
  <c r="L1350"/>
  <c r="M1350"/>
  <c r="F1351"/>
  <c r="G1351"/>
  <c r="H1351"/>
  <c r="I1351"/>
  <c r="J1351"/>
  <c r="K1351"/>
  <c r="L1351"/>
  <c r="M1351"/>
  <c r="F1352"/>
  <c r="G1352"/>
  <c r="H1352"/>
  <c r="I1352"/>
  <c r="J1352"/>
  <c r="K1352"/>
  <c r="L1352"/>
  <c r="M1352"/>
  <c r="F1353"/>
  <c r="G1353"/>
  <c r="H1353"/>
  <c r="I1353"/>
  <c r="J1353"/>
  <c r="K1353"/>
  <c r="L1353"/>
  <c r="M1353"/>
  <c r="F1354"/>
  <c r="G1354"/>
  <c r="H1354"/>
  <c r="I1354"/>
  <c r="J1354"/>
  <c r="K1354"/>
  <c r="L1354"/>
  <c r="M1354"/>
  <c r="F1355"/>
  <c r="G1355"/>
  <c r="H1355"/>
  <c r="I1355"/>
  <c r="J1355"/>
  <c r="K1355"/>
  <c r="L1355"/>
  <c r="M1355"/>
  <c r="F1356"/>
  <c r="G1356"/>
  <c r="H1356"/>
  <c r="I1356"/>
  <c r="J1356"/>
  <c r="K1356"/>
  <c r="L1356"/>
  <c r="M1356"/>
  <c r="F1357"/>
  <c r="G1357"/>
  <c r="H1357"/>
  <c r="I1357"/>
  <c r="J1357"/>
  <c r="K1357"/>
  <c r="L1357"/>
  <c r="M1357"/>
  <c r="F1358"/>
  <c r="G1358"/>
  <c r="H1358"/>
  <c r="I1358"/>
  <c r="J1358"/>
  <c r="K1358"/>
  <c r="L1358"/>
  <c r="M1358"/>
  <c r="F1359"/>
  <c r="G1359"/>
  <c r="H1359"/>
  <c r="I1359"/>
  <c r="J1359"/>
  <c r="K1359"/>
  <c r="L1359"/>
  <c r="M1359"/>
  <c r="F1360"/>
  <c r="G1360"/>
  <c r="H1360"/>
  <c r="I1360"/>
  <c r="J1360"/>
  <c r="K1360"/>
  <c r="L1360"/>
  <c r="M1360"/>
  <c r="F1361"/>
  <c r="G1361"/>
  <c r="H1361"/>
  <c r="I1361"/>
  <c r="J1361"/>
  <c r="K1361"/>
  <c r="L1361"/>
  <c r="M1361"/>
  <c r="F1362"/>
  <c r="G1362"/>
  <c r="H1362"/>
  <c r="I1362"/>
  <c r="J1362"/>
  <c r="K1362"/>
  <c r="L1362"/>
  <c r="M1362"/>
  <c r="F1363"/>
  <c r="G1363"/>
  <c r="H1363"/>
  <c r="I1363"/>
  <c r="J1363"/>
  <c r="K1363"/>
  <c r="L1363"/>
  <c r="M1363"/>
  <c r="F1364"/>
  <c r="G1364"/>
  <c r="H1364"/>
  <c r="I1364"/>
  <c r="J1364"/>
  <c r="K1364"/>
  <c r="L1364"/>
  <c r="M1364"/>
  <c r="F1365"/>
  <c r="G1365"/>
  <c r="H1365"/>
  <c r="I1365"/>
  <c r="J1365"/>
  <c r="K1365"/>
  <c r="L1365"/>
  <c r="M1365"/>
  <c r="F1366"/>
  <c r="G1366"/>
  <c r="H1366"/>
  <c r="I1366"/>
  <c r="J1366"/>
  <c r="K1366"/>
  <c r="L1366"/>
  <c r="M1366"/>
  <c r="F1367"/>
  <c r="G1367"/>
  <c r="H1367"/>
  <c r="I1367"/>
  <c r="J1367"/>
  <c r="K1367"/>
  <c r="L1367"/>
  <c r="M1367"/>
  <c r="F1368"/>
  <c r="G1368"/>
  <c r="H1368"/>
  <c r="I1368"/>
  <c r="J1368"/>
  <c r="K1368"/>
  <c r="L1368"/>
  <c r="M1368"/>
  <c r="F1369"/>
  <c r="G1369"/>
  <c r="H1369"/>
  <c r="I1369"/>
  <c r="J1369"/>
  <c r="K1369"/>
  <c r="L1369"/>
  <c r="M1369"/>
  <c r="F1370"/>
  <c r="G1370"/>
  <c r="H1370"/>
  <c r="I1370"/>
  <c r="J1370"/>
  <c r="K1370"/>
  <c r="L1370"/>
  <c r="M1370"/>
  <c r="F1371"/>
  <c r="G1371"/>
  <c r="H1371"/>
  <c r="I1371"/>
  <c r="J1371"/>
  <c r="K1371"/>
  <c r="L1371"/>
  <c r="M1371"/>
  <c r="F1372"/>
  <c r="G1372"/>
  <c r="H1372"/>
  <c r="I1372"/>
  <c r="J1372"/>
  <c r="K1372"/>
  <c r="L1372"/>
  <c r="M1372"/>
  <c r="F1373"/>
  <c r="G1373"/>
  <c r="H1373"/>
  <c r="I1373"/>
  <c r="J1373"/>
  <c r="K1373"/>
  <c r="L1373"/>
  <c r="M1373"/>
  <c r="F1374"/>
  <c r="G1374"/>
  <c r="H1374"/>
  <c r="I1374"/>
  <c r="J1374"/>
  <c r="K1374"/>
  <c r="L1374"/>
  <c r="M1374"/>
  <c r="F1375"/>
  <c r="G1375"/>
  <c r="H1375"/>
  <c r="I1375"/>
  <c r="J1375"/>
  <c r="K1375"/>
  <c r="L1375"/>
  <c r="M1375"/>
  <c r="F1376"/>
  <c r="G1376"/>
  <c r="H1376"/>
  <c r="I1376"/>
  <c r="J1376"/>
  <c r="K1376"/>
  <c r="L1376"/>
  <c r="M1376"/>
  <c r="F1377"/>
  <c r="G1377"/>
  <c r="H1377"/>
  <c r="I1377"/>
  <c r="J1377"/>
  <c r="K1377"/>
  <c r="L1377"/>
  <c r="M1377"/>
  <c r="F1378"/>
  <c r="G1378"/>
  <c r="H1378"/>
  <c r="I1378"/>
  <c r="J1378"/>
  <c r="K1378"/>
  <c r="L1378"/>
  <c r="M1378"/>
  <c r="F1379"/>
  <c r="G1379"/>
  <c r="H1379"/>
  <c r="I1379"/>
  <c r="J1379"/>
  <c r="K1379"/>
  <c r="L1379"/>
  <c r="M1379"/>
  <c r="F1380"/>
  <c r="G1380"/>
  <c r="H1380"/>
  <c r="I1380"/>
  <c r="J1380"/>
  <c r="K1380"/>
  <c r="L1380"/>
  <c r="M1380"/>
  <c r="F1381"/>
  <c r="G1381"/>
  <c r="H1381"/>
  <c r="I1381"/>
  <c r="J1381"/>
  <c r="K1381"/>
  <c r="L1381"/>
  <c r="M1381"/>
  <c r="F1382"/>
  <c r="G1382"/>
  <c r="H1382"/>
  <c r="I1382"/>
  <c r="J1382"/>
  <c r="K1382"/>
  <c r="L1382"/>
  <c r="M1382"/>
  <c r="F1383"/>
  <c r="G1383"/>
  <c r="H1383"/>
  <c r="I1383"/>
  <c r="J1383"/>
  <c r="K1383"/>
  <c r="L1383"/>
  <c r="M1383"/>
  <c r="F1384"/>
  <c r="G1384"/>
  <c r="H1384"/>
  <c r="I1384"/>
  <c r="J1384"/>
  <c r="K1384"/>
  <c r="L1384"/>
  <c r="M1384"/>
  <c r="F1385"/>
  <c r="G1385"/>
  <c r="H1385"/>
  <c r="I1385"/>
  <c r="J1385"/>
  <c r="K1385"/>
  <c r="L1385"/>
  <c r="M1385"/>
  <c r="F1386"/>
  <c r="G1386"/>
  <c r="H1386"/>
  <c r="I1386"/>
  <c r="J1386"/>
  <c r="K1386"/>
  <c r="L1386"/>
  <c r="M1386"/>
  <c r="F1387"/>
  <c r="G1387"/>
  <c r="H1387"/>
  <c r="I1387"/>
  <c r="J1387"/>
  <c r="K1387"/>
  <c r="L1387"/>
  <c r="M1387"/>
  <c r="F1388"/>
  <c r="G1388"/>
  <c r="H1388"/>
  <c r="I1388"/>
  <c r="J1388"/>
  <c r="K1388"/>
  <c r="L1388"/>
  <c r="M1388"/>
  <c r="F1389"/>
  <c r="G1389"/>
  <c r="H1389"/>
  <c r="I1389"/>
  <c r="J1389"/>
  <c r="K1389"/>
  <c r="L1389"/>
  <c r="M1389"/>
  <c r="F1390"/>
  <c r="G1390"/>
  <c r="H1390"/>
  <c r="I1390"/>
  <c r="J1390"/>
  <c r="K1390"/>
  <c r="L1390"/>
  <c r="M1390"/>
  <c r="F1391"/>
  <c r="G1391"/>
  <c r="H1391"/>
  <c r="I1391"/>
  <c r="J1391"/>
  <c r="K1391"/>
  <c r="L1391"/>
  <c r="M1391"/>
  <c r="F1392"/>
  <c r="G1392"/>
  <c r="H1392"/>
  <c r="I1392"/>
  <c r="J1392"/>
  <c r="K1392"/>
  <c r="L1392"/>
  <c r="M1392"/>
  <c r="F1393"/>
  <c r="G1393"/>
  <c r="H1393"/>
  <c r="I1393"/>
  <c r="J1393"/>
  <c r="K1393"/>
  <c r="L1393"/>
  <c r="M1393"/>
  <c r="F1394"/>
  <c r="G1394"/>
  <c r="H1394"/>
  <c r="I1394"/>
  <c r="J1394"/>
  <c r="K1394"/>
  <c r="L1394"/>
  <c r="M1394"/>
  <c r="F1395"/>
  <c r="G1395"/>
  <c r="H1395"/>
  <c r="I1395"/>
  <c r="J1395"/>
  <c r="K1395"/>
  <c r="L1395"/>
  <c r="M1395"/>
  <c r="F1396"/>
  <c r="G1396"/>
  <c r="H1396"/>
  <c r="I1396"/>
  <c r="J1396"/>
  <c r="K1396"/>
  <c r="L1396"/>
  <c r="M1396"/>
  <c r="F1397"/>
  <c r="G1397"/>
  <c r="H1397"/>
  <c r="I1397"/>
  <c r="J1397"/>
  <c r="K1397"/>
  <c r="L1397"/>
  <c r="M1397"/>
  <c r="F1398"/>
  <c r="G1398"/>
  <c r="H1398"/>
  <c r="I1398"/>
  <c r="J1398"/>
  <c r="K1398"/>
  <c r="L1398"/>
  <c r="M1398"/>
  <c r="F1399"/>
  <c r="G1399"/>
  <c r="H1399"/>
  <c r="I1399"/>
  <c r="J1399"/>
  <c r="K1399"/>
  <c r="L1399"/>
  <c r="M1399"/>
  <c r="F1400"/>
  <c r="G1400"/>
  <c r="H1400"/>
  <c r="I1400"/>
  <c r="J1400"/>
  <c r="K1400"/>
  <c r="L1400"/>
  <c r="M1400"/>
  <c r="F1401"/>
  <c r="G1401"/>
  <c r="H1401"/>
  <c r="I1401"/>
  <c r="J1401"/>
  <c r="K1401"/>
  <c r="L1401"/>
  <c r="M1401"/>
  <c r="F1402"/>
  <c r="G1402"/>
  <c r="H1402"/>
  <c r="I1402"/>
  <c r="J1402"/>
  <c r="K1402"/>
  <c r="L1402"/>
  <c r="M1402"/>
  <c r="F1403"/>
  <c r="G1403"/>
  <c r="H1403"/>
  <c r="I1403"/>
  <c r="J1403"/>
  <c r="K1403"/>
  <c r="L1403"/>
  <c r="M1403"/>
  <c r="F1404"/>
  <c r="G1404"/>
  <c r="H1404"/>
  <c r="I1404"/>
  <c r="J1404"/>
  <c r="K1404"/>
  <c r="L1404"/>
  <c r="M1404"/>
  <c r="F1405"/>
  <c r="G1405"/>
  <c r="H1405"/>
  <c r="I1405"/>
  <c r="J1405"/>
  <c r="K1405"/>
  <c r="L1405"/>
  <c r="M1405"/>
  <c r="F1406"/>
  <c r="G1406"/>
  <c r="H1406"/>
  <c r="I1406"/>
  <c r="J1406"/>
  <c r="K1406"/>
  <c r="L1406"/>
  <c r="M1406"/>
  <c r="F1407"/>
  <c r="G1407"/>
  <c r="H1407"/>
  <c r="I1407"/>
  <c r="J1407"/>
  <c r="K1407"/>
  <c r="L1407"/>
  <c r="M1407"/>
  <c r="F1408"/>
  <c r="G1408"/>
  <c r="H1408"/>
  <c r="I1408"/>
  <c r="J1408"/>
  <c r="K1408"/>
  <c r="L1408"/>
  <c r="M1408"/>
  <c r="F1409"/>
  <c r="G1409"/>
  <c r="H1409"/>
  <c r="I1409"/>
  <c r="J1409"/>
  <c r="K1409"/>
  <c r="L1409"/>
  <c r="M1409"/>
  <c r="F1410"/>
  <c r="G1410"/>
  <c r="H1410"/>
  <c r="I1410"/>
  <c r="J1410"/>
  <c r="K1410"/>
  <c r="L1410"/>
  <c r="M1410"/>
  <c r="F1411"/>
  <c r="G1411"/>
  <c r="H1411"/>
  <c r="I1411"/>
  <c r="J1411"/>
  <c r="K1411"/>
  <c r="L1411"/>
  <c r="M1411"/>
  <c r="F1412"/>
  <c r="G1412"/>
  <c r="H1412"/>
  <c r="I1412"/>
  <c r="J1412"/>
  <c r="K1412"/>
  <c r="L1412"/>
  <c r="M1412"/>
  <c r="F1413"/>
  <c r="G1413"/>
  <c r="H1413"/>
  <c r="I1413"/>
  <c r="J1413"/>
  <c r="K1413"/>
  <c r="L1413"/>
  <c r="M1413"/>
  <c r="F1414"/>
  <c r="G1414"/>
  <c r="H1414"/>
  <c r="I1414"/>
  <c r="J1414"/>
  <c r="K1414"/>
  <c r="L1414"/>
  <c r="M1414"/>
  <c r="F1415"/>
  <c r="G1415"/>
  <c r="H1415"/>
  <c r="I1415"/>
  <c r="J1415"/>
  <c r="K1415"/>
  <c r="L1415"/>
  <c r="M1415"/>
  <c r="F1416"/>
  <c r="G1416"/>
  <c r="H1416"/>
  <c r="I1416"/>
  <c r="J1416"/>
  <c r="K1416"/>
  <c r="L1416"/>
  <c r="M1416"/>
  <c r="F1417"/>
  <c r="G1417"/>
  <c r="H1417"/>
  <c r="I1417"/>
  <c r="J1417"/>
  <c r="K1417"/>
  <c r="L1417"/>
  <c r="M1417"/>
  <c r="F1418"/>
  <c r="G1418"/>
  <c r="H1418"/>
  <c r="I1418"/>
  <c r="J1418"/>
  <c r="K1418"/>
  <c r="L1418"/>
  <c r="M1418"/>
  <c r="F1419"/>
  <c r="G1419"/>
  <c r="H1419"/>
  <c r="I1419"/>
  <c r="J1419"/>
  <c r="K1419"/>
  <c r="L1419"/>
  <c r="M1419"/>
  <c r="F1420"/>
  <c r="G1420"/>
  <c r="H1420"/>
  <c r="I1420"/>
  <c r="J1420"/>
  <c r="K1420"/>
  <c r="L1420"/>
  <c r="M1420"/>
  <c r="F1421"/>
  <c r="G1421"/>
  <c r="H1421"/>
  <c r="I1421"/>
  <c r="J1421"/>
  <c r="K1421"/>
  <c r="L1421"/>
  <c r="M1421"/>
  <c r="F1422"/>
  <c r="G1422"/>
  <c r="H1422"/>
  <c r="I1422"/>
  <c r="J1422"/>
  <c r="K1422"/>
  <c r="L1422"/>
  <c r="M1422"/>
  <c r="F1423"/>
  <c r="G1423"/>
  <c r="H1423"/>
  <c r="I1423"/>
  <c r="J1423"/>
  <c r="K1423"/>
  <c r="L1423"/>
  <c r="M1423"/>
  <c r="F1424"/>
  <c r="G1424"/>
  <c r="H1424"/>
  <c r="I1424"/>
  <c r="J1424"/>
  <c r="K1424"/>
  <c r="L1424"/>
  <c r="M1424"/>
  <c r="F1425"/>
  <c r="G1425"/>
  <c r="H1425"/>
  <c r="I1425"/>
  <c r="J1425"/>
  <c r="K1425"/>
  <c r="L1425"/>
  <c r="M1425"/>
  <c r="F1426"/>
  <c r="G1426"/>
  <c r="H1426"/>
  <c r="I1426"/>
  <c r="J1426"/>
  <c r="K1426"/>
  <c r="L1426"/>
  <c r="M1426"/>
  <c r="F1427"/>
  <c r="G1427"/>
  <c r="H1427"/>
  <c r="I1427"/>
  <c r="J1427"/>
  <c r="K1427"/>
  <c r="L1427"/>
  <c r="M1427"/>
  <c r="F1428"/>
  <c r="G1428"/>
  <c r="H1428"/>
  <c r="I1428"/>
  <c r="J1428"/>
  <c r="K1428"/>
  <c r="L1428"/>
  <c r="M1428"/>
  <c r="F1429"/>
  <c r="G1429"/>
  <c r="H1429"/>
  <c r="I1429"/>
  <c r="J1429"/>
  <c r="K1429"/>
  <c r="L1429"/>
  <c r="M1429"/>
  <c r="F1430"/>
  <c r="G1430"/>
  <c r="H1430"/>
  <c r="I1430"/>
  <c r="J1430"/>
  <c r="K1430"/>
  <c r="L1430"/>
  <c r="M1430"/>
  <c r="F1431"/>
  <c r="G1431"/>
  <c r="H1431"/>
  <c r="I1431"/>
  <c r="J1431"/>
  <c r="K1431"/>
  <c r="L1431"/>
  <c r="M1431"/>
  <c r="F1432"/>
  <c r="G1432"/>
  <c r="H1432"/>
  <c r="I1432"/>
  <c r="J1432"/>
  <c r="K1432"/>
  <c r="L1432"/>
  <c r="M1432"/>
  <c r="F1433"/>
  <c r="G1433"/>
  <c r="H1433"/>
  <c r="I1433"/>
  <c r="J1433"/>
  <c r="K1433"/>
  <c r="L1433"/>
  <c r="M1433"/>
  <c r="F1434"/>
  <c r="G1434"/>
  <c r="H1434"/>
  <c r="I1434"/>
  <c r="J1434"/>
  <c r="K1434"/>
  <c r="L1434"/>
  <c r="M1434"/>
  <c r="F1435"/>
  <c r="G1435"/>
  <c r="H1435"/>
  <c r="I1435"/>
  <c r="J1435"/>
  <c r="K1435"/>
  <c r="L1435"/>
  <c r="M1435"/>
  <c r="F1436"/>
  <c r="G1436"/>
  <c r="H1436"/>
  <c r="I1436"/>
  <c r="J1436"/>
  <c r="K1436"/>
  <c r="L1436"/>
  <c r="M1436"/>
  <c r="F1437"/>
  <c r="G1437"/>
  <c r="H1437"/>
  <c r="I1437"/>
  <c r="J1437"/>
  <c r="K1437"/>
  <c r="L1437"/>
  <c r="M1437"/>
  <c r="F1438"/>
  <c r="G1438"/>
  <c r="H1438"/>
  <c r="I1438"/>
  <c r="J1438"/>
  <c r="K1438"/>
  <c r="L1438"/>
  <c r="M1438"/>
  <c r="F1439"/>
  <c r="G1439"/>
  <c r="H1439"/>
  <c r="I1439"/>
  <c r="J1439"/>
  <c r="K1439"/>
  <c r="L1439"/>
  <c r="M1439"/>
  <c r="F1440"/>
  <c r="G1440"/>
  <c r="H1440"/>
  <c r="I1440"/>
  <c r="J1440"/>
  <c r="K1440"/>
  <c r="L1440"/>
  <c r="M1440"/>
  <c r="F1441"/>
  <c r="G1441"/>
  <c r="H1441"/>
  <c r="I1441"/>
  <c r="J1441"/>
  <c r="K1441"/>
  <c r="L1441"/>
  <c r="M1441"/>
  <c r="F1442"/>
  <c r="G1442"/>
  <c r="H1442"/>
  <c r="I1442"/>
  <c r="J1442"/>
  <c r="K1442"/>
  <c r="L1442"/>
  <c r="M1442"/>
  <c r="F1443"/>
  <c r="G1443"/>
  <c r="H1443"/>
  <c r="I1443"/>
  <c r="J1443"/>
  <c r="K1443"/>
  <c r="L1443"/>
  <c r="M1443"/>
  <c r="F1444"/>
  <c r="G1444"/>
  <c r="H1444"/>
  <c r="I1444"/>
  <c r="J1444"/>
  <c r="K1444"/>
  <c r="L1444"/>
  <c r="M1444"/>
  <c r="F1445"/>
  <c r="G1445"/>
  <c r="H1445"/>
  <c r="I1445"/>
  <c r="J1445"/>
  <c r="K1445"/>
  <c r="L1445"/>
  <c r="M1445"/>
  <c r="F1446"/>
  <c r="G1446"/>
  <c r="H1446"/>
  <c r="I1446"/>
  <c r="J1446"/>
  <c r="K1446"/>
  <c r="L1446"/>
  <c r="M1446"/>
  <c r="F1447"/>
  <c r="G1447"/>
  <c r="H1447"/>
  <c r="I1447"/>
  <c r="J1447"/>
  <c r="K1447"/>
  <c r="L1447"/>
  <c r="M1447"/>
  <c r="F1448"/>
  <c r="G1448"/>
  <c r="H1448"/>
  <c r="I1448"/>
  <c r="J1448"/>
  <c r="K1448"/>
  <c r="L1448"/>
  <c r="M1448"/>
  <c r="F1449"/>
  <c r="G1449"/>
  <c r="H1449"/>
  <c r="I1449"/>
  <c r="J1449"/>
  <c r="K1449"/>
  <c r="L1449"/>
  <c r="M1449"/>
  <c r="F1450"/>
  <c r="G1450"/>
  <c r="H1450"/>
  <c r="I1450"/>
  <c r="J1450"/>
  <c r="K1450"/>
  <c r="L1450"/>
  <c r="M1450"/>
  <c r="F1451"/>
  <c r="G1451"/>
  <c r="H1451"/>
  <c r="I1451"/>
  <c r="J1451"/>
  <c r="K1451"/>
  <c r="L1451"/>
  <c r="M1451"/>
  <c r="F1452"/>
  <c r="G1452"/>
  <c r="H1452"/>
  <c r="I1452"/>
  <c r="J1452"/>
  <c r="K1452"/>
  <c r="L1452"/>
  <c r="M1452"/>
  <c r="F1453"/>
  <c r="G1453"/>
  <c r="H1453"/>
  <c r="I1453"/>
  <c r="J1453"/>
  <c r="K1453"/>
  <c r="L1453"/>
  <c r="M1453"/>
  <c r="F1454"/>
  <c r="G1454"/>
  <c r="H1454"/>
  <c r="I1454"/>
  <c r="J1454"/>
  <c r="K1454"/>
  <c r="L1454"/>
  <c r="M1454"/>
  <c r="F1455"/>
  <c r="G1455"/>
  <c r="H1455"/>
  <c r="I1455"/>
  <c r="J1455"/>
  <c r="K1455"/>
  <c r="L1455"/>
  <c r="M1455"/>
  <c r="F1456"/>
  <c r="G1456"/>
  <c r="H1456"/>
  <c r="I1456"/>
  <c r="J1456"/>
  <c r="K1456"/>
  <c r="L1456"/>
  <c r="M1456"/>
  <c r="F1457"/>
  <c r="G1457"/>
  <c r="H1457"/>
  <c r="I1457"/>
  <c r="J1457"/>
  <c r="K1457"/>
  <c r="L1457"/>
  <c r="M1457"/>
  <c r="F1458"/>
  <c r="G1458"/>
  <c r="H1458"/>
  <c r="I1458"/>
  <c r="J1458"/>
  <c r="K1458"/>
  <c r="L1458"/>
  <c r="M1458"/>
  <c r="F1459"/>
  <c r="G1459"/>
  <c r="H1459"/>
  <c r="I1459"/>
  <c r="J1459"/>
  <c r="K1459"/>
  <c r="L1459"/>
  <c r="M1459"/>
  <c r="F1460"/>
  <c r="G1460"/>
  <c r="H1460"/>
  <c r="I1460"/>
  <c r="J1460"/>
  <c r="K1460"/>
  <c r="L1460"/>
  <c r="M1460"/>
  <c r="F1461"/>
  <c r="G1461"/>
  <c r="H1461"/>
  <c r="I1461"/>
  <c r="J1461"/>
  <c r="K1461"/>
  <c r="L1461"/>
  <c r="M1461"/>
  <c r="F1462"/>
  <c r="G1462"/>
  <c r="H1462"/>
  <c r="I1462"/>
  <c r="J1462"/>
  <c r="K1462"/>
  <c r="L1462"/>
  <c r="M1462"/>
  <c r="F1463"/>
  <c r="G1463"/>
  <c r="H1463"/>
  <c r="I1463"/>
  <c r="J1463"/>
  <c r="K1463"/>
  <c r="L1463"/>
  <c r="M1463"/>
  <c r="F1464"/>
  <c r="G1464"/>
  <c r="H1464"/>
  <c r="I1464"/>
  <c r="J1464"/>
  <c r="K1464"/>
  <c r="L1464"/>
  <c r="M1464"/>
  <c r="F1465"/>
  <c r="G1465"/>
  <c r="H1465"/>
  <c r="I1465"/>
  <c r="J1465"/>
  <c r="K1465"/>
  <c r="L1465"/>
  <c r="M1465"/>
  <c r="F1466"/>
  <c r="G1466"/>
  <c r="H1466"/>
  <c r="I1466"/>
  <c r="J1466"/>
  <c r="K1466"/>
  <c r="L1466"/>
  <c r="M1466"/>
  <c r="F1467"/>
  <c r="G1467"/>
  <c r="H1467"/>
  <c r="I1467"/>
  <c r="J1467"/>
  <c r="K1467"/>
  <c r="L1467"/>
  <c r="M1467"/>
  <c r="F1468"/>
  <c r="G1468"/>
  <c r="H1468"/>
  <c r="I1468"/>
  <c r="J1468"/>
  <c r="K1468"/>
  <c r="L1468"/>
  <c r="M1468"/>
  <c r="F1469"/>
  <c r="G1469"/>
  <c r="H1469"/>
  <c r="I1469"/>
  <c r="J1469"/>
  <c r="K1469"/>
  <c r="L1469"/>
  <c r="M1469"/>
  <c r="F1470"/>
  <c r="G1470"/>
  <c r="H1470"/>
  <c r="I1470"/>
  <c r="J1470"/>
  <c r="K1470"/>
  <c r="L1470"/>
  <c r="M1470"/>
  <c r="F1471"/>
  <c r="G1471"/>
  <c r="H1471"/>
  <c r="I1471"/>
  <c r="J1471"/>
  <c r="K1471"/>
  <c r="L1471"/>
  <c r="M1471"/>
  <c r="F1472"/>
  <c r="G1472"/>
  <c r="H1472"/>
  <c r="I1472"/>
  <c r="J1472"/>
  <c r="K1472"/>
  <c r="L1472"/>
  <c r="M1472"/>
  <c r="F1473"/>
  <c r="G1473"/>
  <c r="H1473"/>
  <c r="I1473"/>
  <c r="J1473"/>
  <c r="K1473"/>
  <c r="L1473"/>
  <c r="M1473"/>
  <c r="F1474"/>
  <c r="G1474"/>
  <c r="H1474"/>
  <c r="I1474"/>
  <c r="J1474"/>
  <c r="K1474"/>
  <c r="L1474"/>
  <c r="M1474"/>
  <c r="F1475"/>
  <c r="G1475"/>
  <c r="H1475"/>
  <c r="I1475"/>
  <c r="J1475"/>
  <c r="K1475"/>
  <c r="L1475"/>
  <c r="M1475"/>
  <c r="F1476"/>
  <c r="G1476"/>
  <c r="H1476"/>
  <c r="I1476"/>
  <c r="J1476"/>
  <c r="K1476"/>
  <c r="L1476"/>
  <c r="M1476"/>
  <c r="F1477"/>
  <c r="G1477"/>
  <c r="H1477"/>
  <c r="I1477"/>
  <c r="J1477"/>
  <c r="K1477"/>
  <c r="L1477"/>
  <c r="M1477"/>
  <c r="F1478"/>
  <c r="G1478"/>
  <c r="H1478"/>
  <c r="I1478"/>
  <c r="J1478"/>
  <c r="K1478"/>
  <c r="L1478"/>
  <c r="M1478"/>
  <c r="F1479"/>
  <c r="G1479"/>
  <c r="H1479"/>
  <c r="I1479"/>
  <c r="J1479"/>
  <c r="K1479"/>
  <c r="L1479"/>
  <c r="M1479"/>
  <c r="F1480"/>
  <c r="G1480"/>
  <c r="H1480"/>
  <c r="I1480"/>
  <c r="J1480"/>
  <c r="K1480"/>
  <c r="L1480"/>
  <c r="M1480"/>
  <c r="F1481"/>
  <c r="G1481"/>
  <c r="H1481"/>
  <c r="I1481"/>
  <c r="J1481"/>
  <c r="K1481"/>
  <c r="L1481"/>
  <c r="M1481"/>
  <c r="F1482"/>
  <c r="G1482"/>
  <c r="H1482"/>
  <c r="I1482"/>
  <c r="J1482"/>
  <c r="K1482"/>
  <c r="L1482"/>
  <c r="M1482"/>
  <c r="F1483"/>
  <c r="G1483"/>
  <c r="H1483"/>
  <c r="I1483"/>
  <c r="J1483"/>
  <c r="K1483"/>
  <c r="L1483"/>
  <c r="M1483"/>
  <c r="F1484"/>
  <c r="G1484"/>
  <c r="H1484"/>
  <c r="I1484"/>
  <c r="J1484"/>
  <c r="K1484"/>
  <c r="L1484"/>
  <c r="M1484"/>
  <c r="F1485"/>
  <c r="G1485"/>
  <c r="H1485"/>
  <c r="I1485"/>
  <c r="J1485"/>
  <c r="K1485"/>
  <c r="L1485"/>
  <c r="M1485"/>
  <c r="F1486"/>
  <c r="G1486"/>
  <c r="H1486"/>
  <c r="I1486"/>
  <c r="J1486"/>
  <c r="K1486"/>
  <c r="L1486"/>
  <c r="M1486"/>
  <c r="F1487"/>
  <c r="G1487"/>
  <c r="H1487"/>
  <c r="I1487"/>
  <c r="J1487"/>
  <c r="K1487"/>
  <c r="L1487"/>
  <c r="M1487"/>
  <c r="F1488"/>
  <c r="G1488"/>
  <c r="H1488"/>
  <c r="I1488"/>
  <c r="J1488"/>
  <c r="K1488"/>
  <c r="L1488"/>
  <c r="M1488"/>
  <c r="F1489"/>
  <c r="G1489"/>
  <c r="H1489"/>
  <c r="I1489"/>
  <c r="J1489"/>
  <c r="K1489"/>
  <c r="L1489"/>
  <c r="M1489"/>
  <c r="F1490"/>
  <c r="G1490"/>
  <c r="H1490"/>
  <c r="I1490"/>
  <c r="J1490"/>
  <c r="K1490"/>
  <c r="L1490"/>
  <c r="M1490"/>
  <c r="F1491"/>
  <c r="G1491"/>
  <c r="H1491"/>
  <c r="I1491"/>
  <c r="J1491"/>
  <c r="K1491"/>
  <c r="L1491"/>
  <c r="M1491"/>
  <c r="F1492"/>
  <c r="G1492"/>
  <c r="H1492"/>
  <c r="I1492"/>
  <c r="J1492"/>
  <c r="K1492"/>
  <c r="L1492"/>
  <c r="M1492"/>
  <c r="F1493"/>
  <c r="G1493"/>
  <c r="H1493"/>
  <c r="I1493"/>
  <c r="J1493"/>
  <c r="K1493"/>
  <c r="L1493"/>
  <c r="M1493"/>
  <c r="F1494"/>
  <c r="G1494"/>
  <c r="H1494"/>
  <c r="I1494"/>
  <c r="J1494"/>
  <c r="K1494"/>
  <c r="L1494"/>
  <c r="M1494"/>
  <c r="F1495"/>
  <c r="G1495"/>
  <c r="H1495"/>
  <c r="I1495"/>
  <c r="J1495"/>
  <c r="K1495"/>
  <c r="L1495"/>
  <c r="M1495"/>
  <c r="F1496"/>
  <c r="G1496"/>
  <c r="H1496"/>
  <c r="I1496"/>
  <c r="J1496"/>
  <c r="K1496"/>
  <c r="L1496"/>
  <c r="M1496"/>
  <c r="F1497"/>
  <c r="G1497"/>
  <c r="H1497"/>
  <c r="I1497"/>
  <c r="J1497"/>
  <c r="K1497"/>
  <c r="L1497"/>
  <c r="M1497"/>
  <c r="F1498"/>
  <c r="G1498"/>
  <c r="H1498"/>
  <c r="I1498"/>
  <c r="J1498"/>
  <c r="K1498"/>
  <c r="L1498"/>
  <c r="M1498"/>
  <c r="F1499"/>
  <c r="G1499"/>
  <c r="H1499"/>
  <c r="I1499"/>
  <c r="J1499"/>
  <c r="K1499"/>
  <c r="L1499"/>
  <c r="M1499"/>
  <c r="F1500"/>
  <c r="G1500"/>
  <c r="H1500"/>
  <c r="I1500"/>
  <c r="J1500"/>
  <c r="K1500"/>
  <c r="L1500"/>
  <c r="M1500"/>
  <c r="F1501"/>
  <c r="G1501"/>
  <c r="H1501"/>
  <c r="I1501"/>
  <c r="J1501"/>
  <c r="K1501"/>
  <c r="L1501"/>
  <c r="M1501"/>
  <c r="F1502"/>
  <c r="G1502"/>
  <c r="H1502"/>
  <c r="I1502"/>
  <c r="J1502"/>
  <c r="K1502"/>
  <c r="L1502"/>
  <c r="M1502"/>
  <c r="F1503"/>
  <c r="G1503"/>
  <c r="H1503"/>
  <c r="I1503"/>
  <c r="J1503"/>
  <c r="K1503"/>
  <c r="L1503"/>
  <c r="M1503"/>
  <c r="F1504"/>
  <c r="G1504"/>
  <c r="H1504"/>
  <c r="I1504"/>
  <c r="J1504"/>
  <c r="K1504"/>
  <c r="L1504"/>
  <c r="M1504"/>
  <c r="F1505"/>
  <c r="G1505"/>
  <c r="H1505"/>
  <c r="I1505"/>
  <c r="J1505"/>
  <c r="K1505"/>
  <c r="L1505"/>
  <c r="M1505"/>
  <c r="F1506"/>
  <c r="G1506"/>
  <c r="H1506"/>
  <c r="I1506"/>
  <c r="J1506"/>
  <c r="K1506"/>
  <c r="L1506"/>
  <c r="M1506"/>
  <c r="F1507"/>
  <c r="G1507"/>
  <c r="H1507"/>
  <c r="I1507"/>
  <c r="J1507"/>
  <c r="K1507"/>
  <c r="L1507"/>
  <c r="M1507"/>
  <c r="F1508"/>
  <c r="G1508"/>
  <c r="H1508"/>
  <c r="I1508"/>
  <c r="J1508"/>
  <c r="K1508"/>
  <c r="L1508"/>
  <c r="M1508"/>
  <c r="F1509"/>
  <c r="G1509"/>
  <c r="H1509"/>
  <c r="I1509"/>
  <c r="J1509"/>
  <c r="K1509"/>
  <c r="L1509"/>
  <c r="M1509"/>
  <c r="F1510"/>
  <c r="G1510"/>
  <c r="H1510"/>
  <c r="I1510"/>
  <c r="J1510"/>
  <c r="K1510"/>
  <c r="L1510"/>
  <c r="M1510"/>
  <c r="F1511"/>
  <c r="G1511"/>
  <c r="H1511"/>
  <c r="I1511"/>
  <c r="J1511"/>
  <c r="K1511"/>
  <c r="L1511"/>
  <c r="M1511"/>
  <c r="F1512"/>
  <c r="G1512"/>
  <c r="H1512"/>
  <c r="I1512"/>
  <c r="J1512"/>
  <c r="K1512"/>
  <c r="L1512"/>
  <c r="M1512"/>
  <c r="F1513"/>
  <c r="G1513"/>
  <c r="H1513"/>
  <c r="I1513"/>
  <c r="J1513"/>
  <c r="K1513"/>
  <c r="L1513"/>
  <c r="M1513"/>
  <c r="F1514"/>
  <c r="G1514"/>
  <c r="H1514"/>
  <c r="I1514"/>
  <c r="J1514"/>
  <c r="K1514"/>
  <c r="L1514"/>
  <c r="M1514"/>
  <c r="F1515"/>
  <c r="G1515"/>
  <c r="H1515"/>
  <c r="I1515"/>
  <c r="J1515"/>
  <c r="K1515"/>
  <c r="L1515"/>
  <c r="M1515"/>
  <c r="F1516"/>
  <c r="G1516"/>
  <c r="H1516"/>
  <c r="I1516"/>
  <c r="J1516"/>
  <c r="K1516"/>
  <c r="L1516"/>
  <c r="M1516"/>
  <c r="F1517"/>
  <c r="G1517"/>
  <c r="H1517"/>
  <c r="I1517"/>
  <c r="J1517"/>
  <c r="K1517"/>
  <c r="L1517"/>
  <c r="M1517"/>
  <c r="F1518"/>
  <c r="G1518"/>
  <c r="H1518"/>
  <c r="I1518"/>
  <c r="J1518"/>
  <c r="K1518"/>
  <c r="L1518"/>
  <c r="M1518"/>
  <c r="F1519"/>
  <c r="G1519"/>
  <c r="H1519"/>
  <c r="I1519"/>
  <c r="J1519"/>
  <c r="K1519"/>
  <c r="L1519"/>
  <c r="M1519"/>
  <c r="F1520"/>
  <c r="G1520"/>
  <c r="H1520"/>
  <c r="I1520"/>
  <c r="J1520"/>
  <c r="K1520"/>
  <c r="L1520"/>
  <c r="M1520"/>
  <c r="F1521"/>
  <c r="G1521"/>
  <c r="H1521"/>
  <c r="I1521"/>
  <c r="J1521"/>
  <c r="K1521"/>
  <c r="L1521"/>
  <c r="M1521"/>
  <c r="F1522"/>
  <c r="G1522"/>
  <c r="H1522"/>
  <c r="I1522"/>
  <c r="J1522"/>
  <c r="K1522"/>
  <c r="L1522"/>
  <c r="M1522"/>
  <c r="F1523"/>
  <c r="G1523"/>
  <c r="H1523"/>
  <c r="I1523"/>
  <c r="J1523"/>
  <c r="K1523"/>
  <c r="L1523"/>
  <c r="M1523"/>
  <c r="F1524"/>
  <c r="G1524"/>
  <c r="H1524"/>
  <c r="I1524"/>
  <c r="J1524"/>
  <c r="K1524"/>
  <c r="L1524"/>
  <c r="M1524"/>
  <c r="F1525"/>
  <c r="G1525"/>
  <c r="H1525"/>
  <c r="I1525"/>
  <c r="J1525"/>
  <c r="K1525"/>
  <c r="L1525"/>
  <c r="M1525"/>
  <c r="F1526"/>
  <c r="G1526"/>
  <c r="H1526"/>
  <c r="I1526"/>
  <c r="J1526"/>
  <c r="K1526"/>
  <c r="L1526"/>
  <c r="M1526"/>
  <c r="F1527"/>
  <c r="G1527"/>
  <c r="H1527"/>
  <c r="I1527"/>
  <c r="J1527"/>
  <c r="K1527"/>
  <c r="L1527"/>
  <c r="M1527"/>
  <c r="F1528"/>
  <c r="G1528"/>
  <c r="H1528"/>
  <c r="I1528"/>
  <c r="J1528"/>
  <c r="K1528"/>
  <c r="L1528"/>
  <c r="M1528"/>
  <c r="F1529"/>
  <c r="G1529"/>
  <c r="H1529"/>
  <c r="I1529"/>
  <c r="J1529"/>
  <c r="K1529"/>
  <c r="L1529"/>
  <c r="M1529"/>
  <c r="F1530"/>
  <c r="G1530"/>
  <c r="H1530"/>
  <c r="I1530"/>
  <c r="J1530"/>
  <c r="K1530"/>
  <c r="L1530"/>
  <c r="M1530"/>
  <c r="F1531"/>
  <c r="G1531"/>
  <c r="H1531"/>
  <c r="I1531"/>
  <c r="J1531"/>
  <c r="K1531"/>
  <c r="L1531"/>
  <c r="M1531"/>
  <c r="F1532"/>
  <c r="G1532"/>
  <c r="H1532"/>
  <c r="I1532"/>
  <c r="J1532"/>
  <c r="K1532"/>
  <c r="L1532"/>
  <c r="M1532"/>
  <c r="F1533"/>
  <c r="G1533"/>
  <c r="H1533"/>
  <c r="I1533"/>
  <c r="J1533"/>
  <c r="K1533"/>
  <c r="L1533"/>
  <c r="M1533"/>
  <c r="F1534"/>
  <c r="G1534"/>
  <c r="H1534"/>
  <c r="I1534"/>
  <c r="J1534"/>
  <c r="K1534"/>
  <c r="L1534"/>
  <c r="M1534"/>
  <c r="F1535"/>
  <c r="G1535"/>
  <c r="H1535"/>
  <c r="I1535"/>
  <c r="J1535"/>
  <c r="K1535"/>
  <c r="L1535"/>
  <c r="M1535"/>
  <c r="F1536"/>
  <c r="G1536"/>
  <c r="H1536"/>
  <c r="I1536"/>
  <c r="J1536"/>
  <c r="K1536"/>
  <c r="L1536"/>
  <c r="M1536"/>
  <c r="F1537"/>
  <c r="G1537"/>
  <c r="H1537"/>
  <c r="I1537"/>
  <c r="J1537"/>
  <c r="K1537"/>
  <c r="L1537"/>
  <c r="M1537"/>
  <c r="F1538"/>
  <c r="G1538"/>
  <c r="H1538"/>
  <c r="I1538"/>
  <c r="J1538"/>
  <c r="K1538"/>
  <c r="L1538"/>
  <c r="M1538"/>
  <c r="F1539"/>
  <c r="G1539"/>
  <c r="H1539"/>
  <c r="I1539"/>
  <c r="J1539"/>
  <c r="K1539"/>
  <c r="L1539"/>
  <c r="M1539"/>
  <c r="F1540"/>
  <c r="G1540"/>
  <c r="H1540"/>
  <c r="I1540"/>
  <c r="J1540"/>
  <c r="K1540"/>
  <c r="L1540"/>
  <c r="M1540"/>
  <c r="F1541"/>
  <c r="G1541"/>
  <c r="H1541"/>
  <c r="I1541"/>
  <c r="J1541"/>
  <c r="K1541"/>
  <c r="L1541"/>
  <c r="M1541"/>
  <c r="F1542"/>
  <c r="G1542"/>
  <c r="H1542"/>
  <c r="I1542"/>
  <c r="J1542"/>
  <c r="K1542"/>
  <c r="L1542"/>
  <c r="M1542"/>
  <c r="F1543"/>
  <c r="G1543"/>
  <c r="H1543"/>
  <c r="I1543"/>
  <c r="J1543"/>
  <c r="K1543"/>
  <c r="L1543"/>
  <c r="M1543"/>
  <c r="F1544"/>
  <c r="G1544"/>
  <c r="H1544"/>
  <c r="I1544"/>
  <c r="J1544"/>
  <c r="K1544"/>
  <c r="L1544"/>
  <c r="M1544"/>
  <c r="F1545"/>
  <c r="G1545"/>
  <c r="H1545"/>
  <c r="I1545"/>
  <c r="J1545"/>
  <c r="K1545"/>
  <c r="L1545"/>
  <c r="M1545"/>
  <c r="F1546"/>
  <c r="G1546"/>
  <c r="H1546"/>
  <c r="I1546"/>
  <c r="J1546"/>
  <c r="K1546"/>
  <c r="L1546"/>
  <c r="M1546"/>
  <c r="F1547"/>
  <c r="G1547"/>
  <c r="H1547"/>
  <c r="I1547"/>
  <c r="J1547"/>
  <c r="K1547"/>
  <c r="L1547"/>
  <c r="M1547"/>
  <c r="F1548"/>
  <c r="G1548"/>
  <c r="H1548"/>
  <c r="I1548"/>
  <c r="J1548"/>
  <c r="K1548"/>
  <c r="L1548"/>
  <c r="M1548"/>
  <c r="F1549"/>
  <c r="G1549"/>
  <c r="H1549"/>
  <c r="I1549"/>
  <c r="J1549"/>
  <c r="K1549"/>
  <c r="L1549"/>
  <c r="M1549"/>
  <c r="F1550"/>
  <c r="G1550"/>
  <c r="H1550"/>
  <c r="I1550"/>
  <c r="J1550"/>
  <c r="K1550"/>
  <c r="L1550"/>
  <c r="M1550"/>
  <c r="F1551"/>
  <c r="G1551"/>
  <c r="H1551"/>
  <c r="I1551"/>
  <c r="J1551"/>
  <c r="K1551"/>
  <c r="L1551"/>
  <c r="M1551"/>
  <c r="F1552"/>
  <c r="G1552"/>
  <c r="H1552"/>
  <c r="I1552"/>
  <c r="J1552"/>
  <c r="K1552"/>
  <c r="L1552"/>
  <c r="M1552"/>
  <c r="F1553"/>
  <c r="G1553"/>
  <c r="H1553"/>
  <c r="I1553"/>
  <c r="J1553"/>
  <c r="K1553"/>
  <c r="L1553"/>
  <c r="M1553"/>
  <c r="F1554"/>
  <c r="G1554"/>
  <c r="H1554"/>
  <c r="I1554"/>
  <c r="J1554"/>
  <c r="K1554"/>
  <c r="L1554"/>
  <c r="M1554"/>
  <c r="F1555"/>
  <c r="G1555"/>
  <c r="H1555"/>
  <c r="I1555"/>
  <c r="J1555"/>
  <c r="K1555"/>
  <c r="L1555"/>
  <c r="M1555"/>
  <c r="F1556"/>
  <c r="G1556"/>
  <c r="H1556"/>
  <c r="I1556"/>
  <c r="J1556"/>
  <c r="K1556"/>
  <c r="L1556"/>
  <c r="M1556"/>
  <c r="F1557"/>
  <c r="G1557"/>
  <c r="H1557"/>
  <c r="I1557"/>
  <c r="J1557"/>
  <c r="K1557"/>
  <c r="L1557"/>
  <c r="M1557"/>
  <c r="F1558"/>
  <c r="G1558"/>
  <c r="H1558"/>
  <c r="I1558"/>
  <c r="J1558"/>
  <c r="K1558"/>
  <c r="L1558"/>
  <c r="M1558"/>
  <c r="F1559"/>
  <c r="G1559"/>
  <c r="H1559"/>
  <c r="I1559"/>
  <c r="J1559"/>
  <c r="K1559"/>
  <c r="L1559"/>
  <c r="M1559"/>
  <c r="F1560"/>
  <c r="G1560"/>
  <c r="H1560"/>
  <c r="I1560"/>
  <c r="J1560"/>
  <c r="K1560"/>
  <c r="L1560"/>
  <c r="M1560"/>
  <c r="F1561"/>
  <c r="G1561"/>
  <c r="H1561"/>
  <c r="I1561"/>
  <c r="J1561"/>
  <c r="K1561"/>
  <c r="L1561"/>
  <c r="M1561"/>
  <c r="F1562"/>
  <c r="G1562"/>
  <c r="H1562"/>
  <c r="I1562"/>
  <c r="J1562"/>
  <c r="K1562"/>
  <c r="L1562"/>
  <c r="M1562"/>
  <c r="F1563"/>
  <c r="G1563"/>
  <c r="H1563"/>
  <c r="I1563"/>
  <c r="J1563"/>
  <c r="K1563"/>
  <c r="L1563"/>
  <c r="M1563"/>
  <c r="F1564"/>
  <c r="G1564"/>
  <c r="H1564"/>
  <c r="I1564"/>
  <c r="J1564"/>
  <c r="K1564"/>
  <c r="L1564"/>
  <c r="M1564"/>
  <c r="F1565"/>
  <c r="G1565"/>
  <c r="H1565"/>
  <c r="I1565"/>
  <c r="J1565"/>
  <c r="K1565"/>
  <c r="L1565"/>
  <c r="M1565"/>
  <c r="F1566"/>
  <c r="G1566"/>
  <c r="H1566"/>
  <c r="I1566"/>
  <c r="J1566"/>
  <c r="K1566"/>
  <c r="L1566"/>
  <c r="M1566"/>
  <c r="F1567"/>
  <c r="G1567"/>
  <c r="H1567"/>
  <c r="I1567"/>
  <c r="J1567"/>
  <c r="K1567"/>
  <c r="L1567"/>
  <c r="M1567"/>
  <c r="F1568"/>
  <c r="G1568"/>
  <c r="H1568"/>
  <c r="I1568"/>
  <c r="J1568"/>
  <c r="K1568"/>
  <c r="L1568"/>
  <c r="M1568"/>
  <c r="F1569"/>
  <c r="G1569"/>
  <c r="H1569"/>
  <c r="I1569"/>
  <c r="J1569"/>
  <c r="K1569"/>
  <c r="L1569"/>
  <c r="M1569"/>
  <c r="F1570"/>
  <c r="G1570"/>
  <c r="H1570"/>
  <c r="I1570"/>
  <c r="J1570"/>
  <c r="K1570"/>
  <c r="L1570"/>
  <c r="M1570"/>
  <c r="F1571"/>
  <c r="G1571"/>
  <c r="H1571"/>
  <c r="I1571"/>
  <c r="J1571"/>
  <c r="K1571"/>
  <c r="L1571"/>
  <c r="M1571"/>
  <c r="F1572"/>
  <c r="G1572"/>
  <c r="H1572"/>
  <c r="I1572"/>
  <c r="J1572"/>
  <c r="K1572"/>
  <c r="L1572"/>
  <c r="M1572"/>
  <c r="F1573"/>
  <c r="G1573"/>
  <c r="H1573"/>
  <c r="I1573"/>
  <c r="J1573"/>
  <c r="K1573"/>
  <c r="L1573"/>
  <c r="M1573"/>
  <c r="F1574"/>
  <c r="G1574"/>
  <c r="H1574"/>
  <c r="I1574"/>
  <c r="J1574"/>
  <c r="K1574"/>
  <c r="L1574"/>
  <c r="M1574"/>
  <c r="F1575"/>
  <c r="G1575"/>
  <c r="H1575"/>
  <c r="I1575"/>
  <c r="J1575"/>
  <c r="K1575"/>
  <c r="L1575"/>
  <c r="M1575"/>
  <c r="F1576"/>
  <c r="G1576"/>
  <c r="H1576"/>
  <c r="I1576"/>
  <c r="J1576"/>
  <c r="K1576"/>
  <c r="L1576"/>
  <c r="M1576"/>
  <c r="F1577"/>
  <c r="G1577"/>
  <c r="H1577"/>
  <c r="I1577"/>
  <c r="J1577"/>
  <c r="K1577"/>
  <c r="L1577"/>
  <c r="M1577"/>
  <c r="F1578"/>
  <c r="G1578"/>
  <c r="H1578"/>
  <c r="I1578"/>
  <c r="J1578"/>
  <c r="K1578"/>
  <c r="L1578"/>
  <c r="M1578"/>
  <c r="F1579"/>
  <c r="G1579"/>
  <c r="H1579"/>
  <c r="I1579"/>
  <c r="J1579"/>
  <c r="K1579"/>
  <c r="L1579"/>
  <c r="M1579"/>
  <c r="F1580"/>
  <c r="G1580"/>
  <c r="H1580"/>
  <c r="I1580"/>
  <c r="J1580"/>
  <c r="K1580"/>
  <c r="L1580"/>
  <c r="M1580"/>
  <c r="F1581"/>
  <c r="G1581"/>
  <c r="H1581"/>
  <c r="I1581"/>
  <c r="J1581"/>
  <c r="K1581"/>
  <c r="L1581"/>
  <c r="M1581"/>
  <c r="F1582"/>
  <c r="G1582"/>
  <c r="H1582"/>
  <c r="I1582"/>
  <c r="J1582"/>
  <c r="K1582"/>
  <c r="L1582"/>
  <c r="M1582"/>
  <c r="F1583"/>
  <c r="G1583"/>
  <c r="H1583"/>
  <c r="I1583"/>
  <c r="J1583"/>
  <c r="K1583"/>
  <c r="L1583"/>
  <c r="M1583"/>
  <c r="F1584"/>
  <c r="G1584"/>
  <c r="H1584"/>
  <c r="I1584"/>
  <c r="J1584"/>
  <c r="K1584"/>
  <c r="L1584"/>
  <c r="M1584"/>
  <c r="F1585"/>
  <c r="G1585"/>
  <c r="H1585"/>
  <c r="I1585"/>
  <c r="J1585"/>
  <c r="K1585"/>
  <c r="L1585"/>
  <c r="M1585"/>
  <c r="F1586"/>
  <c r="G1586"/>
  <c r="H1586"/>
  <c r="I1586"/>
  <c r="J1586"/>
  <c r="K1586"/>
  <c r="L1586"/>
  <c r="M1586"/>
  <c r="F1587"/>
  <c r="G1587"/>
  <c r="H1587"/>
  <c r="I1587"/>
  <c r="J1587"/>
  <c r="K1587"/>
  <c r="L1587"/>
  <c r="M1587"/>
  <c r="F1588"/>
  <c r="G1588"/>
  <c r="H1588"/>
  <c r="I1588"/>
  <c r="J1588"/>
  <c r="K1588"/>
  <c r="L1588"/>
  <c r="M1588"/>
  <c r="F1589"/>
  <c r="G1589"/>
  <c r="H1589"/>
  <c r="I1589"/>
  <c r="J1589"/>
  <c r="K1589"/>
  <c r="L1589"/>
  <c r="M1589"/>
  <c r="F1590"/>
  <c r="G1590"/>
  <c r="H1590"/>
  <c r="I1590"/>
  <c r="J1590"/>
  <c r="K1590"/>
  <c r="L1590"/>
  <c r="M1590"/>
  <c r="F1591"/>
  <c r="G1591"/>
  <c r="H1591"/>
  <c r="I1591"/>
  <c r="J1591"/>
  <c r="K1591"/>
  <c r="L1591"/>
  <c r="M1591"/>
  <c r="F1592"/>
  <c r="G1592"/>
  <c r="H1592"/>
  <c r="I1592"/>
  <c r="J1592"/>
  <c r="K1592"/>
  <c r="L1592"/>
  <c r="M1592"/>
  <c r="F1593"/>
  <c r="G1593"/>
  <c r="H1593"/>
  <c r="I1593"/>
  <c r="J1593"/>
  <c r="K1593"/>
  <c r="L1593"/>
  <c r="M1593"/>
  <c r="F1594"/>
  <c r="G1594"/>
  <c r="H1594"/>
  <c r="I1594"/>
  <c r="J1594"/>
  <c r="K1594"/>
  <c r="L1594"/>
  <c r="M1594"/>
  <c r="F1595"/>
  <c r="G1595"/>
  <c r="H1595"/>
  <c r="I1595"/>
  <c r="J1595"/>
  <c r="K1595"/>
  <c r="L1595"/>
  <c r="M1595"/>
  <c r="F1596"/>
  <c r="G1596"/>
  <c r="H1596"/>
  <c r="I1596"/>
  <c r="J1596"/>
  <c r="K1596"/>
  <c r="L1596"/>
  <c r="M1596"/>
  <c r="F1597"/>
  <c r="G1597"/>
  <c r="H1597"/>
  <c r="I1597"/>
  <c r="J1597"/>
  <c r="K1597"/>
  <c r="L1597"/>
  <c r="M1597"/>
  <c r="F1598"/>
  <c r="G1598"/>
  <c r="H1598"/>
  <c r="I1598"/>
  <c r="J1598"/>
  <c r="K1598"/>
  <c r="L1598"/>
  <c r="M1598"/>
  <c r="F1599"/>
  <c r="G1599"/>
  <c r="H1599"/>
  <c r="I1599"/>
  <c r="J1599"/>
  <c r="K1599"/>
  <c r="L1599"/>
  <c r="M1599"/>
  <c r="F1600"/>
  <c r="G1600"/>
  <c r="H1600"/>
  <c r="I1600"/>
  <c r="J1600"/>
  <c r="K1600"/>
  <c r="L1600"/>
  <c r="M1600"/>
  <c r="F1601"/>
  <c r="G1601"/>
  <c r="H1601"/>
  <c r="I1601"/>
  <c r="J1601"/>
  <c r="K1601"/>
  <c r="L1601"/>
  <c r="M1601"/>
  <c r="F1602"/>
  <c r="G1602"/>
  <c r="H1602"/>
  <c r="I1602"/>
  <c r="J1602"/>
  <c r="K1602"/>
  <c r="L1602"/>
  <c r="M1602"/>
  <c r="F1603"/>
  <c r="G1603"/>
  <c r="H1603"/>
  <c r="I1603"/>
  <c r="J1603"/>
  <c r="K1603"/>
  <c r="L1603"/>
  <c r="M1603"/>
  <c r="F1604"/>
  <c r="G1604"/>
  <c r="H1604"/>
  <c r="I1604"/>
  <c r="J1604"/>
  <c r="K1604"/>
  <c r="L1604"/>
  <c r="M1604"/>
  <c r="F1605"/>
  <c r="G1605"/>
  <c r="H1605"/>
  <c r="I1605"/>
  <c r="J1605"/>
  <c r="K1605"/>
  <c r="L1605"/>
  <c r="M1605"/>
  <c r="F1606"/>
  <c r="G1606"/>
  <c r="H1606"/>
  <c r="I1606"/>
  <c r="J1606"/>
  <c r="K1606"/>
  <c r="L1606"/>
  <c r="M1606"/>
  <c r="F1607"/>
  <c r="G1607"/>
  <c r="H1607"/>
  <c r="I1607"/>
  <c r="J1607"/>
  <c r="K1607"/>
  <c r="L1607"/>
  <c r="M1607"/>
  <c r="F1608"/>
  <c r="G1608"/>
  <c r="H1608"/>
  <c r="I1608"/>
  <c r="J1608"/>
  <c r="K1608"/>
  <c r="L1608"/>
  <c r="M1608"/>
  <c r="F1609"/>
  <c r="G1609"/>
  <c r="H1609"/>
  <c r="I1609"/>
  <c r="J1609"/>
  <c r="K1609"/>
  <c r="L1609"/>
  <c r="M1609"/>
  <c r="F1610"/>
  <c r="G1610"/>
  <c r="H1610"/>
  <c r="I1610"/>
  <c r="J1610"/>
  <c r="K1610"/>
  <c r="L1610"/>
  <c r="M1610"/>
  <c r="F1611"/>
  <c r="G1611"/>
  <c r="H1611"/>
  <c r="I1611"/>
  <c r="J1611"/>
  <c r="K1611"/>
  <c r="L1611"/>
  <c r="M1611"/>
  <c r="F1612"/>
  <c r="G1612"/>
  <c r="H1612"/>
  <c r="I1612"/>
  <c r="J1612"/>
  <c r="K1612"/>
  <c r="L1612"/>
  <c r="M1612"/>
  <c r="F1613"/>
  <c r="G1613"/>
  <c r="H1613"/>
  <c r="I1613"/>
  <c r="J1613"/>
  <c r="K1613"/>
  <c r="L1613"/>
  <c r="M1613"/>
  <c r="F1614"/>
  <c r="G1614"/>
  <c r="H1614"/>
  <c r="I1614"/>
  <c r="J1614"/>
  <c r="K1614"/>
  <c r="L1614"/>
  <c r="M1614"/>
  <c r="F1615"/>
  <c r="G1615"/>
  <c r="H1615"/>
  <c r="I1615"/>
  <c r="J1615"/>
  <c r="K1615"/>
  <c r="L1615"/>
  <c r="M1615"/>
  <c r="F1616"/>
  <c r="G1616"/>
  <c r="H1616"/>
  <c r="I1616"/>
  <c r="J1616"/>
  <c r="K1616"/>
  <c r="L1616"/>
  <c r="M1616"/>
  <c r="F1617"/>
  <c r="G1617"/>
  <c r="H1617"/>
  <c r="I1617"/>
  <c r="J1617"/>
  <c r="K1617"/>
  <c r="L1617"/>
  <c r="M1617"/>
  <c r="F1618"/>
  <c r="G1618"/>
  <c r="H1618"/>
  <c r="I1618"/>
  <c r="J1618"/>
  <c r="K1618"/>
  <c r="L1618"/>
  <c r="M1618"/>
  <c r="F1619"/>
  <c r="G1619"/>
  <c r="H1619"/>
  <c r="I1619"/>
  <c r="J1619"/>
  <c r="K1619"/>
  <c r="L1619"/>
  <c r="M1619"/>
  <c r="F1620"/>
  <c r="G1620"/>
  <c r="H1620"/>
  <c r="I1620"/>
  <c r="J1620"/>
  <c r="K1620"/>
  <c r="L1620"/>
  <c r="M1620"/>
  <c r="F1621"/>
  <c r="G1621"/>
  <c r="H1621"/>
  <c r="I1621"/>
  <c r="J1621"/>
  <c r="K1621"/>
  <c r="L1621"/>
  <c r="M1621"/>
  <c r="F1622"/>
  <c r="G1622"/>
  <c r="H1622"/>
  <c r="I1622"/>
  <c r="J1622"/>
  <c r="K1622"/>
  <c r="L1622"/>
  <c r="M1622"/>
  <c r="F1623"/>
  <c r="G1623"/>
  <c r="H1623"/>
  <c r="I1623"/>
  <c r="J1623"/>
  <c r="K1623"/>
  <c r="L1623"/>
  <c r="M1623"/>
  <c r="F1624"/>
  <c r="G1624"/>
  <c r="H1624"/>
  <c r="I1624"/>
  <c r="J1624"/>
  <c r="K1624"/>
  <c r="L1624"/>
  <c r="M1624"/>
  <c r="F1625"/>
  <c r="G1625"/>
  <c r="H1625"/>
  <c r="I1625"/>
  <c r="J1625"/>
  <c r="K1625"/>
  <c r="L1625"/>
  <c r="M1625"/>
  <c r="F1626"/>
  <c r="G1626"/>
  <c r="H1626"/>
  <c r="I1626"/>
  <c r="J1626"/>
  <c r="K1626"/>
  <c r="L1626"/>
  <c r="M1626"/>
  <c r="F1627"/>
  <c r="G1627"/>
  <c r="H1627"/>
  <c r="I1627"/>
  <c r="J1627"/>
  <c r="K1627"/>
  <c r="L1627"/>
  <c r="M1627"/>
  <c r="F1628"/>
  <c r="G1628"/>
  <c r="H1628"/>
  <c r="I1628"/>
  <c r="J1628"/>
  <c r="K1628"/>
  <c r="L1628"/>
  <c r="M1628"/>
  <c r="F1629"/>
  <c r="G1629"/>
  <c r="H1629"/>
  <c r="I1629"/>
  <c r="J1629"/>
  <c r="K1629"/>
  <c r="L1629"/>
  <c r="M1629"/>
  <c r="F1630"/>
  <c r="G1630"/>
  <c r="H1630"/>
  <c r="I1630"/>
  <c r="J1630"/>
  <c r="K1630"/>
  <c r="L1630"/>
  <c r="M1630"/>
  <c r="F1631"/>
  <c r="G1631"/>
  <c r="H1631"/>
  <c r="I1631"/>
  <c r="J1631"/>
  <c r="K1631"/>
  <c r="L1631"/>
  <c r="M1631"/>
  <c r="F1632"/>
  <c r="G1632"/>
  <c r="H1632"/>
  <c r="I1632"/>
  <c r="J1632"/>
  <c r="K1632"/>
  <c r="L1632"/>
  <c r="M1632"/>
  <c r="F1633"/>
  <c r="G1633"/>
  <c r="H1633"/>
  <c r="I1633"/>
  <c r="J1633"/>
  <c r="K1633"/>
  <c r="L1633"/>
  <c r="M1633"/>
  <c r="F1634"/>
  <c r="G1634"/>
  <c r="H1634"/>
  <c r="I1634"/>
  <c r="J1634"/>
  <c r="K1634"/>
  <c r="L1634"/>
  <c r="M1634"/>
  <c r="F1635"/>
  <c r="G1635"/>
  <c r="H1635"/>
  <c r="I1635"/>
  <c r="J1635"/>
  <c r="K1635"/>
  <c r="L1635"/>
  <c r="M1635"/>
  <c r="F1636"/>
  <c r="G1636"/>
  <c r="H1636"/>
  <c r="I1636"/>
  <c r="J1636"/>
  <c r="K1636"/>
  <c r="L1636"/>
  <c r="M1636"/>
  <c r="F1637"/>
  <c r="G1637"/>
  <c r="H1637"/>
  <c r="I1637"/>
  <c r="J1637"/>
  <c r="K1637"/>
  <c r="L1637"/>
  <c r="M1637"/>
  <c r="F1638"/>
  <c r="G1638"/>
  <c r="H1638"/>
  <c r="I1638"/>
  <c r="J1638"/>
  <c r="K1638"/>
  <c r="L1638"/>
  <c r="M1638"/>
  <c r="F1639"/>
  <c r="G1639"/>
  <c r="H1639"/>
  <c r="I1639"/>
  <c r="J1639"/>
  <c r="K1639"/>
  <c r="L1639"/>
  <c r="M1639"/>
  <c r="F1640"/>
  <c r="G1640"/>
  <c r="H1640"/>
  <c r="I1640"/>
  <c r="J1640"/>
  <c r="K1640"/>
  <c r="L1640"/>
  <c r="M1640"/>
  <c r="F1641"/>
  <c r="G1641"/>
  <c r="H1641"/>
  <c r="I1641"/>
  <c r="J1641"/>
  <c r="K1641"/>
  <c r="L1641"/>
  <c r="M1641"/>
  <c r="F1642"/>
  <c r="G1642"/>
  <c r="H1642"/>
  <c r="I1642"/>
  <c r="J1642"/>
  <c r="K1642"/>
  <c r="L1642"/>
  <c r="M1642"/>
  <c r="F1643"/>
  <c r="G1643"/>
  <c r="H1643"/>
  <c r="I1643"/>
  <c r="J1643"/>
  <c r="K1643"/>
  <c r="L1643"/>
  <c r="M1643"/>
  <c r="F1644"/>
  <c r="G1644"/>
  <c r="H1644"/>
  <c r="I1644"/>
  <c r="J1644"/>
  <c r="K1644"/>
  <c r="L1644"/>
  <c r="M1644"/>
  <c r="F1645"/>
  <c r="G1645"/>
  <c r="H1645"/>
  <c r="I1645"/>
  <c r="J1645"/>
  <c r="K1645"/>
  <c r="L1645"/>
  <c r="M1645"/>
  <c r="F1646"/>
  <c r="G1646"/>
  <c r="H1646"/>
  <c r="I1646"/>
  <c r="J1646"/>
  <c r="K1646"/>
  <c r="L1646"/>
  <c r="M1646"/>
  <c r="F1647"/>
  <c r="G1647"/>
  <c r="H1647"/>
  <c r="I1647"/>
  <c r="J1647"/>
  <c r="K1647"/>
  <c r="L1647"/>
  <c r="M1647"/>
  <c r="F1648"/>
  <c r="G1648"/>
  <c r="H1648"/>
  <c r="I1648"/>
  <c r="J1648"/>
  <c r="K1648"/>
  <c r="L1648"/>
  <c r="M1648"/>
  <c r="F1649"/>
  <c r="G1649"/>
  <c r="H1649"/>
  <c r="I1649"/>
  <c r="J1649"/>
  <c r="K1649"/>
  <c r="L1649"/>
  <c r="M1649"/>
  <c r="F1650"/>
  <c r="G1650"/>
  <c r="H1650"/>
  <c r="I1650"/>
  <c r="J1650"/>
  <c r="K1650"/>
  <c r="L1650"/>
  <c r="M1650"/>
  <c r="F1651"/>
  <c r="G1651"/>
  <c r="H1651"/>
  <c r="I1651"/>
  <c r="J1651"/>
  <c r="K1651"/>
  <c r="L1651"/>
  <c r="M1651"/>
  <c r="F1652"/>
  <c r="G1652"/>
  <c r="H1652"/>
  <c r="I1652"/>
  <c r="J1652"/>
  <c r="K1652"/>
  <c r="L1652"/>
  <c r="M1652"/>
  <c r="F1653"/>
  <c r="G1653"/>
  <c r="H1653"/>
  <c r="I1653"/>
  <c r="J1653"/>
  <c r="K1653"/>
  <c r="L1653"/>
  <c r="M1653"/>
  <c r="F1654"/>
  <c r="G1654"/>
  <c r="H1654"/>
  <c r="I1654"/>
  <c r="J1654"/>
  <c r="K1654"/>
  <c r="L1654"/>
  <c r="M1654"/>
  <c r="F1655"/>
  <c r="G1655"/>
  <c r="H1655"/>
  <c r="I1655"/>
  <c r="J1655"/>
  <c r="K1655"/>
  <c r="L1655"/>
  <c r="M1655"/>
  <c r="F1656"/>
  <c r="G1656"/>
  <c r="H1656"/>
  <c r="I1656"/>
  <c r="J1656"/>
  <c r="K1656"/>
  <c r="L1656"/>
  <c r="M1656"/>
  <c r="F1657"/>
  <c r="G1657"/>
  <c r="H1657"/>
  <c r="I1657"/>
  <c r="J1657"/>
  <c r="K1657"/>
  <c r="L1657"/>
  <c r="M1657"/>
  <c r="F1658"/>
  <c r="G1658"/>
  <c r="H1658"/>
  <c r="I1658"/>
  <c r="J1658"/>
  <c r="K1658"/>
  <c r="L1658"/>
  <c r="M1658"/>
  <c r="F1659"/>
  <c r="G1659"/>
  <c r="H1659"/>
  <c r="I1659"/>
  <c r="J1659"/>
  <c r="K1659"/>
  <c r="L1659"/>
  <c r="M1659"/>
  <c r="F1660"/>
  <c r="G1660"/>
  <c r="H1660"/>
  <c r="I1660"/>
  <c r="J1660"/>
  <c r="K1660"/>
  <c r="L1660"/>
  <c r="M1660"/>
  <c r="F1661"/>
  <c r="G1661"/>
  <c r="H1661"/>
  <c r="I1661"/>
  <c r="J1661"/>
  <c r="K1661"/>
  <c r="L1661"/>
  <c r="M1661"/>
  <c r="F1662"/>
  <c r="G1662"/>
  <c r="H1662"/>
  <c r="I1662"/>
  <c r="J1662"/>
  <c r="K1662"/>
  <c r="L1662"/>
  <c r="M1662"/>
  <c r="F1663"/>
  <c r="G1663"/>
  <c r="H1663"/>
  <c r="I1663"/>
  <c r="J1663"/>
  <c r="K1663"/>
  <c r="L1663"/>
  <c r="M1663"/>
  <c r="F1664"/>
  <c r="G1664"/>
  <c r="H1664"/>
  <c r="I1664"/>
  <c r="J1664"/>
  <c r="K1664"/>
  <c r="L1664"/>
  <c r="M1664"/>
  <c r="F1665"/>
  <c r="G1665"/>
  <c r="H1665"/>
  <c r="I1665"/>
  <c r="J1665"/>
  <c r="K1665"/>
  <c r="L1665"/>
  <c r="M1665"/>
  <c r="F1666"/>
  <c r="G1666"/>
  <c r="H1666"/>
  <c r="I1666"/>
  <c r="J1666"/>
  <c r="K1666"/>
  <c r="L1666"/>
  <c r="M1666"/>
  <c r="F1667"/>
  <c r="G1667"/>
  <c r="H1667"/>
  <c r="I1667"/>
  <c r="J1667"/>
  <c r="K1667"/>
  <c r="L1667"/>
  <c r="M1667"/>
  <c r="F1668"/>
  <c r="G1668"/>
  <c r="H1668"/>
  <c r="I1668"/>
  <c r="J1668"/>
  <c r="K1668"/>
  <c r="L1668"/>
  <c r="M1668"/>
  <c r="F1669"/>
  <c r="G1669"/>
  <c r="H1669"/>
  <c r="I1669"/>
  <c r="J1669"/>
  <c r="K1669"/>
  <c r="L1669"/>
  <c r="M1669"/>
  <c r="F1670"/>
  <c r="G1670"/>
  <c r="H1670"/>
  <c r="I1670"/>
  <c r="J1670"/>
  <c r="K1670"/>
  <c r="L1670"/>
  <c r="M1670"/>
  <c r="F1671"/>
  <c r="G1671"/>
  <c r="H1671"/>
  <c r="I1671"/>
  <c r="J1671"/>
  <c r="K1671"/>
  <c r="L1671"/>
  <c r="M1671"/>
  <c r="F1672"/>
  <c r="G1672"/>
  <c r="H1672"/>
  <c r="I1672"/>
  <c r="J1672"/>
  <c r="K1672"/>
  <c r="L1672"/>
  <c r="M1672"/>
  <c r="F1673"/>
  <c r="G1673"/>
  <c r="H1673"/>
  <c r="I1673"/>
  <c r="J1673"/>
  <c r="K1673"/>
  <c r="L1673"/>
  <c r="M1673"/>
  <c r="F1674"/>
  <c r="G1674"/>
  <c r="H1674"/>
  <c r="I1674"/>
  <c r="J1674"/>
  <c r="K1674"/>
  <c r="L1674"/>
  <c r="M1674"/>
  <c r="F1675"/>
  <c r="G1675"/>
  <c r="H1675"/>
  <c r="I1675"/>
  <c r="J1675"/>
  <c r="K1675"/>
  <c r="L1675"/>
  <c r="M1675"/>
  <c r="F1676"/>
  <c r="G1676"/>
  <c r="H1676"/>
  <c r="I1676"/>
  <c r="J1676"/>
  <c r="K1676"/>
  <c r="L1676"/>
  <c r="M1676"/>
  <c r="F1677"/>
  <c r="G1677"/>
  <c r="H1677"/>
  <c r="I1677"/>
  <c r="J1677"/>
  <c r="K1677"/>
  <c r="L1677"/>
  <c r="M1677"/>
  <c r="F1678"/>
  <c r="G1678"/>
  <c r="H1678"/>
  <c r="I1678"/>
  <c r="J1678"/>
  <c r="K1678"/>
  <c r="L1678"/>
  <c r="M1678"/>
  <c r="F1679"/>
  <c r="G1679"/>
  <c r="H1679"/>
  <c r="I1679"/>
  <c r="J1679"/>
  <c r="K1679"/>
  <c r="L1679"/>
  <c r="M1679"/>
  <c r="F1680"/>
  <c r="G1680"/>
  <c r="H1680"/>
  <c r="I1680"/>
  <c r="J1680"/>
  <c r="K1680"/>
  <c r="L1680"/>
  <c r="M1680"/>
  <c r="F1681"/>
  <c r="G1681"/>
  <c r="H1681"/>
  <c r="I1681"/>
  <c r="J1681"/>
  <c r="K1681"/>
  <c r="L1681"/>
  <c r="M1681"/>
  <c r="F1682"/>
  <c r="G1682"/>
  <c r="H1682"/>
  <c r="I1682"/>
  <c r="J1682"/>
  <c r="K1682"/>
  <c r="L1682"/>
  <c r="M1682"/>
  <c r="F1683"/>
  <c r="G1683"/>
  <c r="H1683"/>
  <c r="I1683"/>
  <c r="J1683"/>
  <c r="K1683"/>
  <c r="L1683"/>
  <c r="M1683"/>
  <c r="F1684"/>
  <c r="G1684"/>
  <c r="H1684"/>
  <c r="I1684"/>
  <c r="J1684"/>
  <c r="K1684"/>
  <c r="L1684"/>
  <c r="M1684"/>
  <c r="F1685"/>
  <c r="G1685"/>
  <c r="H1685"/>
  <c r="I1685"/>
  <c r="J1685"/>
  <c r="K1685"/>
  <c r="L1685"/>
  <c r="M1685"/>
  <c r="F1686"/>
  <c r="G1686"/>
  <c r="H1686"/>
  <c r="I1686"/>
  <c r="J1686"/>
  <c r="K1686"/>
  <c r="L1686"/>
  <c r="M1686"/>
  <c r="F1687"/>
  <c r="G1687"/>
  <c r="H1687"/>
  <c r="I1687"/>
  <c r="J1687"/>
  <c r="K1687"/>
  <c r="L1687"/>
  <c r="M1687"/>
  <c r="F1688"/>
  <c r="G1688"/>
  <c r="H1688"/>
  <c r="I1688"/>
  <c r="J1688"/>
  <c r="K1688"/>
  <c r="L1688"/>
  <c r="M1688"/>
  <c r="F1689"/>
  <c r="G1689"/>
  <c r="H1689"/>
  <c r="I1689"/>
  <c r="J1689"/>
  <c r="K1689"/>
  <c r="L1689"/>
  <c r="M1689"/>
  <c r="F1690"/>
  <c r="G1690"/>
  <c r="H1690"/>
  <c r="I1690"/>
  <c r="J1690"/>
  <c r="K1690"/>
  <c r="L1690"/>
  <c r="M1690"/>
  <c r="F1691"/>
  <c r="G1691"/>
  <c r="H1691"/>
  <c r="I1691"/>
  <c r="J1691"/>
  <c r="K1691"/>
  <c r="L1691"/>
  <c r="M1691"/>
  <c r="F1692"/>
  <c r="G1692"/>
  <c r="H1692"/>
  <c r="I1692"/>
  <c r="J1692"/>
  <c r="K1692"/>
  <c r="L1692"/>
  <c r="M1692"/>
  <c r="F1693"/>
  <c r="G1693"/>
  <c r="H1693"/>
  <c r="I1693"/>
  <c r="J1693"/>
  <c r="K1693"/>
  <c r="L1693"/>
  <c r="M1693"/>
  <c r="F1694"/>
  <c r="G1694"/>
  <c r="H1694"/>
  <c r="I1694"/>
  <c r="J1694"/>
  <c r="K1694"/>
  <c r="L1694"/>
  <c r="M1694"/>
  <c r="F1695"/>
  <c r="G1695"/>
  <c r="H1695"/>
  <c r="I1695"/>
  <c r="J1695"/>
  <c r="K1695"/>
  <c r="L1695"/>
  <c r="M1695"/>
  <c r="F1696"/>
  <c r="G1696"/>
  <c r="H1696"/>
  <c r="I1696"/>
  <c r="J1696"/>
  <c r="K1696"/>
  <c r="L1696"/>
  <c r="M1696"/>
  <c r="F1697"/>
  <c r="G1697"/>
  <c r="H1697"/>
  <c r="I1697"/>
  <c r="J1697"/>
  <c r="K1697"/>
  <c r="L1697"/>
  <c r="M1697"/>
  <c r="F1698"/>
  <c r="G1698"/>
  <c r="H1698"/>
  <c r="I1698"/>
  <c r="J1698"/>
  <c r="K1698"/>
  <c r="L1698"/>
  <c r="M1698"/>
  <c r="F1699"/>
  <c r="G1699"/>
  <c r="H1699"/>
  <c r="I1699"/>
  <c r="J1699"/>
  <c r="K1699"/>
  <c r="L1699"/>
  <c r="M1699"/>
  <c r="F1700"/>
  <c r="G1700"/>
  <c r="H1700"/>
  <c r="I1700"/>
  <c r="J1700"/>
  <c r="K1700"/>
  <c r="L1700"/>
  <c r="M1700"/>
  <c r="F1701"/>
  <c r="G1701"/>
  <c r="H1701"/>
  <c r="I1701"/>
  <c r="J1701"/>
  <c r="K1701"/>
  <c r="L1701"/>
  <c r="M1701"/>
  <c r="F1702"/>
  <c r="G1702"/>
  <c r="H1702"/>
  <c r="I1702"/>
  <c r="J1702"/>
  <c r="K1702"/>
  <c r="L1702"/>
  <c r="M1702"/>
  <c r="F1703"/>
  <c r="G1703"/>
  <c r="H1703"/>
  <c r="I1703"/>
  <c r="J1703"/>
  <c r="K1703"/>
  <c r="L1703"/>
  <c r="M1703"/>
  <c r="F1704"/>
  <c r="G1704"/>
  <c r="H1704"/>
  <c r="I1704"/>
  <c r="J1704"/>
  <c r="K1704"/>
  <c r="L1704"/>
  <c r="M1704"/>
  <c r="F1705"/>
  <c r="G1705"/>
  <c r="H1705"/>
  <c r="I1705"/>
  <c r="J1705"/>
  <c r="K1705"/>
  <c r="L1705"/>
  <c r="M1705"/>
  <c r="F1706"/>
  <c r="G1706"/>
  <c r="H1706"/>
  <c r="I1706"/>
  <c r="J1706"/>
  <c r="K1706"/>
  <c r="L1706"/>
  <c r="M1706"/>
  <c r="F1707"/>
  <c r="G1707"/>
  <c r="H1707"/>
  <c r="I1707"/>
  <c r="J1707"/>
  <c r="K1707"/>
  <c r="L1707"/>
  <c r="M1707"/>
  <c r="F1708"/>
  <c r="G1708"/>
  <c r="H1708"/>
  <c r="I1708"/>
  <c r="J1708"/>
  <c r="K1708"/>
  <c r="L1708"/>
  <c r="M1708"/>
  <c r="F1709"/>
  <c r="G1709"/>
  <c r="H1709"/>
  <c r="I1709"/>
  <c r="J1709"/>
  <c r="K1709"/>
  <c r="L1709"/>
  <c r="M1709"/>
  <c r="F1710"/>
  <c r="G1710"/>
  <c r="H1710"/>
  <c r="I1710"/>
  <c r="J1710"/>
  <c r="K1710"/>
  <c r="L1710"/>
  <c r="M1710"/>
  <c r="F1711"/>
  <c r="G1711"/>
  <c r="H1711"/>
  <c r="I1711"/>
  <c r="J1711"/>
  <c r="K1711"/>
  <c r="L1711"/>
  <c r="M1711"/>
  <c r="F1712"/>
  <c r="G1712"/>
  <c r="H1712"/>
  <c r="I1712"/>
  <c r="J1712"/>
  <c r="K1712"/>
  <c r="L1712"/>
  <c r="M1712"/>
  <c r="F1713"/>
  <c r="G1713"/>
  <c r="H1713"/>
  <c r="I1713"/>
  <c r="J1713"/>
  <c r="K1713"/>
  <c r="L1713"/>
  <c r="M1713"/>
  <c r="F1714"/>
  <c r="G1714"/>
  <c r="H1714"/>
  <c r="I1714"/>
  <c r="J1714"/>
  <c r="K1714"/>
  <c r="L1714"/>
  <c r="M1714"/>
  <c r="F1715"/>
  <c r="G1715"/>
  <c r="H1715"/>
  <c r="I1715"/>
  <c r="J1715"/>
  <c r="K1715"/>
  <c r="L1715"/>
  <c r="M1715"/>
  <c r="F1716"/>
  <c r="G1716"/>
  <c r="H1716"/>
  <c r="I1716"/>
  <c r="J1716"/>
  <c r="K1716"/>
  <c r="L1716"/>
  <c r="M1716"/>
  <c r="F1717"/>
  <c r="G1717"/>
  <c r="H1717"/>
  <c r="I1717"/>
  <c r="J1717"/>
  <c r="K1717"/>
  <c r="L1717"/>
  <c r="M1717"/>
  <c r="M3"/>
  <c r="L3"/>
  <c r="K3"/>
  <c r="J3"/>
  <c r="I3"/>
  <c r="H3"/>
  <c r="F3"/>
  <c r="G3"/>
  <c r="AK28" l="1"/>
  <c r="AN28"/>
  <c r="O1718" l="1"/>
  <c r="C346" i="11" l="1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R1718" i="12" l="1"/>
  <c r="C346" i="5" l="1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D1717" i="4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AK31"/>
  <c r="AK32" s="1"/>
  <c r="AJ31"/>
  <c r="AJ32" s="1"/>
  <c r="AI31"/>
  <c r="AI32" s="1"/>
  <c r="AH31"/>
  <c r="AH32" s="1"/>
  <c r="AG31"/>
  <c r="AG32" s="1"/>
  <c r="AF31"/>
  <c r="AF32" s="1"/>
  <c r="AE31"/>
  <c r="AE32" s="1"/>
  <c r="AD31"/>
  <c r="AD32" s="1"/>
  <c r="AC31"/>
  <c r="AC32" s="1"/>
  <c r="D31"/>
  <c r="AK30"/>
  <c r="AJ30"/>
  <c r="AI30"/>
  <c r="AH30"/>
  <c r="AG30"/>
  <c r="AF30"/>
  <c r="AE30"/>
  <c r="AD30"/>
  <c r="AC30"/>
  <c r="D30"/>
  <c r="AK29"/>
  <c r="AJ29"/>
  <c r="AI29"/>
  <c r="AH29"/>
  <c r="AG29"/>
  <c r="AF29"/>
  <c r="AE29"/>
  <c r="AD29"/>
  <c r="AC29"/>
  <c r="D29"/>
  <c r="AK28"/>
  <c r="AK33" s="1"/>
  <c r="AJ28"/>
  <c r="AJ34" s="1"/>
  <c r="AI28"/>
  <c r="AI34" s="1"/>
  <c r="AH28"/>
  <c r="AH33" s="1"/>
  <c r="AG28"/>
  <c r="AG33" s="1"/>
  <c r="AF28"/>
  <c r="AF34" s="1"/>
  <c r="AE28"/>
  <c r="AE34" s="1"/>
  <c r="AD28"/>
  <c r="AD33" s="1"/>
  <c r="AC28"/>
  <c r="AC33" s="1"/>
  <c r="D28"/>
  <c r="D27"/>
  <c r="AB27" s="1"/>
  <c r="D26"/>
  <c r="AB26" s="1"/>
  <c r="D25"/>
  <c r="AB25" s="1"/>
  <c r="D24"/>
  <c r="AB24" s="1"/>
  <c r="D23"/>
  <c r="AB23" s="1"/>
  <c r="D22"/>
  <c r="AB22" s="1"/>
  <c r="D21"/>
  <c r="AB21" s="1"/>
  <c r="D20"/>
  <c r="AB20" s="1"/>
  <c r="D19"/>
  <c r="AB19" s="1"/>
  <c r="D18"/>
  <c r="AB18" s="1"/>
  <c r="D17"/>
  <c r="AB17" s="1"/>
  <c r="D16"/>
  <c r="AB16" s="1"/>
  <c r="D15"/>
  <c r="AB15" s="1"/>
  <c r="D14"/>
  <c r="D13"/>
  <c r="AB13" s="1"/>
  <c r="D12"/>
  <c r="AB12" s="1"/>
  <c r="D11"/>
  <c r="AB11" s="1"/>
  <c r="D10"/>
  <c r="AB10" s="1"/>
  <c r="D9"/>
  <c r="AB9" s="1"/>
  <c r="D8"/>
  <c r="AB8" s="1"/>
  <c r="D7"/>
  <c r="AB7" s="1"/>
  <c r="D6"/>
  <c r="AB6" s="1"/>
  <c r="D5"/>
  <c r="AB5" s="1"/>
  <c r="D4"/>
  <c r="AB4" s="1"/>
  <c r="O1718"/>
  <c r="D3"/>
  <c r="AB3" s="1"/>
  <c r="AB14" l="1"/>
  <c r="AL28"/>
  <c r="AE33"/>
  <c r="AE35" s="1"/>
  <c r="AI33"/>
  <c r="AI35" s="1"/>
  <c r="AC34"/>
  <c r="AC35" s="1"/>
  <c r="AG34"/>
  <c r="AG35" s="1"/>
  <c r="AK34"/>
  <c r="AK35" s="1"/>
  <c r="AF33"/>
  <c r="AF35" s="1"/>
  <c r="AJ33"/>
  <c r="AJ35" s="1"/>
  <c r="AD34"/>
  <c r="AD35" s="1"/>
  <c r="AH34"/>
  <c r="AH35" s="1"/>
  <c r="AO28" l="1"/>
  <c r="R1718"/>
</calcChain>
</file>

<file path=xl/sharedStrings.xml><?xml version="1.0" encoding="utf-8"?>
<sst xmlns="http://schemas.openxmlformats.org/spreadsheetml/2006/main" count="8956" uniqueCount="1171">
  <si>
    <t>製品名</t>
    <phoneticPr fontId="1"/>
  </si>
  <si>
    <t>ダボ</t>
    <phoneticPr fontId="1"/>
  </si>
  <si>
    <t>ロットNo.</t>
    <phoneticPr fontId="1"/>
  </si>
  <si>
    <t>不具合</t>
    <phoneticPr fontId="1"/>
  </si>
  <si>
    <t>凹部に嵌（ハマ）らない</t>
    <phoneticPr fontId="1"/>
  </si>
  <si>
    <t>不良数</t>
    <phoneticPr fontId="1"/>
  </si>
  <si>
    <t>１個/100個入り</t>
    <phoneticPr fontId="1"/>
  </si>
  <si>
    <t>品質情報</t>
    <rPh sb="0" eb="2">
      <t>ヒンシツ</t>
    </rPh>
    <rPh sb="2" eb="4">
      <t>ジョウホウ</t>
    </rPh>
    <phoneticPr fontId="1"/>
  </si>
  <si>
    <t>品質保証課</t>
    <rPh sb="0" eb="5">
      <t>ヒンシツホショウカ</t>
    </rPh>
    <phoneticPr fontId="1"/>
  </si>
  <si>
    <t>寸法測定</t>
    <rPh sb="0" eb="2">
      <t>スンポウ</t>
    </rPh>
    <rPh sb="2" eb="4">
      <t>ソクテイ</t>
    </rPh>
    <phoneticPr fontId="1"/>
  </si>
  <si>
    <t>直径</t>
    <rPh sb="0" eb="2">
      <t>チョッケイ</t>
    </rPh>
    <phoneticPr fontId="1"/>
  </si>
  <si>
    <t>1回目</t>
    <rPh sb="1" eb="3">
      <t>カイメ</t>
    </rPh>
    <phoneticPr fontId="1"/>
  </si>
  <si>
    <t>ｍｍ</t>
    <phoneticPr fontId="1"/>
  </si>
  <si>
    <t>2回目</t>
    <rPh sb="1" eb="3">
      <t>カイメ</t>
    </rPh>
    <phoneticPr fontId="1"/>
  </si>
  <si>
    <t>3回目</t>
    <rPh sb="1" eb="3">
      <t>カイメ</t>
    </rPh>
    <phoneticPr fontId="1"/>
  </si>
  <si>
    <t>形状</t>
    <rPh sb="0" eb="2">
      <t>ケイジョウ</t>
    </rPh>
    <phoneticPr fontId="1"/>
  </si>
  <si>
    <t>ヒケ、キズ無し</t>
    <phoneticPr fontId="1"/>
  </si>
  <si>
    <t>バリが若干</t>
    <rPh sb="3" eb="5">
      <t>ジャッカン</t>
    </rPh>
    <phoneticPr fontId="1"/>
  </si>
  <si>
    <t>異物</t>
    <rPh sb="0" eb="2">
      <t>イブツ</t>
    </rPh>
    <phoneticPr fontId="1"/>
  </si>
  <si>
    <t>無し</t>
    <rPh sb="0" eb="1">
      <t>ナ</t>
    </rPh>
    <phoneticPr fontId="1"/>
  </si>
  <si>
    <t>現品検査結果</t>
    <rPh sb="0" eb="2">
      <t>ゲンピン</t>
    </rPh>
    <rPh sb="2" eb="4">
      <t>ケンサ</t>
    </rPh>
    <rPh sb="4" eb="6">
      <t>ケッカ</t>
    </rPh>
    <phoneticPr fontId="1"/>
  </si>
  <si>
    <t>作業日時</t>
    <phoneticPr fontId="3" type="Hiragana"/>
  </si>
  <si>
    <t>作業日</t>
    <phoneticPr fontId="3" type="Hiragana"/>
  </si>
  <si>
    <t>A</t>
    <phoneticPr fontId="3" type="Hiragana"/>
  </si>
  <si>
    <t>B</t>
    <phoneticPr fontId="3" type="Hiragana"/>
  </si>
  <si>
    <t>C</t>
    <phoneticPr fontId="3" type="Hiragana"/>
  </si>
  <si>
    <t>D</t>
    <phoneticPr fontId="3" type="Hiragana"/>
  </si>
  <si>
    <t>E</t>
    <phoneticPr fontId="3" type="Hiragana"/>
  </si>
  <si>
    <t>F</t>
    <phoneticPr fontId="3" type="Hiragana"/>
  </si>
  <si>
    <t>G</t>
    <phoneticPr fontId="3" type="Hiragana"/>
  </si>
  <si>
    <t>H</t>
    <phoneticPr fontId="3" type="Hiragana"/>
  </si>
  <si>
    <t>I</t>
    <phoneticPr fontId="3" type="Hiragana"/>
  </si>
  <si>
    <t>曜日</t>
    <phoneticPr fontId="3" type="Hiragana"/>
  </si>
  <si>
    <t>平均</t>
    <phoneticPr fontId="3" type="Hiragana"/>
  </si>
  <si>
    <t>MAX</t>
    <phoneticPr fontId="3" type="Hiragana"/>
  </si>
  <si>
    <t>MIN</t>
    <phoneticPr fontId="3" type="Hiragana"/>
  </si>
  <si>
    <t>R</t>
    <phoneticPr fontId="3" type="Hiragana"/>
  </si>
  <si>
    <t>規格下限値</t>
    <phoneticPr fontId="3" type="Hiragana"/>
  </si>
  <si>
    <t>規格上限値</t>
    <phoneticPr fontId="3" type="Hiragana"/>
  </si>
  <si>
    <t>UCL</t>
    <phoneticPr fontId="3" type="Hiragana"/>
  </si>
  <si>
    <t>CL</t>
    <phoneticPr fontId="3" type="Hiragana"/>
  </si>
  <si>
    <t>LCL</t>
    <phoneticPr fontId="3" type="Hiragana"/>
  </si>
  <si>
    <t>平均値＋３σ</t>
    <phoneticPr fontId="3" type="Hiragana"/>
  </si>
  <si>
    <t>平均値-３σ</t>
    <phoneticPr fontId="3" type="Hiragana"/>
  </si>
  <si>
    <t>Mon</t>
    <phoneticPr fontId="3" type="Hiragana"/>
  </si>
  <si>
    <t>Mon</t>
  </si>
  <si>
    <t>Tue</t>
  </si>
  <si>
    <t>Wed</t>
  </si>
  <si>
    <t>Thu</t>
  </si>
  <si>
    <t>Fri</t>
  </si>
  <si>
    <t>平均値</t>
    <phoneticPr fontId="3" type="Hiragana"/>
  </si>
  <si>
    <t>標準偏差</t>
    <phoneticPr fontId="3" type="Hiragana"/>
  </si>
  <si>
    <t>工程能力指数Cp</t>
    <phoneticPr fontId="3" type="Hiragana"/>
  </si>
  <si>
    <t>Cpu</t>
    <phoneticPr fontId="3" type="Hiragana"/>
  </si>
  <si>
    <t>Cpｌ</t>
    <phoneticPr fontId="3" type="Hiragana"/>
  </si>
  <si>
    <t>Cpk</t>
    <phoneticPr fontId="3" type="Hiragana"/>
  </si>
  <si>
    <t>UCL=</t>
    <phoneticPr fontId="3" type="Hiragana"/>
  </si>
  <si>
    <t>LCL=</t>
    <phoneticPr fontId="3" type="Hiragana"/>
  </si>
  <si>
    <t>ｼﾘﾝﾀﾞ温度</t>
    <phoneticPr fontId="3" type="Hiragana"/>
  </si>
  <si>
    <t>射出速度</t>
    <phoneticPr fontId="3" type="Hiragana"/>
  </si>
  <si>
    <t>VP切替位置</t>
    <phoneticPr fontId="3" type="Hiragana"/>
  </si>
  <si>
    <t>保圧圧力</t>
    <phoneticPr fontId="3" type="Hiragana"/>
  </si>
  <si>
    <t>冷却時間</t>
    <phoneticPr fontId="3" type="Hiragana"/>
  </si>
  <si>
    <t>背圧</t>
    <phoneticPr fontId="3" type="Hiragana"/>
  </si>
  <si>
    <t>工場エアー圧</t>
    <rPh sb="0" eb="2">
      <t>こうじょう</t>
    </rPh>
    <rPh sb="5" eb="6">
      <t>あつ</t>
    </rPh>
    <phoneticPr fontId="3" type="Hiragana"/>
  </si>
  <si>
    <t>冷却水温</t>
    <rPh sb="0" eb="3">
      <t>れいきゃくすい</t>
    </rPh>
    <rPh sb="3" eb="4">
      <t>おん</t>
    </rPh>
    <phoneticPr fontId="3" type="Hiragana"/>
  </si>
  <si>
    <t>℃</t>
    <phoneticPr fontId="1"/>
  </si>
  <si>
    <t>sec</t>
    <phoneticPr fontId="1"/>
  </si>
  <si>
    <t>mm</t>
    <phoneticPr fontId="1"/>
  </si>
  <si>
    <t>kgf</t>
    <phoneticPr fontId="1"/>
  </si>
  <si>
    <t>Mpa</t>
    <phoneticPr fontId="1"/>
  </si>
  <si>
    <t>出荷試験データ</t>
    <rPh sb="0" eb="4">
      <t>シュッカシケン</t>
    </rPh>
    <phoneticPr fontId="1"/>
  </si>
  <si>
    <t>日常点検（Aライン）</t>
    <rPh sb="0" eb="2">
      <t>ニチジョウ</t>
    </rPh>
    <rPh sb="2" eb="4">
      <t>テンケン</t>
    </rPh>
    <phoneticPr fontId="1"/>
  </si>
  <si>
    <t>工程検査結果（Bライン）</t>
    <rPh sb="0" eb="4">
      <t>コウテイケンサ</t>
    </rPh>
    <rPh sb="4" eb="6">
      <t>ケッカ</t>
    </rPh>
    <phoneticPr fontId="1"/>
  </si>
  <si>
    <t>出荷規格上限</t>
    <rPh sb="0" eb="2">
      <t>シュッカ</t>
    </rPh>
    <rPh sb="2" eb="4">
      <t>キカク</t>
    </rPh>
    <rPh sb="4" eb="6">
      <t>ジョウゲン</t>
    </rPh>
    <phoneticPr fontId="1"/>
  </si>
  <si>
    <t>出荷規格下限</t>
    <rPh sb="0" eb="2">
      <t>シュッカ</t>
    </rPh>
    <rPh sb="2" eb="4">
      <t>キカク</t>
    </rPh>
    <rPh sb="4" eb="6">
      <t>カゲン</t>
    </rPh>
    <phoneticPr fontId="1"/>
  </si>
  <si>
    <t>ｍｍ</t>
    <phoneticPr fontId="1"/>
  </si>
  <si>
    <t>判定</t>
    <rPh sb="0" eb="2">
      <t>ハンテイ</t>
    </rPh>
    <phoneticPr fontId="1"/>
  </si>
  <si>
    <t>合格</t>
    <rPh sb="0" eb="2">
      <t>ゴウカク</t>
    </rPh>
    <phoneticPr fontId="1"/>
  </si>
  <si>
    <t>判定基準：　A及びBラインいずれも規格内であること</t>
    <rPh sb="0" eb="2">
      <t>ハンテイ</t>
    </rPh>
    <rPh sb="2" eb="4">
      <t>キジュン</t>
    </rPh>
    <rPh sb="7" eb="8">
      <t>オヨ</t>
    </rPh>
    <rPh sb="17" eb="20">
      <t>キカクナイ</t>
    </rPh>
    <phoneticPr fontId="1"/>
  </si>
  <si>
    <t>日常点検（Bライン）</t>
    <rPh sb="0" eb="2">
      <t>ニチジョウ</t>
    </rPh>
    <rPh sb="2" eb="4">
      <t>テンケン</t>
    </rPh>
    <phoneticPr fontId="1"/>
  </si>
  <si>
    <t>20210106A</t>
  </si>
  <si>
    <t>20210107A</t>
  </si>
  <si>
    <t>20210108A</t>
  </si>
  <si>
    <t>20210109A</t>
  </si>
  <si>
    <t>20210110A</t>
  </si>
  <si>
    <t>20210111A</t>
  </si>
  <si>
    <t>20210112A</t>
  </si>
  <si>
    <t>20210113A</t>
    <phoneticPr fontId="1"/>
  </si>
  <si>
    <t>20210114A</t>
    <phoneticPr fontId="1"/>
  </si>
  <si>
    <t>20210115A</t>
    <phoneticPr fontId="1"/>
  </si>
  <si>
    <t>20210116A</t>
  </si>
  <si>
    <t>20210117A</t>
  </si>
  <si>
    <t>20210118A</t>
  </si>
  <si>
    <t>20210119A</t>
  </si>
  <si>
    <t>20210120A</t>
  </si>
  <si>
    <t>20210121A</t>
  </si>
  <si>
    <t>20210122A</t>
  </si>
  <si>
    <t>20210123A</t>
  </si>
  <si>
    <t>20210124A</t>
  </si>
  <si>
    <t>20210125A</t>
  </si>
  <si>
    <t>20210126A</t>
  </si>
  <si>
    <t>20210127A</t>
  </si>
  <si>
    <t>20210128A</t>
    <phoneticPr fontId="1"/>
  </si>
  <si>
    <t>20210129A</t>
    <phoneticPr fontId="1"/>
  </si>
  <si>
    <t>20210130A</t>
    <phoneticPr fontId="1"/>
  </si>
  <si>
    <t>20210201A</t>
  </si>
  <si>
    <t>20210202A</t>
  </si>
  <si>
    <t>20210203A</t>
  </si>
  <si>
    <t>20210204A</t>
  </si>
  <si>
    <t>20210205A</t>
  </si>
  <si>
    <t>20210206A</t>
  </si>
  <si>
    <t>20210207A</t>
  </si>
  <si>
    <t>20210208A</t>
  </si>
  <si>
    <t>20210209A</t>
  </si>
  <si>
    <t>20210210A</t>
  </si>
  <si>
    <t>20210211A</t>
  </si>
  <si>
    <t>20210212A</t>
  </si>
  <si>
    <t>202102013A</t>
  </si>
  <si>
    <t>202102014A</t>
  </si>
  <si>
    <t>202102015A</t>
  </si>
  <si>
    <t>202102017A</t>
  </si>
  <si>
    <t>202102018A</t>
  </si>
  <si>
    <t>202102019A</t>
  </si>
  <si>
    <t>202102020A</t>
  </si>
  <si>
    <t>202102021A</t>
  </si>
  <si>
    <t>202102022A</t>
  </si>
  <si>
    <t>202102023A</t>
  </si>
  <si>
    <t>202102024A</t>
  </si>
  <si>
    <t>202102025A</t>
  </si>
  <si>
    <t>202102026A</t>
  </si>
  <si>
    <t>202102027A</t>
  </si>
  <si>
    <t>202102028A</t>
  </si>
  <si>
    <t>20210301A</t>
  </si>
  <si>
    <t>20210302A</t>
  </si>
  <si>
    <t>20210303A</t>
  </si>
  <si>
    <t>20210304A</t>
  </si>
  <si>
    <t>20210305A</t>
  </si>
  <si>
    <t>20210306A</t>
  </si>
  <si>
    <t>20210307A</t>
  </si>
  <si>
    <t>20210308A</t>
  </si>
  <si>
    <t>20210309A</t>
  </si>
  <si>
    <t>20210310A</t>
  </si>
  <si>
    <t>20210311A</t>
  </si>
  <si>
    <t>20210312A</t>
  </si>
  <si>
    <t>202103013A</t>
  </si>
  <si>
    <t>202103014A</t>
  </si>
  <si>
    <t>202103015A</t>
  </si>
  <si>
    <t>202103016A</t>
  </si>
  <si>
    <t>202103017A</t>
  </si>
  <si>
    <t>202103018A</t>
  </si>
  <si>
    <t>202103019A</t>
  </si>
  <si>
    <t>202103020A</t>
  </si>
  <si>
    <t>202103021A</t>
  </si>
  <si>
    <t>202103022A</t>
  </si>
  <si>
    <t>202103023A</t>
  </si>
  <si>
    <t>202103024A</t>
  </si>
  <si>
    <t>202103025A</t>
  </si>
  <si>
    <t>202103026A</t>
  </si>
  <si>
    <t>202103027A</t>
  </si>
  <si>
    <t>202103028A</t>
  </si>
  <si>
    <t>202103029A</t>
    <phoneticPr fontId="1"/>
  </si>
  <si>
    <t>202103030A</t>
    <phoneticPr fontId="1"/>
  </si>
  <si>
    <t>20200401A</t>
  </si>
  <si>
    <t>20200402A</t>
  </si>
  <si>
    <t>20200403A</t>
  </si>
  <si>
    <t>20200404A</t>
  </si>
  <si>
    <t>20200405A</t>
  </si>
  <si>
    <t>20200406A</t>
  </si>
  <si>
    <t>20200407A</t>
  </si>
  <si>
    <t>20200408A</t>
  </si>
  <si>
    <t>20200409A</t>
  </si>
  <si>
    <t>20200410A</t>
  </si>
  <si>
    <t>20200411A</t>
  </si>
  <si>
    <t>20200412A</t>
  </si>
  <si>
    <t>202004013A</t>
  </si>
  <si>
    <t>202004014A</t>
  </si>
  <si>
    <t>202004015A</t>
  </si>
  <si>
    <t>202004016A</t>
  </si>
  <si>
    <t>202004017A</t>
  </si>
  <si>
    <t>202004018A</t>
  </si>
  <si>
    <t>202004019A</t>
  </si>
  <si>
    <t>202004020A</t>
  </si>
  <si>
    <t>202004021A</t>
  </si>
  <si>
    <t>202004022A</t>
  </si>
  <si>
    <t>202004023A</t>
  </si>
  <si>
    <t>202004024A</t>
  </si>
  <si>
    <t>202004025A</t>
  </si>
  <si>
    <t>202004026A</t>
  </si>
  <si>
    <t>202004027A</t>
  </si>
  <si>
    <t>202004028A</t>
  </si>
  <si>
    <t>202004029A</t>
  </si>
  <si>
    <t>202004030A</t>
  </si>
  <si>
    <t>20200506A</t>
  </si>
  <si>
    <t>20200507A</t>
  </si>
  <si>
    <t>20200508A</t>
  </si>
  <si>
    <t>20200509A</t>
  </si>
  <si>
    <t>20200510A</t>
  </si>
  <si>
    <t>20200511A</t>
  </si>
  <si>
    <t>20200512A</t>
  </si>
  <si>
    <t>202005013A</t>
  </si>
  <si>
    <t>202005014A</t>
  </si>
  <si>
    <t>202005015A</t>
  </si>
  <si>
    <t>202005016A</t>
  </si>
  <si>
    <t>202005017A</t>
  </si>
  <si>
    <t>202005018A</t>
  </si>
  <si>
    <t>202005019A</t>
  </si>
  <si>
    <t>202005020A</t>
  </si>
  <si>
    <t>202005021A</t>
  </si>
  <si>
    <t>202005022A</t>
  </si>
  <si>
    <t>202005023A</t>
  </si>
  <si>
    <t>202005024A</t>
  </si>
  <si>
    <t>202005025A</t>
  </si>
  <si>
    <t>202005026A</t>
  </si>
  <si>
    <t>202005027A</t>
  </si>
  <si>
    <t>202005028A</t>
  </si>
  <si>
    <t>202005029A</t>
  </si>
  <si>
    <t>202005030A</t>
  </si>
  <si>
    <t>202005031A</t>
  </si>
  <si>
    <t>20200601A</t>
  </si>
  <si>
    <t>20200602A</t>
  </si>
  <si>
    <t>20200603A</t>
  </si>
  <si>
    <t>20200604A</t>
  </si>
  <si>
    <t>20200605A</t>
  </si>
  <si>
    <t>20200606A</t>
  </si>
  <si>
    <t>20200607A</t>
  </si>
  <si>
    <t>20200608A</t>
  </si>
  <si>
    <t>20200609A</t>
  </si>
  <si>
    <t>20200610A</t>
  </si>
  <si>
    <t>20200611A</t>
  </si>
  <si>
    <t>20200612A</t>
  </si>
  <si>
    <t>202006013A</t>
  </si>
  <si>
    <t>202006014A</t>
  </si>
  <si>
    <t>202006015A</t>
  </si>
  <si>
    <t>202006016A</t>
  </si>
  <si>
    <t>202006017A</t>
  </si>
  <si>
    <t>202006018A</t>
  </si>
  <si>
    <t>202006019A</t>
  </si>
  <si>
    <t>202006020A</t>
  </si>
  <si>
    <t>202006021A</t>
  </si>
  <si>
    <t>202006022A</t>
  </si>
  <si>
    <t>202006023A</t>
  </si>
  <si>
    <t>202006024A</t>
  </si>
  <si>
    <t>202006025A</t>
  </si>
  <si>
    <t>202006026A</t>
  </si>
  <si>
    <t>202006027A</t>
  </si>
  <si>
    <t>202006028A</t>
  </si>
  <si>
    <t>202006029A</t>
  </si>
  <si>
    <t>202006030A</t>
  </si>
  <si>
    <t>20200701A</t>
  </si>
  <si>
    <t>20200702A</t>
  </si>
  <si>
    <t>20200703A</t>
  </si>
  <si>
    <t>20200704A</t>
  </si>
  <si>
    <t>20200705A</t>
  </si>
  <si>
    <t>20200706A</t>
  </si>
  <si>
    <t>20200707A</t>
  </si>
  <si>
    <t>20200708A</t>
  </si>
  <si>
    <t>20200709A</t>
  </si>
  <si>
    <t>20200710A</t>
  </si>
  <si>
    <t>20200711A</t>
  </si>
  <si>
    <t>20200712A</t>
  </si>
  <si>
    <t>202007013A</t>
  </si>
  <si>
    <t>202007014A</t>
  </si>
  <si>
    <t>202007015A</t>
  </si>
  <si>
    <t>202007016A</t>
  </si>
  <si>
    <t>202007017A</t>
  </si>
  <si>
    <t>202007018A</t>
  </si>
  <si>
    <t>202007019A</t>
  </si>
  <si>
    <t>202007020A</t>
  </si>
  <si>
    <t>202007021A</t>
  </si>
  <si>
    <t>202007022A</t>
  </si>
  <si>
    <t>202007023A</t>
  </si>
  <si>
    <t>202007024A</t>
  </si>
  <si>
    <t>202007025A</t>
  </si>
  <si>
    <t>202007026A</t>
  </si>
  <si>
    <t>202007027A</t>
  </si>
  <si>
    <t>202007028A</t>
  </si>
  <si>
    <t>202007029A</t>
  </si>
  <si>
    <t>202007030A</t>
  </si>
  <si>
    <t>202007031A</t>
  </si>
  <si>
    <t>20200801A</t>
  </si>
  <si>
    <t>20200802A</t>
  </si>
  <si>
    <t>20200803A</t>
  </si>
  <si>
    <t>20200804A</t>
  </si>
  <si>
    <t>20200805A</t>
  </si>
  <si>
    <t>20200806A</t>
  </si>
  <si>
    <t>20200807A</t>
  </si>
  <si>
    <t>20200808A</t>
  </si>
  <si>
    <t>202008014A</t>
  </si>
  <si>
    <t>202008015A</t>
  </si>
  <si>
    <t>202008016A</t>
  </si>
  <si>
    <t>202008017A</t>
  </si>
  <si>
    <t>202008018A</t>
  </si>
  <si>
    <t>202008019A</t>
  </si>
  <si>
    <t>202008020A</t>
  </si>
  <si>
    <t>202008021A</t>
  </si>
  <si>
    <t>202008022A</t>
  </si>
  <si>
    <t>202008023A</t>
  </si>
  <si>
    <t>202008025A</t>
  </si>
  <si>
    <t>202008026A</t>
  </si>
  <si>
    <t>202008027A</t>
  </si>
  <si>
    <t>202008028A</t>
  </si>
  <si>
    <t>202008029A</t>
  </si>
  <si>
    <t>202008030A</t>
  </si>
  <si>
    <t>202008031A</t>
  </si>
  <si>
    <t>20200901A</t>
  </si>
  <si>
    <t>20200902A</t>
  </si>
  <si>
    <t>20200903A</t>
  </si>
  <si>
    <t>20200904A</t>
  </si>
  <si>
    <t>20200905A</t>
  </si>
  <si>
    <t>20200906A</t>
  </si>
  <si>
    <t>20200907A</t>
  </si>
  <si>
    <t>20200908A</t>
  </si>
  <si>
    <t>20200909A</t>
  </si>
  <si>
    <t>20200910A</t>
  </si>
  <si>
    <t>20200911A</t>
  </si>
  <si>
    <t>20200912A</t>
  </si>
  <si>
    <t>202009013A</t>
  </si>
  <si>
    <t>202009014A</t>
  </si>
  <si>
    <t>202009015A</t>
  </si>
  <si>
    <t>202009016A</t>
  </si>
  <si>
    <t>202009017A</t>
  </si>
  <si>
    <t>202009018A</t>
  </si>
  <si>
    <t>202009019A</t>
  </si>
  <si>
    <t>202009020A</t>
  </si>
  <si>
    <t>202009021A</t>
  </si>
  <si>
    <t>202009022A</t>
  </si>
  <si>
    <t>202009023A</t>
  </si>
  <si>
    <t>202009024A</t>
  </si>
  <si>
    <t>202009025A</t>
  </si>
  <si>
    <t>202009026A</t>
  </si>
  <si>
    <t>202009027A</t>
  </si>
  <si>
    <t>202009028A</t>
  </si>
  <si>
    <t>202009029A</t>
  </si>
  <si>
    <t>202009030A</t>
  </si>
  <si>
    <t>20201001A</t>
  </si>
  <si>
    <t>20201002A</t>
  </si>
  <si>
    <t>20201003A</t>
  </si>
  <si>
    <t>20201004A</t>
  </si>
  <si>
    <t>20201005A</t>
  </si>
  <si>
    <t>20201006A</t>
  </si>
  <si>
    <t>20201007A</t>
  </si>
  <si>
    <t>20201008A</t>
  </si>
  <si>
    <t>20201009A</t>
  </si>
  <si>
    <t>20201010A</t>
  </si>
  <si>
    <t>20201011A</t>
  </si>
  <si>
    <t>20201012A</t>
  </si>
  <si>
    <t>202010013A</t>
  </si>
  <si>
    <t>202010014A</t>
  </si>
  <si>
    <t>202010015A</t>
  </si>
  <si>
    <t>202010016A</t>
  </si>
  <si>
    <t>202010017A</t>
  </si>
  <si>
    <t>202010018A</t>
  </si>
  <si>
    <t>202010019A</t>
  </si>
  <si>
    <t>202010020A</t>
  </si>
  <si>
    <t>202010021A</t>
  </si>
  <si>
    <t>202010022A</t>
  </si>
  <si>
    <t>202010023A</t>
  </si>
  <si>
    <t>202010024A</t>
  </si>
  <si>
    <t>202010025A</t>
  </si>
  <si>
    <t>202010026A</t>
  </si>
  <si>
    <t>202010027A</t>
  </si>
  <si>
    <t>202010028A</t>
  </si>
  <si>
    <t>202010029A</t>
  </si>
  <si>
    <t>202010030A</t>
  </si>
  <si>
    <t>20201101A</t>
  </si>
  <si>
    <t>20201102A</t>
  </si>
  <si>
    <t>20201103A</t>
  </si>
  <si>
    <t>20201104A</t>
  </si>
  <si>
    <t>20201105A</t>
  </si>
  <si>
    <t>20201106A</t>
  </si>
  <si>
    <t>20201107A</t>
  </si>
  <si>
    <t>20201108A</t>
  </si>
  <si>
    <t>20201109A</t>
  </si>
  <si>
    <t>20201110A</t>
  </si>
  <si>
    <t>20201111A</t>
  </si>
  <si>
    <t>20201112A</t>
  </si>
  <si>
    <t>202011013A</t>
  </si>
  <si>
    <t>202011014A</t>
  </si>
  <si>
    <t>202011015A</t>
  </si>
  <si>
    <t>202011016A</t>
  </si>
  <si>
    <t>202011017A</t>
  </si>
  <si>
    <t>202011018A</t>
  </si>
  <si>
    <t>202011019A</t>
  </si>
  <si>
    <t>202011020A</t>
  </si>
  <si>
    <t>202011021A</t>
  </si>
  <si>
    <t>202011022A</t>
  </si>
  <si>
    <t>202011023A</t>
  </si>
  <si>
    <t>202011024A</t>
  </si>
  <si>
    <t>202011025A</t>
  </si>
  <si>
    <t>202011026A</t>
  </si>
  <si>
    <t>202011027A</t>
  </si>
  <si>
    <t>202011028A</t>
  </si>
  <si>
    <t>202011029A</t>
  </si>
  <si>
    <t>202011030A</t>
  </si>
  <si>
    <t>20201201A</t>
  </si>
  <si>
    <t>20201202A</t>
  </si>
  <si>
    <t>20201203A</t>
  </si>
  <si>
    <t>20201204A</t>
  </si>
  <si>
    <t>20201205A</t>
  </si>
  <si>
    <t>20201206A</t>
  </si>
  <si>
    <t>20201207A</t>
  </si>
  <si>
    <t>20201208A</t>
  </si>
  <si>
    <t>20201209A</t>
  </si>
  <si>
    <t>20201210A</t>
  </si>
  <si>
    <t>20201211A</t>
  </si>
  <si>
    <t>20201212A</t>
  </si>
  <si>
    <t>202012013A</t>
  </si>
  <si>
    <t>202012014A</t>
  </si>
  <si>
    <t>202012015A</t>
  </si>
  <si>
    <t>202012020A</t>
  </si>
  <si>
    <t>202012017A</t>
  </si>
  <si>
    <t>202012018A</t>
  </si>
  <si>
    <t>202012019A</t>
  </si>
  <si>
    <t>202012021A</t>
  </si>
  <si>
    <t>202012022A</t>
  </si>
  <si>
    <t>202012023A</t>
  </si>
  <si>
    <t>202012024A</t>
  </si>
  <si>
    <t>202012025A</t>
  </si>
  <si>
    <t>202012026A</t>
  </si>
  <si>
    <t>202012027A</t>
  </si>
  <si>
    <t>20200401B</t>
  </si>
  <si>
    <t>20200402B</t>
  </si>
  <si>
    <t>20200403B</t>
  </si>
  <si>
    <t>20200404B</t>
  </si>
  <si>
    <t>20200405B</t>
  </si>
  <si>
    <t>20200406B</t>
  </si>
  <si>
    <t>20200407B</t>
  </si>
  <si>
    <t>20200408B</t>
  </si>
  <si>
    <t>20200409B</t>
  </si>
  <si>
    <t>20200410B</t>
  </si>
  <si>
    <t>20200412B</t>
  </si>
  <si>
    <t>202004013B</t>
  </si>
  <si>
    <t>202004014B</t>
  </si>
  <si>
    <t>202004015B</t>
  </si>
  <si>
    <t>202004016B</t>
  </si>
  <si>
    <t>202004017B</t>
  </si>
  <si>
    <t>202004018B</t>
  </si>
  <si>
    <t>202004019B</t>
  </si>
  <si>
    <t>202004020B</t>
  </si>
  <si>
    <t>202004021B</t>
  </si>
  <si>
    <t>202004022B</t>
  </si>
  <si>
    <t>202004023B</t>
  </si>
  <si>
    <t>202004024B</t>
  </si>
  <si>
    <t>202004025B</t>
  </si>
  <si>
    <t>202004026B</t>
  </si>
  <si>
    <t>202004027B</t>
  </si>
  <si>
    <t>202004028B</t>
  </si>
  <si>
    <t>202004029B</t>
  </si>
  <si>
    <t>202004030B</t>
  </si>
  <si>
    <t>20200506B</t>
  </si>
  <si>
    <t>20200507B</t>
  </si>
  <si>
    <t>20200508B</t>
  </si>
  <si>
    <t>20200509B</t>
  </si>
  <si>
    <t>20200510B</t>
  </si>
  <si>
    <t>20200512B</t>
  </si>
  <si>
    <t>202005013B</t>
  </si>
  <si>
    <t>202005014B</t>
  </si>
  <si>
    <t>202005015B</t>
  </si>
  <si>
    <t>202005016B</t>
  </si>
  <si>
    <t>202005017B</t>
  </si>
  <si>
    <t>202005018B</t>
  </si>
  <si>
    <t>202005019B</t>
  </si>
  <si>
    <t>202005020B</t>
  </si>
  <si>
    <t>202005021B</t>
  </si>
  <si>
    <t>202005022B</t>
  </si>
  <si>
    <t>202005023B</t>
  </si>
  <si>
    <t>202005024B</t>
  </si>
  <si>
    <t>202005025B</t>
  </si>
  <si>
    <t>202005026B</t>
  </si>
  <si>
    <t>202005027B</t>
  </si>
  <si>
    <t>202005028B</t>
  </si>
  <si>
    <t>202005029B</t>
  </si>
  <si>
    <t>202005030B</t>
  </si>
  <si>
    <t>202005031B</t>
  </si>
  <si>
    <t>20200601B</t>
  </si>
  <si>
    <t>20200602B</t>
  </si>
  <si>
    <t>20200603B</t>
  </si>
  <si>
    <t>20200604B</t>
  </si>
  <si>
    <t>20200605B</t>
  </si>
  <si>
    <t>20200606B</t>
  </si>
  <si>
    <t>20200607B</t>
  </si>
  <si>
    <t>20200608B</t>
  </si>
  <si>
    <t>20200609B</t>
  </si>
  <si>
    <t>20200610B</t>
  </si>
  <si>
    <t>20200612B</t>
  </si>
  <si>
    <t>202006013B</t>
  </si>
  <si>
    <t>202006014B</t>
  </si>
  <si>
    <t>202006015B</t>
  </si>
  <si>
    <t>202006016B</t>
  </si>
  <si>
    <t>202006017B</t>
  </si>
  <si>
    <t>202006018B</t>
  </si>
  <si>
    <t>202006019B</t>
  </si>
  <si>
    <t>202006020B</t>
  </si>
  <si>
    <t>202006021B</t>
  </si>
  <si>
    <t>202006022B</t>
  </si>
  <si>
    <t>202006023B</t>
  </si>
  <si>
    <t>202006024B</t>
  </si>
  <si>
    <t>202006025B</t>
  </si>
  <si>
    <t>202006026B</t>
  </si>
  <si>
    <t>202006027B</t>
  </si>
  <si>
    <t>202006028B</t>
  </si>
  <si>
    <t>202006029B</t>
  </si>
  <si>
    <t>202006030B</t>
  </si>
  <si>
    <t>20200701B</t>
  </si>
  <si>
    <t>20200702B</t>
  </si>
  <si>
    <t>20200703B</t>
  </si>
  <si>
    <t>20200704B</t>
  </si>
  <si>
    <t>20200705B</t>
  </si>
  <si>
    <t>20200706B</t>
  </si>
  <si>
    <t>20200707B</t>
  </si>
  <si>
    <t>20200708B</t>
  </si>
  <si>
    <t>20200709B</t>
  </si>
  <si>
    <t>20200710B</t>
  </si>
  <si>
    <t>20200712B</t>
  </si>
  <si>
    <t>202007013B</t>
  </si>
  <si>
    <t>202007014B</t>
  </si>
  <si>
    <t>202007015B</t>
  </si>
  <si>
    <t>202007016B</t>
  </si>
  <si>
    <t>202007017B</t>
  </si>
  <si>
    <t>202007018B</t>
  </si>
  <si>
    <t>202007019B</t>
  </si>
  <si>
    <t>202007020B</t>
  </si>
  <si>
    <t>202007021B</t>
  </si>
  <si>
    <t>202007022B</t>
  </si>
  <si>
    <t>202007023B</t>
  </si>
  <si>
    <t>202007024B</t>
  </si>
  <si>
    <t>202007025B</t>
  </si>
  <si>
    <t>202007026B</t>
  </si>
  <si>
    <t>202007027B</t>
  </si>
  <si>
    <t>202007028B</t>
  </si>
  <si>
    <t>202007029B</t>
  </si>
  <si>
    <t>202007030B</t>
  </si>
  <si>
    <t>202007031B</t>
  </si>
  <si>
    <t>20200801B</t>
  </si>
  <si>
    <t>20200802B</t>
  </si>
  <si>
    <t>20200803B</t>
  </si>
  <si>
    <t>20200804B</t>
  </si>
  <si>
    <t>20200805B</t>
  </si>
  <si>
    <t>20200806B</t>
  </si>
  <si>
    <t>20200807B</t>
  </si>
  <si>
    <t>20200808B</t>
  </si>
  <si>
    <t>202008014B</t>
  </si>
  <si>
    <t>202008015B</t>
  </si>
  <si>
    <t>202008016B</t>
  </si>
  <si>
    <t>202008017B</t>
  </si>
  <si>
    <t>202008018B</t>
  </si>
  <si>
    <t>202008019B</t>
  </si>
  <si>
    <t>202008020B</t>
  </si>
  <si>
    <t>202008021B</t>
  </si>
  <si>
    <t>202008022B</t>
  </si>
  <si>
    <t>202008023B</t>
  </si>
  <si>
    <t>202008024B</t>
  </si>
  <si>
    <t>202008025B</t>
  </si>
  <si>
    <t>202008026B</t>
  </si>
  <si>
    <t>202008027B</t>
  </si>
  <si>
    <t>202008028B</t>
  </si>
  <si>
    <t>202008029B</t>
  </si>
  <si>
    <t>202008030B</t>
  </si>
  <si>
    <t>202008031B</t>
  </si>
  <si>
    <t>20200901B</t>
  </si>
  <si>
    <t>20200902B</t>
  </si>
  <si>
    <t>20200903B</t>
  </si>
  <si>
    <t>20200904B</t>
  </si>
  <si>
    <t>20200905B</t>
  </si>
  <si>
    <t>20200906B</t>
  </si>
  <si>
    <t>20200907B</t>
  </si>
  <si>
    <t>20200908B</t>
  </si>
  <si>
    <t>20200909B</t>
  </si>
  <si>
    <t>20200910B</t>
  </si>
  <si>
    <t>20200912B</t>
  </si>
  <si>
    <t>202009013B</t>
  </si>
  <si>
    <t>202009014B</t>
  </si>
  <si>
    <t>202009015B</t>
  </si>
  <si>
    <t>202009016B</t>
  </si>
  <si>
    <t>202009017B</t>
  </si>
  <si>
    <t>202009018B</t>
  </si>
  <si>
    <t>202009019B</t>
  </si>
  <si>
    <t>202009020B</t>
  </si>
  <si>
    <t>202009021B</t>
  </si>
  <si>
    <t>202009022B</t>
  </si>
  <si>
    <t>202009023B</t>
  </si>
  <si>
    <t>202009024B</t>
  </si>
  <si>
    <t>202009025B</t>
  </si>
  <si>
    <t>202009026B</t>
  </si>
  <si>
    <t>202009027B</t>
  </si>
  <si>
    <t>202009028B</t>
  </si>
  <si>
    <t>202009029B</t>
  </si>
  <si>
    <t>202009030B</t>
  </si>
  <si>
    <t>20201001B</t>
  </si>
  <si>
    <t>20201002B</t>
  </si>
  <si>
    <t>20201003B</t>
  </si>
  <si>
    <t>20201004B</t>
  </si>
  <si>
    <t>20201005B</t>
  </si>
  <si>
    <t>20201006B</t>
  </si>
  <si>
    <t>20201007B</t>
  </si>
  <si>
    <t>20201008B</t>
  </si>
  <si>
    <t>20201009B</t>
  </si>
  <si>
    <t>20201010B</t>
  </si>
  <si>
    <t>20201012B</t>
  </si>
  <si>
    <t>202010013B</t>
  </si>
  <si>
    <t>202010014B</t>
  </si>
  <si>
    <t>202010015B</t>
  </si>
  <si>
    <t>202010016B</t>
  </si>
  <si>
    <t>202010017B</t>
  </si>
  <si>
    <t>202010018B</t>
  </si>
  <si>
    <t>202010019B</t>
  </si>
  <si>
    <t>202010020B</t>
  </si>
  <si>
    <t>202010021B</t>
  </si>
  <si>
    <t>202010022B</t>
  </si>
  <si>
    <t>202010023B</t>
  </si>
  <si>
    <t>202010024B</t>
  </si>
  <si>
    <t>202010025B</t>
  </si>
  <si>
    <t>202010026B</t>
  </si>
  <si>
    <t>202010027B</t>
  </si>
  <si>
    <t>202010028B</t>
  </si>
  <si>
    <t>202010029B</t>
  </si>
  <si>
    <t>202010030B</t>
  </si>
  <si>
    <t>20201101B</t>
  </si>
  <si>
    <t>20201102B</t>
  </si>
  <si>
    <t>20201103B</t>
  </si>
  <si>
    <t>20201104B</t>
  </si>
  <si>
    <t>20201105B</t>
  </si>
  <si>
    <t>20201106B</t>
  </si>
  <si>
    <t>20201107B</t>
  </si>
  <si>
    <t>20201108B</t>
  </si>
  <si>
    <t>20201109B</t>
  </si>
  <si>
    <t>20201110B</t>
  </si>
  <si>
    <t>20201112B</t>
  </si>
  <si>
    <t>202011013B</t>
  </si>
  <si>
    <t>202011014B</t>
  </si>
  <si>
    <t>202011015B</t>
  </si>
  <si>
    <t>202011016B</t>
  </si>
  <si>
    <t>202011017B</t>
  </si>
  <si>
    <t>202011018B</t>
  </si>
  <si>
    <t>202011019B</t>
  </si>
  <si>
    <t>202011020B</t>
  </si>
  <si>
    <t>202011021B</t>
  </si>
  <si>
    <t>202011022B</t>
  </si>
  <si>
    <t>202011023B</t>
  </si>
  <si>
    <t>202011024B</t>
  </si>
  <si>
    <t>202011025B</t>
  </si>
  <si>
    <t>202011026B</t>
  </si>
  <si>
    <t>202011027B</t>
  </si>
  <si>
    <t>202011028B</t>
  </si>
  <si>
    <t>202011029B</t>
  </si>
  <si>
    <t>202011030B</t>
  </si>
  <si>
    <t>20201201B</t>
  </si>
  <si>
    <t>20201202B</t>
  </si>
  <si>
    <t>20201203B</t>
  </si>
  <si>
    <t>20201204B</t>
  </si>
  <si>
    <t>20201205B</t>
  </si>
  <si>
    <t>20201206B</t>
  </si>
  <si>
    <t>20201207B</t>
  </si>
  <si>
    <t>20201208B</t>
  </si>
  <si>
    <t>20201209B</t>
  </si>
  <si>
    <t>20201210B</t>
  </si>
  <si>
    <t>20201212B</t>
  </si>
  <si>
    <t>202012013B</t>
  </si>
  <si>
    <t>202012014B</t>
  </si>
  <si>
    <t>202012015B</t>
  </si>
  <si>
    <t>202012020B</t>
  </si>
  <si>
    <t>202012017B</t>
  </si>
  <si>
    <t>202012018B</t>
  </si>
  <si>
    <t>202012019B</t>
  </si>
  <si>
    <t>202012021B</t>
  </si>
  <si>
    <t>202012022B</t>
  </si>
  <si>
    <t>202012023B</t>
  </si>
  <si>
    <t>202012024B</t>
  </si>
  <si>
    <t>202012025B</t>
  </si>
  <si>
    <t>202012026B</t>
  </si>
  <si>
    <t>202012027B</t>
  </si>
  <si>
    <t>20210106B</t>
  </si>
  <si>
    <t>20210107B</t>
  </si>
  <si>
    <t>20210108B</t>
  </si>
  <si>
    <t>20210109B</t>
  </si>
  <si>
    <t>20210110B</t>
  </si>
  <si>
    <t>20210112B</t>
  </si>
  <si>
    <t>20210113B</t>
  </si>
  <si>
    <t>20210114B</t>
  </si>
  <si>
    <t>20210115B</t>
  </si>
  <si>
    <t>20210116B</t>
  </si>
  <si>
    <t>20210117B</t>
  </si>
  <si>
    <t>20210118B</t>
  </si>
  <si>
    <t>20210119B</t>
  </si>
  <si>
    <t>20210120B</t>
  </si>
  <si>
    <t>20210121B</t>
  </si>
  <si>
    <t>20210122B</t>
  </si>
  <si>
    <t>20210123B</t>
  </si>
  <si>
    <t>20210124B</t>
  </si>
  <si>
    <t>20210125B</t>
  </si>
  <si>
    <t>20210126B</t>
  </si>
  <si>
    <t>20210127B</t>
  </si>
  <si>
    <t>20210128B</t>
  </si>
  <si>
    <t>20210129B</t>
  </si>
  <si>
    <t>20210130B</t>
  </si>
  <si>
    <t>20210201B</t>
  </si>
  <si>
    <t>20210202B</t>
  </si>
  <si>
    <t>20210203B</t>
  </si>
  <si>
    <t>20210204B</t>
  </si>
  <si>
    <t>20210205B</t>
  </si>
  <si>
    <t>20210206B</t>
  </si>
  <si>
    <t>20210207B</t>
  </si>
  <si>
    <t>20210208B</t>
  </si>
  <si>
    <t>20210209B</t>
  </si>
  <si>
    <t>20210210B</t>
  </si>
  <si>
    <t>20210212B</t>
  </si>
  <si>
    <t>202102013B</t>
  </si>
  <si>
    <t>202102014B</t>
  </si>
  <si>
    <t>202102015B</t>
  </si>
  <si>
    <t>202102020B</t>
  </si>
  <si>
    <t>202102017B</t>
  </si>
  <si>
    <t>202102018B</t>
  </si>
  <si>
    <t>202102019B</t>
  </si>
  <si>
    <t>202102021B</t>
  </si>
  <si>
    <t>202102022B</t>
  </si>
  <si>
    <t>202102023B</t>
  </si>
  <si>
    <t>202102024B</t>
  </si>
  <si>
    <t>202102025B</t>
  </si>
  <si>
    <t>202102026B</t>
  </si>
  <si>
    <t>202102027B</t>
  </si>
  <si>
    <t>202102028B</t>
  </si>
  <si>
    <t>20210301B</t>
  </si>
  <si>
    <t>20210302B</t>
  </si>
  <si>
    <t>20210303B</t>
  </si>
  <si>
    <t>20210304B</t>
  </si>
  <si>
    <t>20210305B</t>
  </si>
  <si>
    <t>20210306B</t>
  </si>
  <si>
    <t>20210307B</t>
  </si>
  <si>
    <t>20210308B</t>
  </si>
  <si>
    <t>20210309B</t>
  </si>
  <si>
    <t>20210310B</t>
  </si>
  <si>
    <t>20210312B</t>
  </si>
  <si>
    <t>202103013B</t>
  </si>
  <si>
    <t>202103014B</t>
  </si>
  <si>
    <t>202103015B</t>
  </si>
  <si>
    <t>202103016B</t>
  </si>
  <si>
    <t>202103017B</t>
  </si>
  <si>
    <t>202103018B</t>
  </si>
  <si>
    <t>202103019B</t>
  </si>
  <si>
    <t>202103020B</t>
  </si>
  <si>
    <t>202103021B</t>
  </si>
  <si>
    <t>202103022B</t>
  </si>
  <si>
    <t>202103023B</t>
  </si>
  <si>
    <t>202103024B</t>
  </si>
  <si>
    <t>202103025B</t>
  </si>
  <si>
    <t>202103026B</t>
  </si>
  <si>
    <t>202103027B</t>
  </si>
  <si>
    <t>202103028B</t>
  </si>
  <si>
    <t>202103029B</t>
  </si>
  <si>
    <t>202103030B</t>
  </si>
  <si>
    <t>ロットNo.</t>
    <phoneticPr fontId="1"/>
  </si>
  <si>
    <t>LCL</t>
    <phoneticPr fontId="1"/>
  </si>
  <si>
    <t>平均値</t>
    <rPh sb="0" eb="3">
      <t>ヘイキンチ</t>
    </rPh>
    <phoneticPr fontId="1"/>
  </si>
  <si>
    <t>平均値＋３σ</t>
  </si>
  <si>
    <t>平均値-３σ</t>
  </si>
  <si>
    <t>202008024A</t>
    <phoneticPr fontId="1"/>
  </si>
  <si>
    <t>ｼﾘﾝﾀﾞ温度</t>
    <phoneticPr fontId="3" type="Hiragana"/>
  </si>
  <si>
    <t>保圧圧力</t>
    <phoneticPr fontId="3" type="Hiragana"/>
  </si>
  <si>
    <t>原因究明、対策</t>
    <rPh sb="0" eb="4">
      <t>ゲンインキュウメイ</t>
    </rPh>
    <rPh sb="5" eb="7">
      <t>タイサク</t>
    </rPh>
    <phoneticPr fontId="1"/>
  </si>
  <si>
    <t>品質情報</t>
    <rPh sb="0" eb="4">
      <t>ヒンシツジョウホウ</t>
    </rPh>
    <phoneticPr fontId="1"/>
  </si>
  <si>
    <t>特性要因図</t>
    <rPh sb="0" eb="2">
      <t>トクセイ</t>
    </rPh>
    <rPh sb="2" eb="5">
      <t>ヨウインズ</t>
    </rPh>
    <phoneticPr fontId="1"/>
  </si>
  <si>
    <t>A日常点検記録</t>
    <rPh sb="1" eb="3">
      <t>ニチジョウ</t>
    </rPh>
    <rPh sb="3" eb="5">
      <t>テンケン</t>
    </rPh>
    <rPh sb="5" eb="7">
      <t>キロク</t>
    </rPh>
    <phoneticPr fontId="1"/>
  </si>
  <si>
    <t>B日常点検記録</t>
    <rPh sb="1" eb="3">
      <t>ニチジョウ</t>
    </rPh>
    <rPh sb="3" eb="5">
      <t>テンケン</t>
    </rPh>
    <rPh sb="5" eb="7">
      <t>キロク</t>
    </rPh>
    <phoneticPr fontId="1"/>
  </si>
  <si>
    <t>出荷試験</t>
    <rPh sb="0" eb="4">
      <t>シュッカシケン</t>
    </rPh>
    <phoneticPr fontId="1"/>
  </si>
  <si>
    <t>改善案</t>
    <rPh sb="0" eb="3">
      <t>カイゼンアン</t>
    </rPh>
    <phoneticPr fontId="1"/>
  </si>
  <si>
    <t>2020/4/1  8:00</t>
  </si>
  <si>
    <t>2020/4/2  8:00</t>
  </si>
  <si>
    <t>2020/4/3  8:00</t>
  </si>
  <si>
    <t>2020/4/4  8:00</t>
  </si>
  <si>
    <t>作業日</t>
  </si>
  <si>
    <t>2020/4/5  8:00</t>
  </si>
  <si>
    <t>2020/4/6  8:00</t>
  </si>
  <si>
    <t>2020/4/7  8:00</t>
  </si>
  <si>
    <t>2020/4/8  8:00</t>
  </si>
  <si>
    <t>2020/4/9  8:00</t>
  </si>
  <si>
    <t>2020/4/10  8:00</t>
  </si>
  <si>
    <t>2020/4/11  8:00</t>
  </si>
  <si>
    <t>2020/4/12  8:00</t>
  </si>
  <si>
    <t>2020/4/13  8:00</t>
  </si>
  <si>
    <t>2020/4/14  8:00</t>
  </si>
  <si>
    <t>2020/4/15  8:00</t>
  </si>
  <si>
    <t>2020/4/16  8:00</t>
  </si>
  <si>
    <t>2020/4/17  8:00</t>
  </si>
  <si>
    <t>2020/4/18  8:00</t>
  </si>
  <si>
    <t>2020/4/19  8:00</t>
  </si>
  <si>
    <t>2020/4/20  8:00</t>
  </si>
  <si>
    <t>2020/4/21  8:00</t>
  </si>
  <si>
    <t>2020/4/22  8:00</t>
  </si>
  <si>
    <t>2020/4/23  8:00</t>
  </si>
  <si>
    <t>2020/4/24  8:00</t>
  </si>
  <si>
    <t>2020/4/25  8:00</t>
  </si>
  <si>
    <t>2020/4/26  8:00</t>
  </si>
  <si>
    <t>2020/4/27  8:00</t>
  </si>
  <si>
    <t>2020/4/28  8:00</t>
  </si>
  <si>
    <t>2020/4/29  8:00</t>
  </si>
  <si>
    <t>2020/4/30  8:00</t>
  </si>
  <si>
    <t>2020/5/6  8:00</t>
  </si>
  <si>
    <t>2020/5/7  8:00</t>
  </si>
  <si>
    <t>2020/5/8  8:00</t>
  </si>
  <si>
    <t>2020/5/9  8:00</t>
  </si>
  <si>
    <t>2020/5/10  8:00</t>
  </si>
  <si>
    <t>2020/5/11  8:00</t>
  </si>
  <si>
    <t>2020/5/12  8:00</t>
  </si>
  <si>
    <t>2020/5/13  8:00</t>
  </si>
  <si>
    <t>2020/5/14  8:00</t>
  </si>
  <si>
    <t>2020/5/15  8:00</t>
  </si>
  <si>
    <t>2020/5/16  8:00</t>
  </si>
  <si>
    <t>2020/5/17  8:00</t>
  </si>
  <si>
    <t>2020/5/18  8:00</t>
  </si>
  <si>
    <t>2020/5/19  8:00</t>
  </si>
  <si>
    <t>2020/5/20  8:00</t>
  </si>
  <si>
    <t>2020/5/21  8:00</t>
  </si>
  <si>
    <t>2020/5/22  8:00</t>
  </si>
  <si>
    <t>2020/5/23  8:00</t>
  </si>
  <si>
    <t>2020/5/24  8:00</t>
  </si>
  <si>
    <t>2020/5/25  8:00</t>
  </si>
  <si>
    <t>2020/5/26  8:00</t>
  </si>
  <si>
    <t>2020/5/27  8:00</t>
  </si>
  <si>
    <t>2020/5/28  8:00</t>
  </si>
  <si>
    <t>2020/5/29  8:00</t>
  </si>
  <si>
    <t>2020/5/30  8:00</t>
  </si>
  <si>
    <t>2020/5/31  8:00</t>
  </si>
  <si>
    <t>2020/6/1  8:00</t>
  </si>
  <si>
    <t>2020/6/2  8:00</t>
  </si>
  <si>
    <t>2020/6/3  8:00</t>
  </si>
  <si>
    <t>2020/6/4  8:00</t>
  </si>
  <si>
    <t>2020/6/5  8:00</t>
  </si>
  <si>
    <t>2020/6/6  8:00</t>
  </si>
  <si>
    <t>2020/6/7  8:00</t>
  </si>
  <si>
    <t>2020/6/8  8:00</t>
  </si>
  <si>
    <t>2020/6/9  8:00</t>
  </si>
  <si>
    <t>2020/6/10  8:00</t>
  </si>
  <si>
    <t>2020/6/11  8:00</t>
  </si>
  <si>
    <t>2020/6/12  8:00</t>
  </si>
  <si>
    <t>2020/6/13  8:00</t>
  </si>
  <si>
    <t>2020/6/14  8:00</t>
  </si>
  <si>
    <t>2020/6/15  8:00</t>
  </si>
  <si>
    <t>2020/6/16  8:00</t>
  </si>
  <si>
    <t>2020/6/17  8:00</t>
  </si>
  <si>
    <t>2020/6/18  8:00</t>
  </si>
  <si>
    <t>2020/6/19  8:00</t>
  </si>
  <si>
    <t>2020/6/20  8:00</t>
  </si>
  <si>
    <t>2020/6/21  8:00</t>
  </si>
  <si>
    <t>2020/6/22  8:00</t>
  </si>
  <si>
    <t>2020/6/23  8:00</t>
  </si>
  <si>
    <t>2020/6/24  8:00</t>
  </si>
  <si>
    <t>2020/6/25  8:00</t>
  </si>
  <si>
    <t>2020/6/26  8:00</t>
  </si>
  <si>
    <t>2020/6/27  8:00</t>
  </si>
  <si>
    <t>2020/6/28  8:00</t>
  </si>
  <si>
    <t>2020/6/29  8:00</t>
  </si>
  <si>
    <t>2020/6/30  8:00</t>
  </si>
  <si>
    <t>2020/7/1  8:00</t>
  </si>
  <si>
    <t>2020/7/2  8:00</t>
  </si>
  <si>
    <t>2020/7/3  8:00</t>
  </si>
  <si>
    <t>2020/7/4  8:00</t>
  </si>
  <si>
    <t>2020/7/5  8:00</t>
  </si>
  <si>
    <t>2020/7/6  8:00</t>
  </si>
  <si>
    <t>2020/7/7  8:00</t>
  </si>
  <si>
    <t>2020/7/8  8:00</t>
  </si>
  <si>
    <t>2020/7/9  8:00</t>
  </si>
  <si>
    <t>2020/7/10  8:00</t>
  </si>
  <si>
    <t>2020/7/11  8:00</t>
  </si>
  <si>
    <t>2020/7/12  8:00</t>
  </si>
  <si>
    <t>2020/7/13  8:00</t>
  </si>
  <si>
    <t>2020/7/14  8:00</t>
  </si>
  <si>
    <t>2020/7/15  8:00</t>
  </si>
  <si>
    <t>2020/7/16  8:00</t>
  </si>
  <si>
    <t>2020/7/17  8:00</t>
  </si>
  <si>
    <t>2020/7/18  8:00</t>
  </si>
  <si>
    <t>2020/7/19  8:00</t>
  </si>
  <si>
    <t>2020/7/20  8:00</t>
  </si>
  <si>
    <t>2020/7/21  8:00</t>
  </si>
  <si>
    <t>2020/7/22  8:00</t>
  </si>
  <si>
    <t>2020/7/23  8:00</t>
  </si>
  <si>
    <t>2020/7/24  8:00</t>
  </si>
  <si>
    <t>2020/7/25  8:00</t>
  </si>
  <si>
    <t>2020/7/26  8:00</t>
  </si>
  <si>
    <t>2020/7/27  8:00</t>
  </si>
  <si>
    <t>2020/7/28  8:00</t>
  </si>
  <si>
    <t>2020/7/29  8:00</t>
  </si>
  <si>
    <t>2020/7/30  8:00</t>
  </si>
  <si>
    <t>2020/7/31  8:00</t>
  </si>
  <si>
    <t>2020/8/1  8:00</t>
  </si>
  <si>
    <t>2020/8/2  8:00</t>
  </si>
  <si>
    <t>2020/8/3  8:00</t>
  </si>
  <si>
    <t>2020/8/4  8:00</t>
  </si>
  <si>
    <t>2020/8/5  8:00</t>
  </si>
  <si>
    <t>2020/8/6  8:00</t>
  </si>
  <si>
    <t>2020/8/7  8:00</t>
  </si>
  <si>
    <t>2020/8/8  8:00</t>
  </si>
  <si>
    <t>2020/8/14  8:00</t>
  </si>
  <si>
    <t>2020/8/15  8:00</t>
  </si>
  <si>
    <t>2020/8/16  8:00</t>
  </si>
  <si>
    <t>2020/8/17  8:00</t>
  </si>
  <si>
    <t>2020/8/18  8:00</t>
  </si>
  <si>
    <t>2020/8/19  8:00</t>
  </si>
  <si>
    <t>2020/8/20  8:00</t>
  </si>
  <si>
    <t>2020/8/21  8:00</t>
  </si>
  <si>
    <t>2020/8/22  8:00</t>
  </si>
  <si>
    <t>2020/8/23  8:00</t>
  </si>
  <si>
    <t>2020/8/24  8:00</t>
  </si>
  <si>
    <t>2020/8/25  8:00</t>
  </si>
  <si>
    <t>2020/8/26  8:00</t>
  </si>
  <si>
    <t>2020/8/27  8:00</t>
  </si>
  <si>
    <t>2020/8/28  8:00</t>
  </si>
  <si>
    <t>2020/8/29  8:00</t>
  </si>
  <si>
    <t>2020/8/30  8:00</t>
  </si>
  <si>
    <t>2020/8/31  8:00</t>
  </si>
  <si>
    <t>2020/9/1  8:00</t>
  </si>
  <si>
    <t>2020/9/2  8:00</t>
  </si>
  <si>
    <t>2020/9/3  8:00</t>
  </si>
  <si>
    <t>2020/9/4  8:00</t>
  </si>
  <si>
    <t>2020/9/5  8:00</t>
  </si>
  <si>
    <t>2020/9/6  8:00</t>
  </si>
  <si>
    <t>2020/9/7  8:00</t>
  </si>
  <si>
    <t>2020/9/8  8:00</t>
  </si>
  <si>
    <t>2020/9/9  8:00</t>
  </si>
  <si>
    <t>2020/9/10  8:00</t>
  </si>
  <si>
    <t>2020/9/11  8:00</t>
  </si>
  <si>
    <t>2020/9/12  8:00</t>
  </si>
  <si>
    <t>2020/9/13  8:00</t>
  </si>
  <si>
    <t>2020/9/14  8:00</t>
  </si>
  <si>
    <t>2020/9/15  8:00</t>
  </si>
  <si>
    <t>2020/9/16  8:00</t>
  </si>
  <si>
    <t>2020/9/17  8:00</t>
  </si>
  <si>
    <t>2020/9/18  8:00</t>
  </si>
  <si>
    <t>2020/9/19  8:00</t>
  </si>
  <si>
    <t>2020/9/20  8:00</t>
  </si>
  <si>
    <t>2020/9/21  8:00</t>
  </si>
  <si>
    <t>2020/9/22  8:00</t>
  </si>
  <si>
    <t>2020/9/23  8:00</t>
  </si>
  <si>
    <t>2020/9/24  8:00</t>
  </si>
  <si>
    <t>2020/9/25  8:00</t>
  </si>
  <si>
    <t>2020/9/26  8:00</t>
  </si>
  <si>
    <t>2020/9/27  8:00</t>
  </si>
  <si>
    <t>2020/9/28  8:00</t>
  </si>
  <si>
    <t>2020/9/29  8:00</t>
  </si>
  <si>
    <t>2020/9/30  8:00</t>
  </si>
  <si>
    <t>2020/10/1  8:00</t>
  </si>
  <si>
    <t>2020/10/2  8:00</t>
  </si>
  <si>
    <t>2020/10/3  8:00</t>
  </si>
  <si>
    <t>2020/10/4  8:00</t>
  </si>
  <si>
    <t>2020/10/5  8:00</t>
  </si>
  <si>
    <t>2020/10/6  8:00</t>
  </si>
  <si>
    <t>2020/10/7  8:00</t>
  </si>
  <si>
    <t>2020/10/8  8:00</t>
  </si>
  <si>
    <t>2020/10/9  8:00</t>
  </si>
  <si>
    <t>2020/10/10  8:00</t>
  </si>
  <si>
    <t>2020/10/11  8:00</t>
  </si>
  <si>
    <t>2020/10/12  8:00</t>
  </si>
  <si>
    <t>2020/10/13  8:00</t>
  </si>
  <si>
    <t>2020/10/14  8:00</t>
  </si>
  <si>
    <t>2020/10/15  8:00</t>
  </si>
  <si>
    <t>2020/10/16  8:00</t>
  </si>
  <si>
    <t>2020/10/17  8:00</t>
  </si>
  <si>
    <t>2020/10/18  8:00</t>
  </si>
  <si>
    <t>2020/10/19  8:00</t>
  </si>
  <si>
    <t>2020/10/20  8:00</t>
  </si>
  <si>
    <t>2020/10/21  8:00</t>
  </si>
  <si>
    <t>2020/10/22  8:00</t>
  </si>
  <si>
    <t>2020/10/23  8:00</t>
  </si>
  <si>
    <t>2020/10/24  8:00</t>
  </si>
  <si>
    <t>2020/10/25  8:00</t>
  </si>
  <si>
    <t>2020/10/26  8:00</t>
  </si>
  <si>
    <t>2020/10/27  8:00</t>
  </si>
  <si>
    <t>2020/10/28  8:00</t>
  </si>
  <si>
    <t>2020/10/29  8:00</t>
  </si>
  <si>
    <t>2020/10/30  8:00</t>
  </si>
  <si>
    <t>2020/11/1  8:00</t>
  </si>
  <si>
    <t>2020/11/2  8:00</t>
  </si>
  <si>
    <t>2020/11/3  8:00</t>
  </si>
  <si>
    <t>2020/11/4  8:00</t>
  </si>
  <si>
    <t>2020/11/5  8:00</t>
  </si>
  <si>
    <t>2020/11/6  8:00</t>
  </si>
  <si>
    <t>2020/11/7  8:00</t>
  </si>
  <si>
    <t>2020/11/8  8:00</t>
  </si>
  <si>
    <t>2020/11/9  8:00</t>
  </si>
  <si>
    <t>2020/11/10  8:00</t>
  </si>
  <si>
    <t>2020/11/11  8:00</t>
  </si>
  <si>
    <t>2020/11/12  8:00</t>
  </si>
  <si>
    <t>2020/11/13  8:00</t>
  </si>
  <si>
    <t>2020/11/14  8:00</t>
  </si>
  <si>
    <t>2020/11/15  8:00</t>
  </si>
  <si>
    <t>2020/11/16  8:00</t>
  </si>
  <si>
    <t>2020/11/17  8:00</t>
  </si>
  <si>
    <t>2020/11/18  8:00</t>
  </si>
  <si>
    <t>2020/11/19  8:00</t>
  </si>
  <si>
    <t>2020/11/20  8:00</t>
  </si>
  <si>
    <t>2020/11/21  8:00</t>
  </si>
  <si>
    <t>2020/11/22  8:00</t>
  </si>
  <si>
    <t>2020/11/23  8:00</t>
  </si>
  <si>
    <t>2020/11/24  8:00</t>
  </si>
  <si>
    <t>2020/11/25  8:00</t>
  </si>
  <si>
    <t>2020/11/26  8:00</t>
  </si>
  <si>
    <t>2020/11/27  8:00</t>
  </si>
  <si>
    <t>2020/11/28  8:00</t>
  </si>
  <si>
    <t>2020/11/29  8:00</t>
  </si>
  <si>
    <t>2020/11/30  8:00</t>
  </si>
  <si>
    <t>2020/12/1  8:00</t>
  </si>
  <si>
    <t>2020/12/2  8:00</t>
  </si>
  <si>
    <t>2020/12/3  8:00</t>
  </si>
  <si>
    <t>2020/12/4  8:00</t>
  </si>
  <si>
    <t>2020/12/5  8:00</t>
  </si>
  <si>
    <t>2020/12/6  8:00</t>
  </si>
  <si>
    <t>2020/12/7  8:00</t>
  </si>
  <si>
    <t>2020/12/8  8:00</t>
  </si>
  <si>
    <t>2020/12/9  8:00</t>
  </si>
  <si>
    <t>2020/12/10  8:00</t>
  </si>
  <si>
    <t>2020/12/11  8:00</t>
  </si>
  <si>
    <t>2020/12/12  8:00</t>
  </si>
  <si>
    <t>2020/12/13  8:00</t>
  </si>
  <si>
    <t>2020/12/14  8:00</t>
  </si>
  <si>
    <t>2020/12/15  8:00</t>
  </si>
  <si>
    <t>2020/12/16  8:00</t>
  </si>
  <si>
    <t>2020/12/17  8:00</t>
  </si>
  <si>
    <t>2020/12/18  8:00</t>
  </si>
  <si>
    <t>2020/12/19  8:00</t>
  </si>
  <si>
    <t>2020/12/20  8:00</t>
  </si>
  <si>
    <t>2020/12/21  8:00</t>
  </si>
  <si>
    <t>2020/12/22  8:00</t>
  </si>
  <si>
    <t>2020/12/23  8:00</t>
  </si>
  <si>
    <t>2020/12/24  8:00</t>
  </si>
  <si>
    <t>2020/12/25  8:00</t>
  </si>
  <si>
    <t>2020/12/26  8:00</t>
  </si>
  <si>
    <t>2020/12/27  8:00</t>
  </si>
  <si>
    <t>2021/1/6  8:00</t>
  </si>
  <si>
    <t>2021/1/7  8:00</t>
  </si>
  <si>
    <t>2021/1/8  8:00</t>
  </si>
  <si>
    <t>2021/1/9  8:00</t>
  </si>
  <si>
    <t>2021/1/10  8:00</t>
  </si>
  <si>
    <t>2021/1/11  8:00</t>
  </si>
  <si>
    <t>2021/1/12  8:00</t>
  </si>
  <si>
    <t>2021/1/13  8:00</t>
  </si>
  <si>
    <t>2021/1/14  8:00</t>
  </si>
  <si>
    <t>2021/1/15  8:00</t>
  </si>
  <si>
    <t>2021/1/16  8:00</t>
  </si>
  <si>
    <t>2021/1/17  8:00</t>
  </si>
  <si>
    <t>2021/1/18  8:00</t>
  </si>
  <si>
    <t>2021/1/19  8:00</t>
  </si>
  <si>
    <t>2021/1/20  8:00</t>
  </si>
  <si>
    <t>2021/1/21  8:00</t>
  </si>
  <si>
    <t>2021/1/22  8:00</t>
  </si>
  <si>
    <t>2021/1/23  8:00</t>
  </si>
  <si>
    <t>2021/1/24  8:00</t>
  </si>
  <si>
    <t>2021/1/25  8:00</t>
  </si>
  <si>
    <t>2021/1/26  8:00</t>
  </si>
  <si>
    <t>2021/1/27  8:00</t>
  </si>
  <si>
    <t>2021/1/28  8:00</t>
  </si>
  <si>
    <t>2021/1/29  8:00</t>
  </si>
  <si>
    <t>2021/1/30  8:00</t>
  </si>
  <si>
    <t>2021/2/1  8:00</t>
  </si>
  <si>
    <t>2021/2/2  8:00</t>
  </si>
  <si>
    <t>2021/2/3  8:00</t>
  </si>
  <si>
    <t>2021/2/4  8:00</t>
  </si>
  <si>
    <t>2021/2/5  8:00</t>
  </si>
  <si>
    <t>2021/2/6  8:00</t>
  </si>
  <si>
    <t>2021/2/7  8:00</t>
  </si>
  <si>
    <t>2021/2/8  8:00</t>
  </si>
  <si>
    <t>2021/2/9  8:00</t>
  </si>
  <si>
    <t>2021/2/10  8:00</t>
  </si>
  <si>
    <t>2021/2/11  8:00</t>
  </si>
  <si>
    <t>2021/2/12  8:00</t>
  </si>
  <si>
    <t>2021/2/13  8:00</t>
  </si>
  <si>
    <t>2021/2/14  8:00</t>
  </si>
  <si>
    <t>2021/2/15  8:00</t>
  </si>
  <si>
    <t>2021/2/16  8:00</t>
  </si>
  <si>
    <t>2021/2/17  8:00</t>
  </si>
  <si>
    <t>2021/2/18  8:00</t>
  </si>
  <si>
    <t>2021/2/19  8:00</t>
  </si>
  <si>
    <t>2021/2/20  8:00</t>
  </si>
  <si>
    <t>2021/2/21  8:00</t>
  </si>
  <si>
    <t>2021/2/22  8:00</t>
  </si>
  <si>
    <t>2021/2/23  8:00</t>
  </si>
  <si>
    <t>2021/2/24  8:00</t>
  </si>
  <si>
    <t>2021/2/25  8:00</t>
  </si>
  <si>
    <t>2021/2/26  8:00</t>
  </si>
  <si>
    <t>2021/2/27  8:00</t>
  </si>
  <si>
    <t>2021/2/28  8:00</t>
  </si>
  <si>
    <t>2021/3/1  8:00</t>
  </si>
  <si>
    <t>2021/3/2  8:00</t>
  </si>
  <si>
    <t>2021/3/3  8:00</t>
  </si>
  <si>
    <t>2021/3/4  8:00</t>
  </si>
  <si>
    <t>2021/3/5  8:00</t>
  </si>
  <si>
    <t>2021/3/6  8:00</t>
  </si>
  <si>
    <t>2021/3/7  8:00</t>
  </si>
  <si>
    <t>2021/3/8  8:00</t>
  </si>
  <si>
    <t>2021/3/9  8:00</t>
  </si>
  <si>
    <t>2021/3/10  8:00</t>
  </si>
  <si>
    <t>2021/3/11  8:00</t>
  </si>
  <si>
    <t>2021/3/12  8:00</t>
  </si>
  <si>
    <t>2021/3/13  8:00</t>
  </si>
  <si>
    <t>2021/3/14  8:00</t>
  </si>
  <si>
    <t>2021/3/15  8:00</t>
  </si>
  <si>
    <t>2021/3/16  8:00</t>
  </si>
  <si>
    <t>2021/3/17  8:00</t>
  </si>
  <si>
    <t>2021/3/18  8:00</t>
  </si>
  <si>
    <t>2021/3/19  8:00</t>
  </si>
  <si>
    <t>2021/3/20  8:00</t>
  </si>
  <si>
    <t>2021/3/21  8:00</t>
  </si>
  <si>
    <t>2021/3/22  8:00</t>
  </si>
  <si>
    <t>2021/3/23  8:00</t>
  </si>
  <si>
    <t>2021/3/24  8:00</t>
  </si>
  <si>
    <t>2021/3/25  8:00</t>
  </si>
  <si>
    <t>2021/3/26  8:00</t>
  </si>
  <si>
    <t>2021/3/27  8:00</t>
  </si>
  <si>
    <t>2021/3/28  8:00</t>
  </si>
  <si>
    <t>2021/3/29  8:00</t>
  </si>
  <si>
    <t>2021/3/30  8:00</t>
  </si>
  <si>
    <t>なし</t>
    <phoneticPr fontId="1"/>
  </si>
  <si>
    <t>適合</t>
    <rPh sb="0" eb="2">
      <t>テキゴウ</t>
    </rPh>
    <phoneticPr fontId="1"/>
  </si>
  <si>
    <t>A工程検査①</t>
    <rPh sb="1" eb="3">
      <t>コウテイ</t>
    </rPh>
    <rPh sb="3" eb="5">
      <t>ケンサ</t>
    </rPh>
    <phoneticPr fontId="1"/>
  </si>
  <si>
    <t>A工程検査②</t>
    <rPh sb="1" eb="3">
      <t>コウテイ</t>
    </rPh>
    <rPh sb="3" eb="5">
      <t>ケンサ</t>
    </rPh>
    <phoneticPr fontId="1"/>
  </si>
  <si>
    <t>B工程検査①</t>
    <rPh sb="1" eb="3">
      <t>コウテイ</t>
    </rPh>
    <rPh sb="3" eb="5">
      <t>ケンサ</t>
    </rPh>
    <phoneticPr fontId="1"/>
  </si>
  <si>
    <t>B工程検査②</t>
    <rPh sb="1" eb="3">
      <t>コウテイ</t>
    </rPh>
    <rPh sb="3" eb="5">
      <t>ケンサ</t>
    </rPh>
    <phoneticPr fontId="1"/>
  </si>
  <si>
    <t>原料受入</t>
    <rPh sb="0" eb="2">
      <t>ゲンリョウ</t>
    </rPh>
    <rPh sb="2" eb="4">
      <t>ウケイレ</t>
    </rPh>
    <phoneticPr fontId="1"/>
  </si>
  <si>
    <t>受入ロットNo.</t>
    <rPh sb="0" eb="2">
      <t>ウケイレ</t>
    </rPh>
    <phoneticPr fontId="1"/>
  </si>
  <si>
    <t>受入日</t>
    <rPh sb="0" eb="3">
      <t>ウケイレビ</t>
    </rPh>
    <phoneticPr fontId="1"/>
  </si>
  <si>
    <t>P201</t>
    <phoneticPr fontId="1"/>
  </si>
  <si>
    <t>受入判定</t>
    <rPh sb="0" eb="2">
      <t>ウケイレ</t>
    </rPh>
    <rPh sb="2" eb="4">
      <t>ハンテイ</t>
    </rPh>
    <phoneticPr fontId="1"/>
  </si>
  <si>
    <t>P202</t>
  </si>
  <si>
    <t>P203</t>
  </si>
  <si>
    <t>P204</t>
  </si>
  <si>
    <t>P205</t>
  </si>
  <si>
    <t>P206</t>
  </si>
  <si>
    <t>P207</t>
  </si>
  <si>
    <t>P208</t>
  </si>
  <si>
    <t>P209</t>
  </si>
  <si>
    <t>P210</t>
  </si>
  <si>
    <t>P211</t>
  </si>
  <si>
    <t>P212</t>
  </si>
  <si>
    <t>P213</t>
  </si>
  <si>
    <t>P214</t>
  </si>
  <si>
    <t>P215</t>
  </si>
  <si>
    <t>P216</t>
  </si>
  <si>
    <t>P217</t>
  </si>
  <si>
    <t>P218</t>
  </si>
  <si>
    <t>P219</t>
  </si>
  <si>
    <t>P220</t>
  </si>
  <si>
    <t>P221</t>
  </si>
  <si>
    <t>P222</t>
  </si>
  <si>
    <t>P223</t>
  </si>
  <si>
    <t>P224</t>
  </si>
  <si>
    <t>P225</t>
  </si>
  <si>
    <t>P226</t>
  </si>
  <si>
    <t>P227</t>
  </si>
  <si>
    <t>P228</t>
  </si>
  <si>
    <t>P229</t>
  </si>
  <si>
    <t>成績書（MFR)</t>
    <rPh sb="0" eb="3">
      <t>セイセキショ</t>
    </rPh>
    <phoneticPr fontId="1"/>
  </si>
  <si>
    <t>MFR：　Melt Mass-Flow Rate</t>
    <phoneticPr fontId="1"/>
  </si>
  <si>
    <t>受入規格</t>
    <rPh sb="0" eb="2">
      <t>ウケイレ</t>
    </rPh>
    <rPh sb="2" eb="4">
      <t>キカク</t>
    </rPh>
    <phoneticPr fontId="1"/>
  </si>
  <si>
    <t>使用している製品ロットNo.</t>
    <rPh sb="6" eb="8">
      <t>セイヒン</t>
    </rPh>
    <phoneticPr fontId="1"/>
  </si>
  <si>
    <t>σ</t>
    <phoneticPr fontId="1"/>
  </si>
  <si>
    <t>UCL</t>
    <phoneticPr fontId="1"/>
  </si>
  <si>
    <t>ヒケ</t>
    <phoneticPr fontId="1"/>
  </si>
  <si>
    <t>キズ</t>
    <phoneticPr fontId="1"/>
  </si>
  <si>
    <t>バリ</t>
    <phoneticPr fontId="1"/>
  </si>
  <si>
    <t>A</t>
    <phoneticPr fontId="1"/>
  </si>
  <si>
    <t>B</t>
    <phoneticPr fontId="1"/>
  </si>
  <si>
    <t>業者</t>
    <rPh sb="0" eb="2">
      <t>ギョウシャ</t>
    </rPh>
    <phoneticPr fontId="1"/>
  </si>
  <si>
    <t>原料受入</t>
    <phoneticPr fontId="1"/>
  </si>
  <si>
    <t>平均値＋３σ</t>
    <phoneticPr fontId="3" type="Hiragana"/>
  </si>
  <si>
    <t>平均値-３σ</t>
    <phoneticPr fontId="3" type="Hiragana"/>
  </si>
  <si>
    <t>工程検査結果（Aライン）</t>
    <phoneticPr fontId="1"/>
  </si>
  <si>
    <t>外観検査（抜取り検査品）</t>
    <rPh sb="0" eb="4">
      <t>ガイカンケンサ</t>
    </rPh>
    <rPh sb="5" eb="7">
      <t>ヌキト</t>
    </rPh>
    <phoneticPr fontId="1"/>
  </si>
  <si>
    <t>画像検査不良品</t>
    <rPh sb="0" eb="2">
      <t>ガゾウ</t>
    </rPh>
    <rPh sb="2" eb="4">
      <t>ケンサ</t>
    </rPh>
    <rPh sb="4" eb="6">
      <t>フリョウ</t>
    </rPh>
    <rPh sb="6" eb="7">
      <t>ヒン</t>
    </rPh>
    <phoneticPr fontId="1"/>
  </si>
  <si>
    <t>付着異物</t>
    <rPh sb="0" eb="2">
      <t>フチャク</t>
    </rPh>
    <rPh sb="2" eb="4">
      <t>イブツ</t>
    </rPh>
    <phoneticPr fontId="1"/>
  </si>
  <si>
    <t>割れ</t>
    <rPh sb="0" eb="1">
      <t>ワ</t>
    </rPh>
    <phoneticPr fontId="1"/>
  </si>
  <si>
    <t>その他</t>
    <rPh sb="2" eb="3">
      <t>タ</t>
    </rPh>
    <phoneticPr fontId="1"/>
  </si>
  <si>
    <t>MFR：50～100</t>
    <phoneticPr fontId="1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</si>
</sst>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0.000_ "/>
    <numFmt numFmtId="178" formatCode="0.0_ "/>
    <numFmt numFmtId="179" formatCode="0_ "/>
    <numFmt numFmtId="180" formatCode="0.0"/>
    <numFmt numFmtId="181" formatCode="0.0000_ "/>
    <numFmt numFmtId="182" formatCode="0_);[Red]\(0\)"/>
  </numFmts>
  <fonts count="20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66FF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b/>
      <sz val="11"/>
      <color rgb="FFFF3399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name val="ＭＳ Ｐゴシック"/>
      <family val="2"/>
      <charset val="128"/>
    </font>
    <font>
      <sz val="14"/>
      <color theme="1"/>
      <name val="ＭＳ Ｐゴシック"/>
      <family val="2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28FB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19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2" fillId="0" borderId="0" xfId="0" applyFont="1">
      <alignment vertical="center"/>
    </xf>
    <xf numFmtId="2" fontId="0" fillId="0" borderId="0" xfId="0" applyNumberFormat="1">
      <alignment vertical="center"/>
    </xf>
    <xf numFmtId="0" fontId="3" fillId="0" borderId="0" xfId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3" fillId="0" borderId="0" xfId="1" applyNumberFormat="1">
      <alignment vertical="center"/>
    </xf>
    <xf numFmtId="0" fontId="3" fillId="0" borderId="0" xfId="1" applyBorder="1">
      <alignment vertical="center"/>
    </xf>
    <xf numFmtId="176" fontId="3" fillId="0" borderId="0" xfId="1" applyNumberFormat="1" applyAlignment="1">
      <alignment horizontal="center" vertical="center"/>
    </xf>
    <xf numFmtId="176" fontId="3" fillId="0" borderId="0" xfId="1" applyNumberFormat="1">
      <alignment vertical="center"/>
    </xf>
    <xf numFmtId="0" fontId="3" fillId="0" borderId="24" xfId="1" applyBorder="1">
      <alignment vertical="center"/>
    </xf>
    <xf numFmtId="14" fontId="3" fillId="0" borderId="25" xfId="1" applyNumberFormat="1" applyBorder="1" applyAlignment="1">
      <alignment horizontal="right" vertical="center"/>
    </xf>
    <xf numFmtId="14" fontId="3" fillId="0" borderId="26" xfId="1" applyNumberFormat="1" applyBorder="1" applyAlignment="1">
      <alignment horizontal="right" vertical="center"/>
    </xf>
    <xf numFmtId="14" fontId="3" fillId="0" borderId="27" xfId="1" applyNumberFormat="1" applyBorder="1" applyAlignment="1">
      <alignment horizontal="right" vertical="center"/>
    </xf>
    <xf numFmtId="14" fontId="3" fillId="0" borderId="32" xfId="1" applyNumberFormat="1" applyBorder="1" applyAlignment="1">
      <alignment horizontal="right" vertical="center"/>
    </xf>
    <xf numFmtId="176" fontId="3" fillId="0" borderId="34" xfId="1" applyNumberFormat="1" applyBorder="1" applyAlignment="1">
      <alignment horizontal="center" vertical="center"/>
    </xf>
    <xf numFmtId="14" fontId="3" fillId="0" borderId="36" xfId="1" applyNumberForma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4" fillId="0" borderId="0" xfId="1" applyFont="1" applyAlignment="1">
      <alignment horizontal="right" vertical="center"/>
    </xf>
    <xf numFmtId="0" fontId="5" fillId="0" borderId="0" xfId="1" applyFont="1" applyAlignment="1">
      <alignment horizontal="center" vertical="center"/>
    </xf>
    <xf numFmtId="0" fontId="5" fillId="0" borderId="0" xfId="1" applyFont="1">
      <alignment vertical="center"/>
    </xf>
    <xf numFmtId="0" fontId="2" fillId="0" borderId="1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5" xfId="1" applyFont="1" applyBorder="1">
      <alignment vertical="center"/>
    </xf>
    <xf numFmtId="14" fontId="5" fillId="0" borderId="0" xfId="1" applyNumberFormat="1" applyFont="1">
      <alignment vertical="center"/>
    </xf>
    <xf numFmtId="20" fontId="5" fillId="0" borderId="0" xfId="1" applyNumberFormat="1" applyFont="1">
      <alignment vertical="center"/>
    </xf>
    <xf numFmtId="14" fontId="5" fillId="0" borderId="9" xfId="1" applyNumberFormat="1" applyFont="1" applyBorder="1">
      <alignment vertical="center"/>
    </xf>
    <xf numFmtId="176" fontId="5" fillId="0" borderId="9" xfId="1" applyNumberFormat="1" applyFont="1" applyBorder="1">
      <alignment vertical="center"/>
    </xf>
    <xf numFmtId="176" fontId="5" fillId="0" borderId="10" xfId="1" applyNumberFormat="1" applyFont="1" applyBorder="1">
      <alignment vertical="center"/>
    </xf>
    <xf numFmtId="0" fontId="5" fillId="0" borderId="0" xfId="1" applyFont="1" applyBorder="1">
      <alignment vertical="center"/>
    </xf>
    <xf numFmtId="176" fontId="5" fillId="0" borderId="0" xfId="1" applyNumberFormat="1" applyFont="1" applyBorder="1">
      <alignment vertical="center"/>
    </xf>
    <xf numFmtId="14" fontId="5" fillId="0" borderId="9" xfId="1" applyNumberFormat="1" applyFont="1" applyBorder="1" applyAlignment="1">
      <alignment horizontal="right" vertical="center"/>
    </xf>
    <xf numFmtId="0" fontId="5" fillId="0" borderId="9" xfId="1" applyFont="1" applyBorder="1">
      <alignment vertical="center"/>
    </xf>
    <xf numFmtId="176" fontId="5" fillId="0" borderId="17" xfId="1" applyNumberFormat="1" applyFont="1" applyBorder="1">
      <alignment vertical="center"/>
    </xf>
    <xf numFmtId="176" fontId="5" fillId="0" borderId="18" xfId="1" applyNumberFormat="1" applyFont="1" applyBorder="1">
      <alignment vertical="center"/>
    </xf>
    <xf numFmtId="14" fontId="5" fillId="0" borderId="32" xfId="1" applyNumberFormat="1" applyFont="1" applyBorder="1" applyAlignment="1">
      <alignment horizontal="right" vertical="center"/>
    </xf>
    <xf numFmtId="176" fontId="6" fillId="0" borderId="33" xfId="1" applyNumberFormat="1" applyFont="1" applyBorder="1">
      <alignment vertical="center"/>
    </xf>
    <xf numFmtId="176" fontId="6" fillId="0" borderId="16" xfId="1" applyNumberFormat="1" applyFont="1" applyBorder="1">
      <alignment vertical="center"/>
    </xf>
    <xf numFmtId="176" fontId="7" fillId="0" borderId="16" xfId="1" applyNumberFormat="1" applyFont="1" applyBorder="1">
      <alignment vertical="center"/>
    </xf>
    <xf numFmtId="176" fontId="5" fillId="0" borderId="34" xfId="1" applyNumberFormat="1" applyFont="1" applyBorder="1" applyAlignment="1">
      <alignment horizontal="center" vertical="center"/>
    </xf>
    <xf numFmtId="176" fontId="6" fillId="0" borderId="35" xfId="1" applyNumberFormat="1" applyFont="1" applyBorder="1">
      <alignment vertical="center"/>
    </xf>
    <xf numFmtId="176" fontId="7" fillId="0" borderId="35" xfId="1" applyNumberFormat="1" applyFont="1" applyBorder="1">
      <alignment vertical="center"/>
    </xf>
    <xf numFmtId="14" fontId="5" fillId="0" borderId="36" xfId="1" applyNumberFormat="1" applyFont="1" applyFill="1" applyBorder="1" applyAlignment="1">
      <alignment horizontal="center" vertical="center"/>
    </xf>
    <xf numFmtId="176" fontId="7" fillId="0" borderId="37" xfId="1" applyNumberFormat="1" applyFont="1" applyBorder="1">
      <alignment vertical="center"/>
    </xf>
    <xf numFmtId="14" fontId="5" fillId="0" borderId="0" xfId="1" applyNumberFormat="1" applyFont="1" applyBorder="1" applyAlignment="1">
      <alignment horizontal="right" vertical="center"/>
    </xf>
    <xf numFmtId="176" fontId="5" fillId="0" borderId="0" xfId="1" applyNumberFormat="1" applyFont="1">
      <alignment vertical="center"/>
    </xf>
    <xf numFmtId="0" fontId="2" fillId="0" borderId="4" xfId="1" applyFont="1" applyBorder="1" applyAlignment="1">
      <alignment horizontal="center" vertical="center"/>
    </xf>
    <xf numFmtId="14" fontId="5" fillId="0" borderId="3" xfId="1" applyNumberFormat="1" applyFont="1" applyBorder="1" applyAlignment="1">
      <alignment horizontal="right" vertical="center"/>
    </xf>
    <xf numFmtId="0" fontId="5" fillId="0" borderId="2" xfId="1" applyFont="1" applyBorder="1">
      <alignment vertical="center"/>
    </xf>
    <xf numFmtId="0" fontId="5" fillId="0" borderId="4" xfId="1" applyFont="1" applyBorder="1">
      <alignment vertical="center"/>
    </xf>
    <xf numFmtId="176" fontId="5" fillId="0" borderId="11" xfId="1" applyNumberFormat="1" applyFont="1" applyBorder="1">
      <alignment vertical="center"/>
    </xf>
    <xf numFmtId="176" fontId="5" fillId="0" borderId="12" xfId="1" applyNumberFormat="1" applyFont="1" applyBorder="1">
      <alignment vertical="center"/>
    </xf>
    <xf numFmtId="177" fontId="5" fillId="0" borderId="13" xfId="1" applyNumberFormat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176" fontId="5" fillId="0" borderId="19" xfId="1" applyNumberFormat="1" applyFont="1" applyBorder="1">
      <alignment vertical="center"/>
    </xf>
    <xf numFmtId="176" fontId="5" fillId="0" borderId="20" xfId="1" applyNumberFormat="1" applyFont="1" applyBorder="1">
      <alignment vertical="center"/>
    </xf>
    <xf numFmtId="0" fontId="5" fillId="0" borderId="19" xfId="1" applyFont="1" applyBorder="1">
      <alignment vertical="center"/>
    </xf>
    <xf numFmtId="177" fontId="5" fillId="0" borderId="20" xfId="1" applyNumberFormat="1" applyFont="1" applyBorder="1" applyAlignment="1">
      <alignment horizontal="center" vertical="center"/>
    </xf>
    <xf numFmtId="0" fontId="5" fillId="0" borderId="17" xfId="1" applyFont="1" applyBorder="1" applyAlignment="1">
      <alignment horizontal="center" vertical="center"/>
    </xf>
    <xf numFmtId="176" fontId="5" fillId="0" borderId="38" xfId="1" applyNumberFormat="1" applyFont="1" applyBorder="1">
      <alignment vertical="center"/>
    </xf>
    <xf numFmtId="176" fontId="5" fillId="0" borderId="39" xfId="1" applyNumberFormat="1" applyFont="1" applyBorder="1">
      <alignment vertical="center"/>
    </xf>
    <xf numFmtId="176" fontId="5" fillId="0" borderId="13" xfId="1" applyNumberFormat="1" applyFont="1" applyBorder="1">
      <alignment vertical="center"/>
    </xf>
    <xf numFmtId="0" fontId="5" fillId="0" borderId="40" xfId="1" applyFont="1" applyBorder="1" applyAlignment="1">
      <alignment horizontal="center" vertical="center"/>
    </xf>
    <xf numFmtId="14" fontId="5" fillId="0" borderId="41" xfId="1" applyNumberFormat="1" applyFont="1" applyBorder="1" applyAlignment="1">
      <alignment horizontal="right" vertical="center"/>
    </xf>
    <xf numFmtId="176" fontId="5" fillId="0" borderId="15" xfId="1" applyNumberFormat="1" applyFont="1" applyBorder="1">
      <alignment vertical="center"/>
    </xf>
    <xf numFmtId="176" fontId="5" fillId="0" borderId="16" xfId="1" applyNumberFormat="1" applyFont="1" applyBorder="1">
      <alignment vertical="center"/>
    </xf>
    <xf numFmtId="176" fontId="5" fillId="0" borderId="14" xfId="1" applyNumberFormat="1" applyFont="1" applyBorder="1">
      <alignment vertical="center"/>
    </xf>
    <xf numFmtId="0" fontId="5" fillId="0" borderId="41" xfId="1" applyFont="1" applyBorder="1">
      <alignment vertical="center"/>
    </xf>
    <xf numFmtId="176" fontId="5" fillId="4" borderId="42" xfId="1" applyNumberFormat="1" applyFont="1" applyFill="1" applyBorder="1">
      <alignment vertical="center"/>
    </xf>
    <xf numFmtId="176" fontId="5" fillId="0" borderId="42" xfId="1" applyNumberFormat="1" applyFont="1" applyBorder="1">
      <alignment vertical="center"/>
    </xf>
    <xf numFmtId="177" fontId="5" fillId="0" borderId="0" xfId="1" applyNumberFormat="1" applyFont="1" applyBorder="1">
      <alignment vertical="center"/>
    </xf>
    <xf numFmtId="0" fontId="5" fillId="0" borderId="0" xfId="1" applyFont="1" applyBorder="1" applyAlignment="1">
      <alignment horizontal="center" vertical="center"/>
    </xf>
    <xf numFmtId="176" fontId="5" fillId="0" borderId="33" xfId="1" applyNumberFormat="1" applyFont="1" applyBorder="1">
      <alignment vertical="center"/>
    </xf>
    <xf numFmtId="176" fontId="8" fillId="0" borderId="16" xfId="1" applyNumberFormat="1" applyFont="1" applyBorder="1">
      <alignment vertical="center"/>
    </xf>
    <xf numFmtId="176" fontId="8" fillId="0" borderId="14" xfId="1" applyNumberFormat="1" applyFont="1" applyBorder="1">
      <alignment vertical="center"/>
    </xf>
    <xf numFmtId="176" fontId="5" fillId="0" borderId="35" xfId="1" applyNumberFormat="1" applyFont="1" applyBorder="1">
      <alignment vertical="center"/>
    </xf>
    <xf numFmtId="176" fontId="9" fillId="0" borderId="35" xfId="1" applyNumberFormat="1" applyFont="1" applyBorder="1">
      <alignment vertical="center"/>
    </xf>
    <xf numFmtId="176" fontId="9" fillId="0" borderId="20" xfId="1" applyNumberFormat="1" applyFont="1" applyBorder="1">
      <alignment vertical="center"/>
    </xf>
    <xf numFmtId="176" fontId="10" fillId="0" borderId="37" xfId="1" applyNumberFormat="1" applyFont="1" applyBorder="1">
      <alignment vertical="center"/>
    </xf>
    <xf numFmtId="176" fontId="10" fillId="0" borderId="23" xfId="1" applyNumberFormat="1" applyFont="1" applyBorder="1">
      <alignment vertical="center"/>
    </xf>
    <xf numFmtId="177" fontId="5" fillId="0" borderId="0" xfId="1" applyNumberFormat="1" applyFont="1">
      <alignment vertical="center"/>
    </xf>
    <xf numFmtId="14" fontId="5" fillId="0" borderId="43" xfId="1" applyNumberFormat="1" applyFont="1" applyBorder="1" applyAlignment="1">
      <alignment horizontal="right" vertical="center"/>
    </xf>
    <xf numFmtId="14" fontId="5" fillId="0" borderId="44" xfId="1" applyNumberFormat="1" applyFont="1" applyBorder="1" applyAlignment="1">
      <alignment horizontal="right" vertical="center"/>
    </xf>
    <xf numFmtId="176" fontId="5" fillId="0" borderId="21" xfId="1" applyNumberFormat="1" applyFont="1" applyBorder="1">
      <alignment vertical="center"/>
    </xf>
    <xf numFmtId="176" fontId="5" fillId="0" borderId="22" xfId="1" applyNumberFormat="1" applyFont="1" applyBorder="1">
      <alignment vertical="center"/>
    </xf>
    <xf numFmtId="178" fontId="5" fillId="0" borderId="9" xfId="1" applyNumberFormat="1" applyFont="1" applyBorder="1">
      <alignment vertical="center"/>
    </xf>
    <xf numFmtId="178" fontId="5" fillId="0" borderId="10" xfId="1" applyNumberFormat="1" applyFont="1" applyBorder="1">
      <alignment vertical="center"/>
    </xf>
    <xf numFmtId="179" fontId="5" fillId="0" borderId="10" xfId="1" applyNumberFormat="1" applyFont="1" applyBorder="1">
      <alignment vertical="center"/>
    </xf>
    <xf numFmtId="0" fontId="2" fillId="0" borderId="41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5" fillId="0" borderId="45" xfId="1" applyFont="1" applyBorder="1" applyAlignment="1">
      <alignment horizontal="center" vertical="center"/>
    </xf>
    <xf numFmtId="0" fontId="5" fillId="0" borderId="45" xfId="1" applyFont="1" applyBorder="1">
      <alignment vertical="center"/>
    </xf>
    <xf numFmtId="0" fontId="2" fillId="0" borderId="44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0" fontId="2" fillId="0" borderId="7" xfId="1" applyFont="1" applyBorder="1">
      <alignment vertical="center"/>
    </xf>
    <xf numFmtId="0" fontId="2" fillId="0" borderId="21" xfId="1" applyFont="1" applyBorder="1" applyAlignment="1">
      <alignment horizontal="center" vertical="center"/>
    </xf>
    <xf numFmtId="180" fontId="5" fillId="0" borderId="0" xfId="1" applyNumberFormat="1" applyFont="1" applyBorder="1">
      <alignment vertical="center"/>
    </xf>
    <xf numFmtId="0" fontId="2" fillId="0" borderId="12" xfId="1" applyFont="1" applyBorder="1" applyAlignment="1">
      <alignment horizontal="center" vertical="center"/>
    </xf>
    <xf numFmtId="20" fontId="5" fillId="2" borderId="0" xfId="1" applyNumberFormat="1" applyFont="1" applyFill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3" fillId="0" borderId="0" xfId="1" applyFont="1">
      <alignment vertical="center"/>
    </xf>
    <xf numFmtId="2" fontId="5" fillId="0" borderId="14" xfId="1" applyNumberFormat="1" applyFont="1" applyBorder="1" applyAlignment="1">
      <alignment horizontal="center" vertical="center"/>
    </xf>
    <xf numFmtId="2" fontId="5" fillId="0" borderId="20" xfId="1" applyNumberFormat="1" applyFont="1" applyBorder="1" applyAlignment="1">
      <alignment horizontal="center" vertical="center"/>
    </xf>
    <xf numFmtId="2" fontId="5" fillId="0" borderId="23" xfId="1" applyNumberFormat="1" applyFont="1" applyBorder="1" applyAlignment="1">
      <alignment horizontal="center" vertical="center"/>
    </xf>
    <xf numFmtId="14" fontId="5" fillId="0" borderId="0" xfId="1" applyNumberFormat="1" applyFont="1" applyFill="1" applyBorder="1" applyAlignment="1">
      <alignment horizontal="center" vertical="center"/>
    </xf>
    <xf numFmtId="176" fontId="10" fillId="0" borderId="0" xfId="1" applyNumberFormat="1" applyFont="1" applyBorder="1">
      <alignment vertical="center"/>
    </xf>
    <xf numFmtId="177" fontId="5" fillId="0" borderId="18" xfId="1" applyNumberFormat="1" applyFont="1" applyBorder="1">
      <alignment vertical="center"/>
    </xf>
    <xf numFmtId="177" fontId="5" fillId="0" borderId="20" xfId="1" applyNumberFormat="1" applyFont="1" applyBorder="1">
      <alignment vertical="center"/>
    </xf>
    <xf numFmtId="181" fontId="5" fillId="0" borderId="0" xfId="1" applyNumberFormat="1" applyFont="1" applyBorder="1">
      <alignment vertical="center"/>
    </xf>
    <xf numFmtId="181" fontId="5" fillId="0" borderId="17" xfId="1" applyNumberFormat="1" applyFont="1" applyBorder="1">
      <alignment vertical="center"/>
    </xf>
    <xf numFmtId="176" fontId="6" fillId="0" borderId="20" xfId="1" applyNumberFormat="1" applyFont="1" applyBorder="1">
      <alignment vertical="center"/>
    </xf>
    <xf numFmtId="176" fontId="6" fillId="0" borderId="14" xfId="1" applyNumberFormat="1" applyFont="1" applyBorder="1">
      <alignment vertical="center"/>
    </xf>
    <xf numFmtId="176" fontId="5" fillId="0" borderId="46" xfId="1" applyNumberFormat="1" applyFont="1" applyBorder="1">
      <alignment vertical="center"/>
    </xf>
    <xf numFmtId="176" fontId="5" fillId="0" borderId="48" xfId="1" applyNumberFormat="1" applyFont="1" applyBorder="1">
      <alignment vertical="center"/>
    </xf>
    <xf numFmtId="176" fontId="5" fillId="0" borderId="47" xfId="1" applyNumberFormat="1" applyFont="1" applyBorder="1">
      <alignment vertical="center"/>
    </xf>
    <xf numFmtId="176" fontId="5" fillId="0" borderId="17" xfId="1" applyNumberFormat="1" applyFont="1" applyFill="1" applyBorder="1">
      <alignment vertical="center"/>
    </xf>
    <xf numFmtId="176" fontId="5" fillId="0" borderId="23" xfId="1" applyNumberFormat="1" applyFont="1" applyBorder="1">
      <alignment vertical="center"/>
    </xf>
    <xf numFmtId="0" fontId="0" fillId="0" borderId="0" xfId="0" applyFill="1">
      <alignment vertical="center"/>
    </xf>
    <xf numFmtId="2" fontId="2" fillId="0" borderId="0" xfId="0" applyNumberFormat="1" applyFont="1">
      <alignment vertical="center"/>
    </xf>
    <xf numFmtId="14" fontId="5" fillId="2" borderId="0" xfId="1" applyNumberFormat="1" applyFont="1" applyFill="1">
      <alignment vertical="center"/>
    </xf>
    <xf numFmtId="14" fontId="5" fillId="2" borderId="9" xfId="1" applyNumberFormat="1" applyFont="1" applyFill="1" applyBorder="1">
      <alignment vertical="center"/>
    </xf>
    <xf numFmtId="0" fontId="13" fillId="0" borderId="0" xfId="1" applyFont="1" applyFill="1">
      <alignment vertical="center"/>
    </xf>
    <xf numFmtId="0" fontId="5" fillId="0" borderId="0" xfId="1" applyFont="1" applyFill="1" applyAlignment="1">
      <alignment horizontal="center" vertical="center"/>
    </xf>
    <xf numFmtId="14" fontId="5" fillId="0" borderId="0" xfId="1" applyNumberFormat="1" applyFont="1" applyFill="1">
      <alignment vertical="center"/>
    </xf>
    <xf numFmtId="0" fontId="5" fillId="0" borderId="0" xfId="1" applyFont="1" applyFill="1">
      <alignment vertical="center"/>
    </xf>
    <xf numFmtId="182" fontId="0" fillId="0" borderId="0" xfId="0" applyNumberFormat="1">
      <alignment vertical="center"/>
    </xf>
    <xf numFmtId="182" fontId="12" fillId="0" borderId="0" xfId="0" applyNumberFormat="1" applyFont="1">
      <alignment vertical="center"/>
    </xf>
    <xf numFmtId="0" fontId="12" fillId="0" borderId="0" xfId="1" applyFont="1" applyFill="1">
      <alignment vertical="center"/>
    </xf>
    <xf numFmtId="20" fontId="5" fillId="0" borderId="0" xfId="1" applyNumberFormat="1" applyFont="1" applyFill="1">
      <alignment vertical="center"/>
    </xf>
    <xf numFmtId="14" fontId="5" fillId="0" borderId="7" xfId="1" applyNumberFormat="1" applyFont="1" applyBorder="1" applyAlignment="1">
      <alignment horizontal="right" vertical="center"/>
    </xf>
    <xf numFmtId="0" fontId="2" fillId="0" borderId="8" xfId="1" applyFont="1" applyFill="1" applyBorder="1" applyAlignment="1">
      <alignment horizontal="center" vertical="center"/>
    </xf>
    <xf numFmtId="14" fontId="5" fillId="0" borderId="25" xfId="1" applyNumberFormat="1" applyFont="1" applyBorder="1" applyAlignment="1">
      <alignment horizontal="right" vertical="center"/>
    </xf>
    <xf numFmtId="176" fontId="5" fillId="2" borderId="2" xfId="1" applyNumberFormat="1" applyFont="1" applyFill="1" applyBorder="1">
      <alignment vertical="center"/>
    </xf>
    <xf numFmtId="0" fontId="5" fillId="0" borderId="3" xfId="1" applyFont="1" applyBorder="1">
      <alignment vertical="center"/>
    </xf>
    <xf numFmtId="176" fontId="5" fillId="3" borderId="4" xfId="1" applyNumberFormat="1" applyFont="1" applyFill="1" applyBorder="1">
      <alignment vertical="center"/>
    </xf>
    <xf numFmtId="14" fontId="5" fillId="0" borderId="26" xfId="1" applyNumberFormat="1" applyFont="1" applyBorder="1" applyAlignment="1">
      <alignment horizontal="right" vertical="center"/>
    </xf>
    <xf numFmtId="14" fontId="5" fillId="0" borderId="27" xfId="1" applyNumberFormat="1" applyFont="1" applyBorder="1" applyAlignment="1">
      <alignment horizontal="right" vertical="center"/>
    </xf>
    <xf numFmtId="176" fontId="5" fillId="0" borderId="28" xfId="1" applyNumberFormat="1" applyFont="1" applyBorder="1">
      <alignment vertical="center"/>
    </xf>
    <xf numFmtId="176" fontId="5" fillId="0" borderId="29" xfId="1" applyNumberFormat="1" applyFont="1" applyBorder="1">
      <alignment vertical="center"/>
    </xf>
    <xf numFmtId="176" fontId="5" fillId="0" borderId="30" xfId="1" applyNumberFormat="1" applyFont="1" applyBorder="1">
      <alignment vertical="center"/>
    </xf>
    <xf numFmtId="176" fontId="5" fillId="0" borderId="31" xfId="1" applyNumberFormat="1" applyFont="1" applyFill="1" applyBorder="1">
      <alignment vertical="center"/>
    </xf>
    <xf numFmtId="0" fontId="2" fillId="0" borderId="0" xfId="1" applyFont="1" applyFill="1" applyBorder="1" applyAlignment="1">
      <alignment horizontal="right" vertical="center"/>
    </xf>
    <xf numFmtId="0" fontId="2" fillId="0" borderId="0" xfId="1" applyFont="1" applyAlignment="1">
      <alignment horizontal="right" vertical="center"/>
    </xf>
    <xf numFmtId="14" fontId="5" fillId="0" borderId="32" xfId="1" applyNumberFormat="1" applyFont="1" applyFill="1" applyBorder="1">
      <alignment vertical="center"/>
    </xf>
    <xf numFmtId="14" fontId="5" fillId="0" borderId="34" xfId="1" applyNumberFormat="1" applyFont="1" applyFill="1" applyBorder="1">
      <alignment vertical="center"/>
    </xf>
    <xf numFmtId="14" fontId="5" fillId="0" borderId="36" xfId="1" applyNumberFormat="1" applyFont="1" applyFill="1" applyBorder="1">
      <alignment vertical="center"/>
    </xf>
    <xf numFmtId="0" fontId="2" fillId="0" borderId="0" xfId="1" applyFont="1" applyFill="1" applyAlignment="1">
      <alignment horizontal="center" vertical="center"/>
    </xf>
    <xf numFmtId="176" fontId="5" fillId="0" borderId="19" xfId="1" applyNumberFormat="1" applyFont="1" applyFill="1" applyBorder="1">
      <alignment vertical="center"/>
    </xf>
    <xf numFmtId="176" fontId="5" fillId="0" borderId="18" xfId="1" applyNumberFormat="1" applyFont="1" applyFill="1" applyBorder="1">
      <alignment vertical="center"/>
    </xf>
    <xf numFmtId="176" fontId="5" fillId="0" borderId="20" xfId="1" applyNumberFormat="1" applyFont="1" applyFill="1" applyBorder="1">
      <alignment vertical="center"/>
    </xf>
    <xf numFmtId="176" fontId="5" fillId="0" borderId="37" xfId="1" applyNumberFormat="1" applyFont="1" applyBorder="1">
      <alignment vertical="center"/>
    </xf>
    <xf numFmtId="14" fontId="5" fillId="0" borderId="0" xfId="1" applyNumberFormat="1" applyFont="1" applyBorder="1">
      <alignment vertical="center"/>
    </xf>
    <xf numFmtId="0" fontId="3" fillId="0" borderId="0" xfId="1" applyBorder="1" applyAlignment="1">
      <alignment horizontal="center" vertical="center"/>
    </xf>
    <xf numFmtId="14" fontId="5" fillId="0" borderId="0" xfId="1" applyNumberFormat="1" applyFont="1" applyBorder="1" applyAlignment="1">
      <alignment horizontal="center" vertical="center"/>
    </xf>
    <xf numFmtId="176" fontId="3" fillId="0" borderId="0" xfId="1" applyNumberFormat="1" applyBorder="1">
      <alignment vertical="center"/>
    </xf>
    <xf numFmtId="14" fontId="11" fillId="0" borderId="0" xfId="1" applyNumberFormat="1" applyFont="1" applyBorder="1" applyAlignment="1">
      <alignment horizontal="right" vertical="center"/>
    </xf>
    <xf numFmtId="0" fontId="2" fillId="0" borderId="0" xfId="1" applyFont="1" applyBorder="1" applyAlignment="1">
      <alignment horizontal="center" vertical="center"/>
    </xf>
    <xf numFmtId="181" fontId="5" fillId="0" borderId="0" xfId="1" applyNumberFormat="1" applyFont="1">
      <alignment vertical="center"/>
    </xf>
    <xf numFmtId="177" fontId="3" fillId="0" borderId="0" xfId="1" applyNumberFormat="1">
      <alignment vertical="center"/>
    </xf>
    <xf numFmtId="182" fontId="0" fillId="5" borderId="0" xfId="0" applyNumberFormat="1" applyFill="1">
      <alignment vertical="center"/>
    </xf>
    <xf numFmtId="176" fontId="5" fillId="0" borderId="39" xfId="1" applyNumberFormat="1" applyFont="1" applyFill="1" applyBorder="1">
      <alignment vertical="center"/>
    </xf>
    <xf numFmtId="0" fontId="12" fillId="0" borderId="0" xfId="1" applyFont="1">
      <alignment vertical="center"/>
    </xf>
    <xf numFmtId="176" fontId="0" fillId="0" borderId="0" xfId="0" applyNumberFormat="1">
      <alignment vertical="center"/>
    </xf>
    <xf numFmtId="176" fontId="15" fillId="0" borderId="35" xfId="1" applyNumberFormat="1" applyFont="1" applyBorder="1">
      <alignment vertical="center"/>
    </xf>
    <xf numFmtId="176" fontId="15" fillId="0" borderId="20" xfId="1" applyNumberFormat="1" applyFont="1" applyBorder="1">
      <alignment vertical="center"/>
    </xf>
    <xf numFmtId="0" fontId="12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20" fontId="5" fillId="0" borderId="0" xfId="1" applyNumberFormat="1" applyFont="1" applyFill="1" applyAlignment="1">
      <alignment horizontal="center" vertical="center"/>
    </xf>
    <xf numFmtId="182" fontId="5" fillId="0" borderId="0" xfId="1" applyNumberFormat="1" applyFont="1" applyFill="1" applyAlignment="1">
      <alignment horizontal="center" vertical="center"/>
    </xf>
    <xf numFmtId="18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2" fillId="0" borderId="0" xfId="1" applyFont="1">
      <alignment vertical="center"/>
    </xf>
    <xf numFmtId="176" fontId="2" fillId="0" borderId="0" xfId="1" applyNumberFormat="1" applyFont="1" applyBorder="1">
      <alignment vertical="center"/>
    </xf>
    <xf numFmtId="14" fontId="0" fillId="0" borderId="0" xfId="0" applyNumberFormat="1" applyBorder="1">
      <alignment vertical="center"/>
    </xf>
    <xf numFmtId="14" fontId="0" fillId="0" borderId="0" xfId="0" applyNumberFormat="1" applyBorder="1" applyAlignment="1">
      <alignment horizontal="right" vertical="center"/>
    </xf>
    <xf numFmtId="14" fontId="1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176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14" fontId="5" fillId="0" borderId="9" xfId="1" applyNumberFormat="1" applyFont="1" applyFill="1" applyBorder="1">
      <alignment vertical="center"/>
    </xf>
    <xf numFmtId="180" fontId="5" fillId="0" borderId="0" xfId="1" applyNumberFormat="1" applyFont="1" applyFill="1" applyBorder="1">
      <alignment vertical="center"/>
    </xf>
    <xf numFmtId="178" fontId="5" fillId="0" borderId="10" xfId="1" applyNumberFormat="1" applyFont="1" applyFill="1" applyBorder="1">
      <alignment vertical="center"/>
    </xf>
    <xf numFmtId="0" fontId="4" fillId="0" borderId="0" xfId="1" applyFont="1" applyBorder="1" applyAlignment="1">
      <alignment horizontal="center" vertical="center"/>
    </xf>
    <xf numFmtId="0" fontId="4" fillId="0" borderId="0" xfId="1" applyFont="1">
      <alignment vertical="center"/>
    </xf>
    <xf numFmtId="0" fontId="19" fillId="0" borderId="0" xfId="0" applyFont="1">
      <alignment vertical="center"/>
    </xf>
    <xf numFmtId="182" fontId="2" fillId="0" borderId="0" xfId="0" applyNumberFormat="1" applyFont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FF3399"/>
      <color rgb="FF0000FF"/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原料の流れ性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3"/>
            <c:marker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1-7309-4F6C-A93F-9BFD78C3F46D}"/>
              </c:ext>
            </c:extLst>
          </c:dPt>
          <c:cat>
            <c:numRef>
              <c:f>'3.原料受入'!$A$3:$A$37</c:f>
              <c:numCache>
                <c:formatCode>yyyy/mm/dd</c:formatCode>
                <c:ptCount val="35"/>
                <c:pt idx="0">
                  <c:v>43900</c:v>
                </c:pt>
                <c:pt idx="1">
                  <c:v>43905</c:v>
                </c:pt>
                <c:pt idx="2">
                  <c:v>43910</c:v>
                </c:pt>
                <c:pt idx="3">
                  <c:v>43915</c:v>
                </c:pt>
                <c:pt idx="4">
                  <c:v>43920</c:v>
                </c:pt>
                <c:pt idx="5">
                  <c:v>43925</c:v>
                </c:pt>
                <c:pt idx="6">
                  <c:v>43930</c:v>
                </c:pt>
                <c:pt idx="7">
                  <c:v>43935</c:v>
                </c:pt>
                <c:pt idx="8">
                  <c:v>43940</c:v>
                </c:pt>
                <c:pt idx="9">
                  <c:v>43945</c:v>
                </c:pt>
                <c:pt idx="10">
                  <c:v>43950</c:v>
                </c:pt>
                <c:pt idx="11">
                  <c:v>43955</c:v>
                </c:pt>
                <c:pt idx="12">
                  <c:v>43960</c:v>
                </c:pt>
                <c:pt idx="13">
                  <c:v>43965</c:v>
                </c:pt>
                <c:pt idx="14">
                  <c:v>43970</c:v>
                </c:pt>
                <c:pt idx="15">
                  <c:v>43975</c:v>
                </c:pt>
                <c:pt idx="16">
                  <c:v>43980</c:v>
                </c:pt>
                <c:pt idx="17">
                  <c:v>43985</c:v>
                </c:pt>
                <c:pt idx="18">
                  <c:v>43990</c:v>
                </c:pt>
                <c:pt idx="19">
                  <c:v>43995</c:v>
                </c:pt>
                <c:pt idx="20">
                  <c:v>44000</c:v>
                </c:pt>
                <c:pt idx="21">
                  <c:v>44005</c:v>
                </c:pt>
                <c:pt idx="22">
                  <c:v>44010</c:v>
                </c:pt>
                <c:pt idx="23">
                  <c:v>44015</c:v>
                </c:pt>
                <c:pt idx="24">
                  <c:v>44020</c:v>
                </c:pt>
                <c:pt idx="25">
                  <c:v>44025</c:v>
                </c:pt>
                <c:pt idx="26">
                  <c:v>44030</c:v>
                </c:pt>
                <c:pt idx="27">
                  <c:v>44035</c:v>
                </c:pt>
                <c:pt idx="28">
                  <c:v>44040</c:v>
                </c:pt>
                <c:pt idx="29">
                  <c:v>44045</c:v>
                </c:pt>
                <c:pt idx="30">
                  <c:v>44050</c:v>
                </c:pt>
                <c:pt idx="31">
                  <c:v>44055</c:v>
                </c:pt>
                <c:pt idx="32">
                  <c:v>44060</c:v>
                </c:pt>
                <c:pt idx="33">
                  <c:v>44065</c:v>
                </c:pt>
                <c:pt idx="34">
                  <c:v>44070</c:v>
                </c:pt>
              </c:numCache>
            </c:numRef>
          </c:cat>
          <c:val>
            <c:numRef>
              <c:f>'3.原料受入'!$C$3:$C$37</c:f>
              <c:numCache>
                <c:formatCode>0_);[Red]\(0\)</c:formatCode>
                <c:ptCount val="35"/>
                <c:pt idx="0">
                  <c:v>84</c:v>
                </c:pt>
                <c:pt idx="1">
                  <c:v>85</c:v>
                </c:pt>
                <c:pt idx="2">
                  <c:v>79</c:v>
                </c:pt>
                <c:pt idx="3">
                  <c:v>75</c:v>
                </c:pt>
                <c:pt idx="4">
                  <c:v>76</c:v>
                </c:pt>
                <c:pt idx="5">
                  <c:v>80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83</c:v>
                </c:pt>
                <c:pt idx="10">
                  <c:v>85</c:v>
                </c:pt>
                <c:pt idx="11">
                  <c:v>77</c:v>
                </c:pt>
                <c:pt idx="12">
                  <c:v>84</c:v>
                </c:pt>
                <c:pt idx="13">
                  <c:v>98</c:v>
                </c:pt>
                <c:pt idx="14">
                  <c:v>77</c:v>
                </c:pt>
                <c:pt idx="15">
                  <c:v>80</c:v>
                </c:pt>
                <c:pt idx="16">
                  <c:v>76</c:v>
                </c:pt>
                <c:pt idx="17">
                  <c:v>76</c:v>
                </c:pt>
                <c:pt idx="18">
                  <c:v>85</c:v>
                </c:pt>
                <c:pt idx="19">
                  <c:v>79</c:v>
                </c:pt>
                <c:pt idx="20">
                  <c:v>81</c:v>
                </c:pt>
                <c:pt idx="21">
                  <c:v>84</c:v>
                </c:pt>
                <c:pt idx="22">
                  <c:v>83</c:v>
                </c:pt>
                <c:pt idx="23">
                  <c:v>77</c:v>
                </c:pt>
                <c:pt idx="24">
                  <c:v>75</c:v>
                </c:pt>
                <c:pt idx="25">
                  <c:v>84</c:v>
                </c:pt>
                <c:pt idx="26">
                  <c:v>85</c:v>
                </c:pt>
                <c:pt idx="27">
                  <c:v>80</c:v>
                </c:pt>
                <c:pt idx="28">
                  <c:v>85</c:v>
                </c:pt>
                <c:pt idx="29">
                  <c:v>77</c:v>
                </c:pt>
                <c:pt idx="30">
                  <c:v>80</c:v>
                </c:pt>
                <c:pt idx="31">
                  <c:v>78</c:v>
                </c:pt>
                <c:pt idx="32">
                  <c:v>77</c:v>
                </c:pt>
                <c:pt idx="33">
                  <c:v>80</c:v>
                </c:pt>
                <c:pt idx="34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09-4F6C-A93F-9BFD78C3F46D}"/>
            </c:ext>
          </c:extLst>
        </c:ser>
        <c:marker val="1"/>
        <c:axId val="147339136"/>
        <c:axId val="147340672"/>
      </c:lineChart>
      <c:dateAx>
        <c:axId val="147339136"/>
        <c:scaling>
          <c:orientation val="minMax"/>
        </c:scaling>
        <c:axPos val="b"/>
        <c:numFmt formatCode="yyyy/mm/dd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47340672"/>
        <c:crosses val="autoZero"/>
        <c:auto val="1"/>
        <c:lblOffset val="100"/>
        <c:baseTimeUnit val="days"/>
      </c:dateAx>
      <c:valAx>
        <c:axId val="14734067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>
                    <a:solidFill>
                      <a:sysClr val="windowText" lastClr="000000"/>
                    </a:solidFill>
                  </a:rPr>
                  <a:t>MFR</a:t>
                </a:r>
                <a:endParaRPr lang="ja-JP" altLang="en-US" sz="1600">
                  <a:solidFill>
                    <a:sysClr val="windowText" lastClr="000000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</c:title>
        <c:numFmt formatCode="0_);[Red]\(0\)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4733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552349</xdr:colOff>
      <xdr:row>17</xdr:row>
      <xdr:rowOff>13980</xdr:rowOff>
    </xdr:from>
    <xdr:to>
      <xdr:col>4</xdr:col>
      <xdr:colOff>32668</xdr:colOff>
      <xdr:row>19</xdr:row>
      <xdr:rowOff>37792</xdr:rowOff>
    </xdr:to>
    <xdr:sp macro="" textlink="">
      <xdr:nvSpPr>
        <xdr:cNvPr id="2" name="Text Box 6"/>
        <xdr:cNvSpPr txBox="1">
          <a:spLocks noChangeArrowheads="1"/>
        </xdr:cNvSpPr>
      </xdr:nvSpPr>
      <xdr:spPr bwMode="auto">
        <a:xfrm>
          <a:off x="552349" y="2789837"/>
          <a:ext cx="1918719" cy="350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期待される結果</a:t>
          </a:r>
        </a:p>
      </xdr:txBody>
    </xdr:sp>
    <xdr:clientData/>
  </xdr:twoCellAnchor>
  <xdr:twoCellAnchor>
    <xdr:from>
      <xdr:col>3</xdr:col>
      <xdr:colOff>225886</xdr:colOff>
      <xdr:row>19</xdr:row>
      <xdr:rowOff>13306</xdr:rowOff>
    </xdr:from>
    <xdr:to>
      <xdr:col>15</xdr:col>
      <xdr:colOff>51150</xdr:colOff>
      <xdr:row>21</xdr:row>
      <xdr:rowOff>29181</xdr:rowOff>
    </xdr:to>
    <xdr:sp macro="" textlink="">
      <xdr:nvSpPr>
        <xdr:cNvPr id="6" name="AutoShape 4"/>
        <xdr:cNvSpPr>
          <a:spLocks noChangeArrowheads="1"/>
        </xdr:cNvSpPr>
      </xdr:nvSpPr>
      <xdr:spPr bwMode="auto">
        <a:xfrm>
          <a:off x="2054686" y="3115735"/>
          <a:ext cx="7140464" cy="342446"/>
        </a:xfrm>
        <a:prstGeom prst="rightArrow">
          <a:avLst>
            <a:gd name="adj1" fmla="val 44250"/>
            <a:gd name="adj2" fmla="val 167692"/>
          </a:avLst>
        </a:prstGeom>
        <a:solidFill>
          <a:srgbClr val="FFCCCC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wrap="square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 b="1">
            <a:latin typeface="+mn-ea"/>
          </a:endParaRPr>
        </a:p>
      </xdr:txBody>
    </xdr:sp>
    <xdr:clientData/>
  </xdr:twoCellAnchor>
  <xdr:twoCellAnchor>
    <xdr:from>
      <xdr:col>3</xdr:col>
      <xdr:colOff>130776</xdr:colOff>
      <xdr:row>8</xdr:row>
      <xdr:rowOff>99031</xdr:rowOff>
    </xdr:from>
    <xdr:to>
      <xdr:col>5</xdr:col>
      <xdr:colOff>6190</xdr:colOff>
      <xdr:row>19</xdr:row>
      <xdr:rowOff>84744</xdr:rowOff>
    </xdr:to>
    <xdr:sp macro="" textlink="">
      <xdr:nvSpPr>
        <xdr:cNvPr id="7" name="Line 16"/>
        <xdr:cNvSpPr>
          <a:spLocks noChangeShapeType="1"/>
        </xdr:cNvSpPr>
      </xdr:nvSpPr>
      <xdr:spPr bwMode="auto">
        <a:xfrm>
          <a:off x="1959576" y="1405317"/>
          <a:ext cx="1094614" cy="1781856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6</xdr:col>
      <xdr:colOff>436552</xdr:colOff>
      <xdr:row>8</xdr:row>
      <xdr:rowOff>86573</xdr:rowOff>
    </xdr:from>
    <xdr:to>
      <xdr:col>8</xdr:col>
      <xdr:colOff>113130</xdr:colOff>
      <xdr:row>19</xdr:row>
      <xdr:rowOff>84744</xdr:rowOff>
    </xdr:to>
    <xdr:sp macro="" textlink="">
      <xdr:nvSpPr>
        <xdr:cNvPr id="8" name="Line 18"/>
        <xdr:cNvSpPr>
          <a:spLocks noChangeShapeType="1"/>
        </xdr:cNvSpPr>
      </xdr:nvSpPr>
      <xdr:spPr bwMode="auto">
        <a:xfrm>
          <a:off x="4094152" y="1392859"/>
          <a:ext cx="895778" cy="1794314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10</xdr:col>
      <xdr:colOff>244184</xdr:colOff>
      <xdr:row>8</xdr:row>
      <xdr:rowOff>118581</xdr:rowOff>
    </xdr:from>
    <xdr:to>
      <xdr:col>12</xdr:col>
      <xdr:colOff>381753</xdr:colOff>
      <xdr:row>19</xdr:row>
      <xdr:rowOff>84744</xdr:rowOff>
    </xdr:to>
    <xdr:sp macro="" textlink="">
      <xdr:nvSpPr>
        <xdr:cNvPr id="9" name="Line 19"/>
        <xdr:cNvSpPr>
          <a:spLocks noChangeShapeType="1"/>
        </xdr:cNvSpPr>
      </xdr:nvSpPr>
      <xdr:spPr bwMode="auto">
        <a:xfrm>
          <a:off x="6340184" y="1424867"/>
          <a:ext cx="1356769" cy="1762306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2</xdr:col>
      <xdr:colOff>478950</xdr:colOff>
      <xdr:row>20</xdr:row>
      <xdr:rowOff>130781</xdr:rowOff>
    </xdr:from>
    <xdr:to>
      <xdr:col>6</xdr:col>
      <xdr:colOff>158550</xdr:colOff>
      <xdr:row>31</xdr:row>
      <xdr:rowOff>60698</xdr:rowOff>
    </xdr:to>
    <xdr:sp macro="" textlink="">
      <xdr:nvSpPr>
        <xdr:cNvPr id="17" name="Line 29"/>
        <xdr:cNvSpPr>
          <a:spLocks noChangeShapeType="1"/>
        </xdr:cNvSpPr>
      </xdr:nvSpPr>
      <xdr:spPr bwMode="auto">
        <a:xfrm flipV="1">
          <a:off x="1698150" y="3396495"/>
          <a:ext cx="2118000" cy="1726060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5</xdr:col>
      <xdr:colOff>128163</xdr:colOff>
      <xdr:row>2</xdr:row>
      <xdr:rowOff>13903</xdr:rowOff>
    </xdr:from>
    <xdr:to>
      <xdr:col>8</xdr:col>
      <xdr:colOff>32668</xdr:colOff>
      <xdr:row>6</xdr:row>
      <xdr:rowOff>5458</xdr:rowOff>
    </xdr:to>
    <xdr:sp macro="" textlink="">
      <xdr:nvSpPr>
        <xdr:cNvPr id="22" name="テキスト ボックス 44"/>
        <xdr:cNvSpPr txBox="1"/>
      </xdr:nvSpPr>
      <xdr:spPr>
        <a:xfrm>
          <a:off x="3176163" y="340474"/>
          <a:ext cx="1733305" cy="64469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achine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1</xdr:col>
      <xdr:colOff>446989</xdr:colOff>
      <xdr:row>2</xdr:row>
      <xdr:rowOff>101672</xdr:rowOff>
    </xdr:from>
    <xdr:to>
      <xdr:col>4</xdr:col>
      <xdr:colOff>193233</xdr:colOff>
      <xdr:row>6</xdr:row>
      <xdr:rowOff>87239</xdr:rowOff>
    </xdr:to>
    <xdr:sp macro="" textlink="">
      <xdr:nvSpPr>
        <xdr:cNvPr id="23" name="テキスト ボックス 45"/>
        <xdr:cNvSpPr txBox="1"/>
      </xdr:nvSpPr>
      <xdr:spPr>
        <a:xfrm>
          <a:off x="1056589" y="428243"/>
          <a:ext cx="1575044" cy="6387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aterial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0</xdr:col>
      <xdr:colOff>435440</xdr:colOff>
      <xdr:row>28</xdr:row>
      <xdr:rowOff>161644</xdr:rowOff>
    </xdr:from>
    <xdr:to>
      <xdr:col>2</xdr:col>
      <xdr:colOff>146515</xdr:colOff>
      <xdr:row>32</xdr:row>
      <xdr:rowOff>7228</xdr:rowOff>
    </xdr:to>
    <xdr:sp macro="" textlink="">
      <xdr:nvSpPr>
        <xdr:cNvPr id="24" name="テキスト ボックス 46"/>
        <xdr:cNvSpPr txBox="1"/>
      </xdr:nvSpPr>
      <xdr:spPr>
        <a:xfrm>
          <a:off x="435440" y="4733644"/>
          <a:ext cx="930275" cy="49872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an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8</xdr:col>
      <xdr:colOff>297681</xdr:colOff>
      <xdr:row>2</xdr:row>
      <xdr:rowOff>0</xdr:rowOff>
    </xdr:from>
    <xdr:to>
      <xdr:col>11</xdr:col>
      <xdr:colOff>108869</xdr:colOff>
      <xdr:row>5</xdr:row>
      <xdr:rowOff>8870</xdr:rowOff>
    </xdr:to>
    <xdr:sp macro="" textlink="">
      <xdr:nvSpPr>
        <xdr:cNvPr id="25" name="テキスト ボックス 47"/>
        <xdr:cNvSpPr txBox="1"/>
      </xdr:nvSpPr>
      <xdr:spPr>
        <a:xfrm>
          <a:off x="5174481" y="326571"/>
          <a:ext cx="1639988" cy="4987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ethod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2</xdr:col>
      <xdr:colOff>203898</xdr:colOff>
      <xdr:row>5</xdr:row>
      <xdr:rowOff>95299</xdr:rowOff>
    </xdr:from>
    <xdr:to>
      <xdr:col>4</xdr:col>
      <xdr:colOff>364235</xdr:colOff>
      <xdr:row>8</xdr:row>
      <xdr:rowOff>100224</xdr:rowOff>
    </xdr:to>
    <xdr:grpSp>
      <xdr:nvGrpSpPr>
        <xdr:cNvPr id="26" name="グループ化 25"/>
        <xdr:cNvGrpSpPr/>
      </xdr:nvGrpSpPr>
      <xdr:grpSpPr>
        <a:xfrm>
          <a:off x="1423098" y="911728"/>
          <a:ext cx="1379537" cy="494782"/>
          <a:chOff x="2429658" y="1521445"/>
          <a:chExt cx="1531937" cy="519275"/>
        </a:xfrm>
      </xdr:grpSpPr>
      <xdr:sp macro="" textlink="">
        <xdr:nvSpPr>
          <xdr:cNvPr id="67" name="Rectangle 10"/>
          <xdr:cNvSpPr>
            <a:spLocks noChangeArrowheads="1"/>
          </xdr:cNvSpPr>
        </xdr:nvSpPr>
        <xdr:spPr bwMode="auto">
          <a:xfrm>
            <a:off x="2429658" y="1537482"/>
            <a:ext cx="1511300" cy="503238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原料・資材</a:t>
            </a:r>
          </a:p>
        </xdr:txBody>
      </xdr:sp>
      <xdr:sp macro="" textlink="">
        <xdr:nvSpPr>
          <xdr:cNvPr id="68" name="正方形/長方形 67"/>
          <xdr:cNvSpPr/>
        </xdr:nvSpPr>
        <xdr:spPr>
          <a:xfrm>
            <a:off x="2429658" y="1521445"/>
            <a:ext cx="1531937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5</xdr:col>
      <xdr:colOff>422150</xdr:colOff>
      <xdr:row>5</xdr:row>
      <xdr:rowOff>53156</xdr:rowOff>
    </xdr:from>
    <xdr:to>
      <xdr:col>7</xdr:col>
      <xdr:colOff>97632</xdr:colOff>
      <xdr:row>8</xdr:row>
      <xdr:rowOff>58080</xdr:rowOff>
    </xdr:to>
    <xdr:grpSp>
      <xdr:nvGrpSpPr>
        <xdr:cNvPr id="27" name="グループ化 26"/>
        <xdr:cNvGrpSpPr/>
      </xdr:nvGrpSpPr>
      <xdr:grpSpPr>
        <a:xfrm>
          <a:off x="3470150" y="869585"/>
          <a:ext cx="894682" cy="494781"/>
          <a:chOff x="4642967" y="1521445"/>
          <a:chExt cx="1047082" cy="519274"/>
        </a:xfrm>
      </xdr:grpSpPr>
      <xdr:sp macro="" textlink="">
        <xdr:nvSpPr>
          <xdr:cNvPr id="65" name="Rectangle 11"/>
          <xdr:cNvSpPr>
            <a:spLocks noChangeArrowheads="1"/>
          </xdr:cNvSpPr>
        </xdr:nvSpPr>
        <xdr:spPr bwMode="auto">
          <a:xfrm>
            <a:off x="4661683" y="1521445"/>
            <a:ext cx="1028365" cy="503237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成型機</a:t>
            </a:r>
          </a:p>
        </xdr:txBody>
      </xdr:sp>
      <xdr:sp macro="" textlink="">
        <xdr:nvSpPr>
          <xdr:cNvPr id="66" name="正方形/長方形 65"/>
          <xdr:cNvSpPr/>
        </xdr:nvSpPr>
        <xdr:spPr>
          <a:xfrm>
            <a:off x="4642967" y="1537482"/>
            <a:ext cx="1047082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8</xdr:col>
      <xdr:colOff>403246</xdr:colOff>
      <xdr:row>4</xdr:row>
      <xdr:rowOff>126339</xdr:rowOff>
    </xdr:from>
    <xdr:to>
      <xdr:col>12</xdr:col>
      <xdr:colOff>511640</xdr:colOff>
      <xdr:row>7</xdr:row>
      <xdr:rowOff>131263</xdr:rowOff>
    </xdr:to>
    <xdr:grpSp>
      <xdr:nvGrpSpPr>
        <xdr:cNvPr id="28" name="グループ化 27"/>
        <xdr:cNvGrpSpPr/>
      </xdr:nvGrpSpPr>
      <xdr:grpSpPr>
        <a:xfrm>
          <a:off x="5280046" y="779482"/>
          <a:ext cx="2546794" cy="494781"/>
          <a:chOff x="6390470" y="1521445"/>
          <a:chExt cx="2376488" cy="519274"/>
        </a:xfrm>
      </xdr:grpSpPr>
      <xdr:sp macro="" textlink="">
        <xdr:nvSpPr>
          <xdr:cNvPr id="63" name="Rectangle 12"/>
          <xdr:cNvSpPr>
            <a:spLocks noChangeArrowheads="1"/>
          </xdr:cNvSpPr>
        </xdr:nvSpPr>
        <xdr:spPr bwMode="auto">
          <a:xfrm>
            <a:off x="6390470" y="1521445"/>
            <a:ext cx="2376488" cy="503237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製造方法・操作条件</a:t>
            </a:r>
          </a:p>
        </xdr:txBody>
      </xdr:sp>
      <xdr:sp macro="" textlink="">
        <xdr:nvSpPr>
          <xdr:cNvPr id="64" name="正方形/長方形 63"/>
          <xdr:cNvSpPr/>
        </xdr:nvSpPr>
        <xdr:spPr>
          <a:xfrm>
            <a:off x="6404758" y="1537482"/>
            <a:ext cx="2362200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1</xdr:col>
      <xdr:colOff>437469</xdr:colOff>
      <xdr:row>31</xdr:row>
      <xdr:rowOff>94829</xdr:rowOff>
    </xdr:from>
    <xdr:to>
      <xdr:col>3</xdr:col>
      <xdr:colOff>128554</xdr:colOff>
      <xdr:row>34</xdr:row>
      <xdr:rowOff>117848</xdr:rowOff>
    </xdr:to>
    <xdr:grpSp>
      <xdr:nvGrpSpPr>
        <xdr:cNvPr id="29" name="グループ化 28"/>
        <xdr:cNvGrpSpPr/>
      </xdr:nvGrpSpPr>
      <xdr:grpSpPr>
        <a:xfrm>
          <a:off x="1047069" y="5156686"/>
          <a:ext cx="910285" cy="512876"/>
          <a:chOff x="1853395" y="5987082"/>
          <a:chExt cx="1511300" cy="537369"/>
        </a:xfrm>
      </xdr:grpSpPr>
      <xdr:sp macro="" textlink="">
        <xdr:nvSpPr>
          <xdr:cNvPr id="61" name="Rectangle 13"/>
          <xdr:cNvSpPr>
            <a:spLocks noChangeArrowheads="1"/>
          </xdr:cNvSpPr>
        </xdr:nvSpPr>
        <xdr:spPr bwMode="auto">
          <a:xfrm>
            <a:off x="1853395" y="5987082"/>
            <a:ext cx="1511300" cy="503238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作業員</a:t>
            </a:r>
          </a:p>
        </xdr:txBody>
      </xdr:sp>
      <xdr:sp macro="" textlink="">
        <xdr:nvSpPr>
          <xdr:cNvPr id="62" name="正方形/長方形 61"/>
          <xdr:cNvSpPr/>
        </xdr:nvSpPr>
        <xdr:spPr>
          <a:xfrm>
            <a:off x="1871000" y="6021214"/>
            <a:ext cx="1493695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15</xdr:col>
      <xdr:colOff>181850</xdr:colOff>
      <xdr:row>18</xdr:row>
      <xdr:rowOff>111577</xdr:rowOff>
    </xdr:from>
    <xdr:to>
      <xdr:col>18</xdr:col>
      <xdr:colOff>108869</xdr:colOff>
      <xdr:row>21</xdr:row>
      <xdr:rowOff>120447</xdr:rowOff>
    </xdr:to>
    <xdr:sp macro="" textlink="">
      <xdr:nvSpPr>
        <xdr:cNvPr id="60" name="テキスト ボックス 88"/>
        <xdr:cNvSpPr txBox="1"/>
      </xdr:nvSpPr>
      <xdr:spPr>
        <a:xfrm>
          <a:off x="9325850" y="3050720"/>
          <a:ext cx="1755819" cy="4987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800">
              <a:solidFill>
                <a:srgbClr val="FF0000"/>
              </a:solidFill>
            </a:rPr>
            <a:t>寸法異常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38</xdr:row>
      <xdr:rowOff>0</xdr:rowOff>
    </xdr:from>
    <xdr:to>
      <xdr:col>8</xdr:col>
      <xdr:colOff>542925</xdr:colOff>
      <xdr:row>54</xdr:row>
      <xdr:rowOff>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1722</xdr:row>
      <xdr:rowOff>142875</xdr:rowOff>
    </xdr:from>
    <xdr:to>
      <xdr:col>22</xdr:col>
      <xdr:colOff>588950</xdr:colOff>
      <xdr:row>1733</xdr:row>
      <xdr:rowOff>42120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58700" y="393877800"/>
          <a:ext cx="3513125" cy="242337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1721</xdr:row>
      <xdr:rowOff>66675</xdr:rowOff>
    </xdr:from>
    <xdr:to>
      <xdr:col>17</xdr:col>
      <xdr:colOff>523875</xdr:colOff>
      <xdr:row>1724</xdr:row>
      <xdr:rowOff>5715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24975" y="393573000"/>
          <a:ext cx="2828925" cy="624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421481</xdr:colOff>
      <xdr:row>2</xdr:row>
      <xdr:rowOff>140494</xdr:rowOff>
    </xdr:from>
    <xdr:to>
      <xdr:col>17</xdr:col>
      <xdr:colOff>197163</xdr:colOff>
      <xdr:row>14</xdr:row>
      <xdr:rowOff>42516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50906" y="616744"/>
          <a:ext cx="3490432" cy="2654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1722</xdr:row>
      <xdr:rowOff>85725</xdr:rowOff>
    </xdr:from>
    <xdr:to>
      <xdr:col>23</xdr:col>
      <xdr:colOff>7925</xdr:colOff>
      <xdr:row>1732</xdr:row>
      <xdr:rowOff>213570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68225" y="393820650"/>
          <a:ext cx="3513125" cy="242337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1721</xdr:row>
      <xdr:rowOff>114300</xdr:rowOff>
    </xdr:from>
    <xdr:to>
      <xdr:col>18</xdr:col>
      <xdr:colOff>76200</xdr:colOff>
      <xdr:row>1724</xdr:row>
      <xdr:rowOff>53340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63100" y="393620625"/>
          <a:ext cx="2828925" cy="624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392906</xdr:colOff>
      <xdr:row>2</xdr:row>
      <xdr:rowOff>119062</xdr:rowOff>
    </xdr:from>
    <xdr:to>
      <xdr:col>17</xdr:col>
      <xdr:colOff>168588</xdr:colOff>
      <xdr:row>14</xdr:row>
      <xdr:rowOff>23466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22331" y="595312"/>
          <a:ext cx="3490432" cy="2657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2"/>
  <sheetViews>
    <sheetView workbookViewId="0">
      <selection activeCell="D2" sqref="D2"/>
    </sheetView>
  </sheetViews>
  <sheetFormatPr defaultRowHeight="13.2"/>
  <cols>
    <col min="2" max="2" width="14.21875" bestFit="1" customWidth="1"/>
  </cols>
  <sheetData>
    <row r="2" spans="1:2">
      <c r="A2">
        <v>1</v>
      </c>
      <c r="B2" t="s">
        <v>760</v>
      </c>
    </row>
    <row r="3" spans="1:2">
      <c r="A3">
        <v>2</v>
      </c>
      <c r="B3" t="s">
        <v>761</v>
      </c>
    </row>
    <row r="4" spans="1:2">
      <c r="A4">
        <v>3</v>
      </c>
      <c r="B4" t="s">
        <v>1116</v>
      </c>
    </row>
    <row r="5" spans="1:2">
      <c r="A5">
        <v>4</v>
      </c>
      <c r="B5" t="s">
        <v>1112</v>
      </c>
    </row>
    <row r="6" spans="1:2">
      <c r="A6">
        <v>5</v>
      </c>
      <c r="B6" t="s">
        <v>1113</v>
      </c>
    </row>
    <row r="7" spans="1:2">
      <c r="A7">
        <v>6</v>
      </c>
      <c r="B7" t="s">
        <v>762</v>
      </c>
    </row>
    <row r="8" spans="1:2">
      <c r="A8">
        <v>7</v>
      </c>
      <c r="B8" t="s">
        <v>1114</v>
      </c>
    </row>
    <row r="9" spans="1:2">
      <c r="A9">
        <v>8</v>
      </c>
      <c r="B9" t="s">
        <v>1115</v>
      </c>
    </row>
    <row r="10" spans="1:2">
      <c r="A10">
        <v>9</v>
      </c>
      <c r="B10" t="s">
        <v>763</v>
      </c>
    </row>
    <row r="11" spans="1:2">
      <c r="A11">
        <v>10</v>
      </c>
      <c r="B11" t="s">
        <v>764</v>
      </c>
    </row>
    <row r="12" spans="1:2">
      <c r="A12">
        <v>11</v>
      </c>
      <c r="B12" t="s">
        <v>765</v>
      </c>
    </row>
  </sheetData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543"/>
  <sheetViews>
    <sheetView topLeftCell="C1" zoomScale="80" zoomScaleNormal="80" workbookViewId="0">
      <pane ySplit="2" topLeftCell="A3" activePane="bottomLeft" state="frozen"/>
      <selection pane="bottomLeft" activeCell="H4" sqref="H4:H346"/>
    </sheetView>
  </sheetViews>
  <sheetFormatPr defaultColWidth="9" defaultRowHeight="18"/>
  <cols>
    <col min="1" max="1" width="12.88671875" style="21" hidden="1" customWidth="1"/>
    <col min="2" max="2" width="5.44140625" style="21" hidden="1" customWidth="1"/>
    <col min="3" max="3" width="17.77734375" style="21" bestFit="1" customWidth="1"/>
    <col min="4" max="4" width="10.44140625" style="21" bestFit="1" customWidth="1"/>
    <col min="5" max="5" width="9" style="21"/>
    <col min="6" max="6" width="12.109375" style="21" bestFit="1" customWidth="1"/>
    <col min="7" max="7" width="9.33203125" style="21" bestFit="1" customWidth="1"/>
    <col min="8" max="9" width="9" style="21"/>
    <col min="10" max="10" width="13.6640625" style="21" bestFit="1" customWidth="1"/>
    <col min="11" max="11" width="9.33203125" style="21" bestFit="1" customWidth="1"/>
    <col min="12" max="16384" width="9" style="4"/>
  </cols>
  <sheetData>
    <row r="1" spans="1:11" ht="19.8" thickBot="1">
      <c r="C1" s="104" t="s">
        <v>80</v>
      </c>
    </row>
    <row r="2" spans="1:11">
      <c r="A2" s="20" t="s">
        <v>21</v>
      </c>
      <c r="C2" s="90" t="s">
        <v>22</v>
      </c>
      <c r="D2" s="91" t="s">
        <v>58</v>
      </c>
      <c r="E2" s="92" t="s">
        <v>59</v>
      </c>
      <c r="F2" s="92" t="s">
        <v>60</v>
      </c>
      <c r="G2" s="92" t="s">
        <v>61</v>
      </c>
      <c r="H2" s="92" t="s">
        <v>62</v>
      </c>
      <c r="I2" s="92" t="s">
        <v>63</v>
      </c>
      <c r="J2" s="97" t="s">
        <v>64</v>
      </c>
      <c r="K2" s="92" t="s">
        <v>65</v>
      </c>
    </row>
    <row r="3" spans="1:11" ht="18.600000000000001" thickBot="1">
      <c r="A3" s="93"/>
      <c r="B3" s="94"/>
      <c r="C3" s="95"/>
      <c r="D3" s="98" t="s">
        <v>66</v>
      </c>
      <c r="E3" s="96" t="s">
        <v>67</v>
      </c>
      <c r="F3" s="96" t="s">
        <v>68</v>
      </c>
      <c r="G3" s="96" t="s">
        <v>69</v>
      </c>
      <c r="H3" s="96" t="s">
        <v>67</v>
      </c>
      <c r="I3" s="96" t="s">
        <v>69</v>
      </c>
      <c r="J3" s="96" t="s">
        <v>70</v>
      </c>
      <c r="K3" s="96" t="s">
        <v>66</v>
      </c>
    </row>
    <row r="4" spans="1:11">
      <c r="A4" s="26">
        <v>43922</v>
      </c>
      <c r="B4" s="27">
        <v>0.33333333333333331</v>
      </c>
      <c r="C4" s="28" t="str">
        <f>TEXT(A4,"yyyy/m/d")&amp;TEXT(B4,"　　h:mｍ")</f>
        <v>2020/4/1  8:00</v>
      </c>
      <c r="D4" s="87">
        <v>203</v>
      </c>
      <c r="E4" s="89">
        <v>20</v>
      </c>
      <c r="F4" s="88">
        <v>9</v>
      </c>
      <c r="G4" s="88">
        <v>10.2765993279375</v>
      </c>
      <c r="H4" s="89">
        <v>25</v>
      </c>
      <c r="I4" s="88">
        <v>10.151600405584528</v>
      </c>
      <c r="J4" s="99">
        <v>0.46</v>
      </c>
      <c r="K4" s="88">
        <v>10.8</v>
      </c>
    </row>
    <row r="5" spans="1:11">
      <c r="A5" s="26">
        <v>43923</v>
      </c>
      <c r="B5" s="27">
        <v>0.33333333333333331</v>
      </c>
      <c r="C5" s="28" t="str">
        <f t="shared" ref="C5:C68" si="0">TEXT(A5,"yyyy/m/d")&amp;TEXT(B5,"　　h:mｍ")</f>
        <v>2020/4/2  8:00</v>
      </c>
      <c r="D5" s="87">
        <v>204</v>
      </c>
      <c r="E5" s="89">
        <v>20</v>
      </c>
      <c r="F5" s="88">
        <v>9</v>
      </c>
      <c r="G5" s="88">
        <v>10.101054893128486</v>
      </c>
      <c r="H5" s="89">
        <v>25</v>
      </c>
      <c r="I5" s="88">
        <v>10.279348609982339</v>
      </c>
      <c r="J5" s="99">
        <v>0.56999999999999995</v>
      </c>
      <c r="K5" s="88">
        <v>10.9</v>
      </c>
    </row>
    <row r="6" spans="1:11">
      <c r="A6" s="26">
        <v>43924</v>
      </c>
      <c r="B6" s="27">
        <v>0.33333333333333331</v>
      </c>
      <c r="C6" s="28" t="str">
        <f t="shared" si="0"/>
        <v>2020/4/3  8:00</v>
      </c>
      <c r="D6" s="87">
        <v>200</v>
      </c>
      <c r="E6" s="89">
        <v>20</v>
      </c>
      <c r="F6" s="88">
        <v>9</v>
      </c>
      <c r="G6" s="88">
        <v>10.275110012234098</v>
      </c>
      <c r="H6" s="89">
        <v>25</v>
      </c>
      <c r="I6" s="88">
        <v>10.25629637291326</v>
      </c>
      <c r="J6" s="99">
        <v>0.46</v>
      </c>
      <c r="K6" s="88">
        <v>11</v>
      </c>
    </row>
    <row r="7" spans="1:11">
      <c r="A7" s="26">
        <v>43925</v>
      </c>
      <c r="B7" s="27">
        <v>0.33333333333333331</v>
      </c>
      <c r="C7" s="28" t="str">
        <f t="shared" si="0"/>
        <v>2020/4/4  8:00</v>
      </c>
      <c r="D7" s="87">
        <v>197</v>
      </c>
      <c r="E7" s="89">
        <v>20</v>
      </c>
      <c r="F7" s="88">
        <v>9</v>
      </c>
      <c r="G7" s="88">
        <v>10.066685073087397</v>
      </c>
      <c r="H7" s="89">
        <v>25</v>
      </c>
      <c r="I7" s="88">
        <v>10.052855221222066</v>
      </c>
      <c r="J7" s="99">
        <v>0.45</v>
      </c>
      <c r="K7" s="88">
        <v>11.1</v>
      </c>
    </row>
    <row r="8" spans="1:11">
      <c r="A8" s="26">
        <v>43926</v>
      </c>
      <c r="B8" s="27">
        <v>0.33333333333333331</v>
      </c>
      <c r="C8" s="28" t="str">
        <f t="shared" si="0"/>
        <v>2020/4/5  8:00</v>
      </c>
      <c r="D8" s="87">
        <v>202</v>
      </c>
      <c r="E8" s="89">
        <v>20</v>
      </c>
      <c r="F8" s="88">
        <v>9</v>
      </c>
      <c r="G8" s="88">
        <v>10.007421002506208</v>
      </c>
      <c r="H8" s="89">
        <v>25</v>
      </c>
      <c r="I8" s="88">
        <v>10.264989497667283</v>
      </c>
      <c r="J8" s="99">
        <v>0.48</v>
      </c>
      <c r="K8" s="88">
        <v>11.2</v>
      </c>
    </row>
    <row r="9" spans="1:11">
      <c r="A9" s="26">
        <v>43927</v>
      </c>
      <c r="B9" s="27">
        <v>0.33333333333333331</v>
      </c>
      <c r="C9" s="28" t="str">
        <f t="shared" si="0"/>
        <v>2020/4/6  8:00</v>
      </c>
      <c r="D9" s="87">
        <v>202</v>
      </c>
      <c r="E9" s="89">
        <v>20</v>
      </c>
      <c r="F9" s="88">
        <v>9</v>
      </c>
      <c r="G9" s="88">
        <v>10.206301601195534</v>
      </c>
      <c r="H9" s="89">
        <v>25</v>
      </c>
      <c r="I9" s="88">
        <v>10.000749190210767</v>
      </c>
      <c r="J9" s="99">
        <v>0.45</v>
      </c>
      <c r="K9" s="88">
        <v>11.3</v>
      </c>
    </row>
    <row r="10" spans="1:11">
      <c r="A10" s="26">
        <v>43928</v>
      </c>
      <c r="B10" s="27">
        <v>0.33333333333333331</v>
      </c>
      <c r="C10" s="28" t="str">
        <f t="shared" si="0"/>
        <v>2020/4/7  8:00</v>
      </c>
      <c r="D10" s="87">
        <v>201</v>
      </c>
      <c r="E10" s="89">
        <v>20</v>
      </c>
      <c r="F10" s="88">
        <v>9</v>
      </c>
      <c r="G10" s="88">
        <v>10.001493464169375</v>
      </c>
      <c r="H10" s="89">
        <v>25</v>
      </c>
      <c r="I10" s="88">
        <v>10.118402606197359</v>
      </c>
      <c r="J10" s="99">
        <v>0.51</v>
      </c>
      <c r="K10" s="88">
        <v>11.4</v>
      </c>
    </row>
    <row r="11" spans="1:11">
      <c r="A11" s="26">
        <v>43929</v>
      </c>
      <c r="B11" s="27">
        <v>0.33333333333333331</v>
      </c>
      <c r="C11" s="28" t="str">
        <f t="shared" si="0"/>
        <v>2020/4/8  8:00</v>
      </c>
      <c r="D11" s="87">
        <v>200</v>
      </c>
      <c r="E11" s="89">
        <v>20</v>
      </c>
      <c r="F11" s="88">
        <v>9</v>
      </c>
      <c r="G11" s="88">
        <v>10.22417027505718</v>
      </c>
      <c r="H11" s="89">
        <v>25</v>
      </c>
      <c r="I11" s="88">
        <v>10.119645259098709</v>
      </c>
      <c r="J11" s="99">
        <v>0.59</v>
      </c>
      <c r="K11" s="88">
        <v>11.5</v>
      </c>
    </row>
    <row r="12" spans="1:11">
      <c r="A12" s="26">
        <v>43930</v>
      </c>
      <c r="B12" s="27">
        <v>0.33333333333333331</v>
      </c>
      <c r="C12" s="28" t="str">
        <f t="shared" si="0"/>
        <v>2020/4/9  8:00</v>
      </c>
      <c r="D12" s="87">
        <v>198</v>
      </c>
      <c r="E12" s="89">
        <v>20</v>
      </c>
      <c r="F12" s="88">
        <v>9</v>
      </c>
      <c r="G12" s="88">
        <v>10.04767658565828</v>
      </c>
      <c r="H12" s="89">
        <v>25</v>
      </c>
      <c r="I12" s="88">
        <v>10.152082603039963</v>
      </c>
      <c r="J12" s="99">
        <v>0.47</v>
      </c>
      <c r="K12" s="88">
        <v>11.6</v>
      </c>
    </row>
    <row r="13" spans="1:11">
      <c r="A13" s="26">
        <v>43931</v>
      </c>
      <c r="B13" s="27">
        <v>0.33333333333333331</v>
      </c>
      <c r="C13" s="28" t="str">
        <f t="shared" si="0"/>
        <v>2020/4/10  8:00</v>
      </c>
      <c r="D13" s="87">
        <v>197</v>
      </c>
      <c r="E13" s="89">
        <v>20</v>
      </c>
      <c r="F13" s="88">
        <v>9</v>
      </c>
      <c r="G13" s="88">
        <v>10.025235622638617</v>
      </c>
      <c r="H13" s="89">
        <v>25</v>
      </c>
      <c r="I13" s="88">
        <v>10.145175968871383</v>
      </c>
      <c r="J13" s="99">
        <v>0.6</v>
      </c>
      <c r="K13" s="88">
        <v>11.5</v>
      </c>
    </row>
    <row r="14" spans="1:11">
      <c r="A14" s="26">
        <v>43932</v>
      </c>
      <c r="B14" s="27">
        <v>0.33333333333333331</v>
      </c>
      <c r="C14" s="28" t="str">
        <f t="shared" si="0"/>
        <v>2020/4/11  8:00</v>
      </c>
      <c r="D14" s="87">
        <v>197</v>
      </c>
      <c r="E14" s="89">
        <v>20</v>
      </c>
      <c r="F14" s="88">
        <v>9</v>
      </c>
      <c r="G14" s="88">
        <v>10.149547113063996</v>
      </c>
      <c r="H14" s="89">
        <v>25</v>
      </c>
      <c r="I14" s="88">
        <v>10.266679154179005</v>
      </c>
      <c r="J14" s="99">
        <v>0.49</v>
      </c>
      <c r="K14" s="88">
        <v>11.4</v>
      </c>
    </row>
    <row r="15" spans="1:11">
      <c r="A15" s="26">
        <v>43933</v>
      </c>
      <c r="B15" s="27">
        <v>0.33333333333333331</v>
      </c>
      <c r="C15" s="28" t="str">
        <f t="shared" si="0"/>
        <v>2020/4/12  8:00</v>
      </c>
      <c r="D15" s="87">
        <v>203</v>
      </c>
      <c r="E15" s="89">
        <v>20</v>
      </c>
      <c r="F15" s="88">
        <v>9</v>
      </c>
      <c r="G15" s="88">
        <v>10.028840499112997</v>
      </c>
      <c r="H15" s="89">
        <v>25</v>
      </c>
      <c r="I15" s="88">
        <v>10.28527169573133</v>
      </c>
      <c r="J15" s="99">
        <v>0.53</v>
      </c>
      <c r="K15" s="88">
        <v>11.3</v>
      </c>
    </row>
    <row r="16" spans="1:11">
      <c r="A16" s="26">
        <v>43934</v>
      </c>
      <c r="B16" s="27">
        <v>0.33333333333333331</v>
      </c>
      <c r="C16" s="28" t="str">
        <f t="shared" si="0"/>
        <v>2020/4/13  8:00</v>
      </c>
      <c r="D16" s="87">
        <v>197</v>
      </c>
      <c r="E16" s="89">
        <v>20</v>
      </c>
      <c r="F16" s="88">
        <v>9</v>
      </c>
      <c r="G16" s="88">
        <v>10.132064819301684</v>
      </c>
      <c r="H16" s="89">
        <v>25</v>
      </c>
      <c r="I16" s="88">
        <v>10.299015596832016</v>
      </c>
      <c r="J16" s="99">
        <v>0.52</v>
      </c>
      <c r="K16" s="88">
        <v>11.2</v>
      </c>
    </row>
    <row r="17" spans="1:11">
      <c r="A17" s="26">
        <v>43935</v>
      </c>
      <c r="B17" s="27">
        <v>0.33333333333333331</v>
      </c>
      <c r="C17" s="28" t="str">
        <f t="shared" si="0"/>
        <v>2020/4/14  8:00</v>
      </c>
      <c r="D17" s="87">
        <v>197</v>
      </c>
      <c r="E17" s="89">
        <v>20</v>
      </c>
      <c r="F17" s="88">
        <v>9</v>
      </c>
      <c r="G17" s="88">
        <v>10.096576138096358</v>
      </c>
      <c r="H17" s="89">
        <v>25</v>
      </c>
      <c r="I17" s="88">
        <v>10.211285542792986</v>
      </c>
      <c r="J17" s="99">
        <v>0.43</v>
      </c>
      <c r="K17" s="88">
        <v>11.1</v>
      </c>
    </row>
    <row r="18" spans="1:11">
      <c r="A18" s="26">
        <v>43936</v>
      </c>
      <c r="B18" s="27">
        <v>0.33333333333333331</v>
      </c>
      <c r="C18" s="28" t="str">
        <f t="shared" si="0"/>
        <v>2020/4/15  8:00</v>
      </c>
      <c r="D18" s="87">
        <v>199</v>
      </c>
      <c r="E18" s="89">
        <v>20</v>
      </c>
      <c r="F18" s="88">
        <v>9</v>
      </c>
      <c r="G18" s="88">
        <v>10.099231279729276</v>
      </c>
      <c r="H18" s="89">
        <v>25</v>
      </c>
      <c r="I18" s="88">
        <v>10.314896581665019</v>
      </c>
      <c r="J18" s="99">
        <v>0.45</v>
      </c>
      <c r="K18" s="88">
        <v>11.2</v>
      </c>
    </row>
    <row r="19" spans="1:11">
      <c r="A19" s="26">
        <v>43937</v>
      </c>
      <c r="B19" s="27">
        <v>0.33333333333333331</v>
      </c>
      <c r="C19" s="28" t="str">
        <f t="shared" si="0"/>
        <v>2020/4/16  8:00</v>
      </c>
      <c r="D19" s="87">
        <v>196</v>
      </c>
      <c r="E19" s="89">
        <v>20</v>
      </c>
      <c r="F19" s="88">
        <v>9</v>
      </c>
      <c r="G19" s="88">
        <v>10.067826808327853</v>
      </c>
      <c r="H19" s="89">
        <v>25</v>
      </c>
      <c r="I19" s="88">
        <v>10.087436425771852</v>
      </c>
      <c r="J19" s="99">
        <v>0.5</v>
      </c>
      <c r="K19" s="88">
        <v>11.3</v>
      </c>
    </row>
    <row r="20" spans="1:11">
      <c r="A20" s="26">
        <v>43938</v>
      </c>
      <c r="B20" s="27">
        <v>0.33333333333333331</v>
      </c>
      <c r="C20" s="28" t="str">
        <f t="shared" si="0"/>
        <v>2020/4/17  8:00</v>
      </c>
      <c r="D20" s="87">
        <v>199</v>
      </c>
      <c r="E20" s="89">
        <v>20</v>
      </c>
      <c r="F20" s="88">
        <v>9</v>
      </c>
      <c r="G20" s="88">
        <v>10.272673291630836</v>
      </c>
      <c r="H20" s="89">
        <v>25</v>
      </c>
      <c r="I20" s="88">
        <v>10.248331058632431</v>
      </c>
      <c r="J20" s="99">
        <v>0.47</v>
      </c>
      <c r="K20" s="88">
        <v>11.4</v>
      </c>
    </row>
    <row r="21" spans="1:11">
      <c r="A21" s="26">
        <v>43939</v>
      </c>
      <c r="B21" s="27">
        <v>0.33333333333333331</v>
      </c>
      <c r="C21" s="28" t="str">
        <f t="shared" si="0"/>
        <v>2020/4/18  8:00</v>
      </c>
      <c r="D21" s="87">
        <v>196</v>
      </c>
      <c r="E21" s="89">
        <v>20</v>
      </c>
      <c r="F21" s="88">
        <v>9</v>
      </c>
      <c r="G21" s="88">
        <v>10.226543119215611</v>
      </c>
      <c r="H21" s="89">
        <v>25</v>
      </c>
      <c r="I21" s="88">
        <v>10.300586682204122</v>
      </c>
      <c r="J21" s="99">
        <v>0.42</v>
      </c>
      <c r="K21" s="88">
        <v>11.5</v>
      </c>
    </row>
    <row r="22" spans="1:11">
      <c r="A22" s="26">
        <v>43940</v>
      </c>
      <c r="B22" s="27">
        <v>0.33333333333333331</v>
      </c>
      <c r="C22" s="28" t="str">
        <f t="shared" si="0"/>
        <v>2020/4/19  8:00</v>
      </c>
      <c r="D22" s="87">
        <v>200</v>
      </c>
      <c r="E22" s="89">
        <v>20</v>
      </c>
      <c r="F22" s="88">
        <v>9</v>
      </c>
      <c r="G22" s="88">
        <v>10.316889308580308</v>
      </c>
      <c r="H22" s="89">
        <v>25</v>
      </c>
      <c r="I22" s="88">
        <v>10.085166118096582</v>
      </c>
      <c r="J22" s="99">
        <v>0.6</v>
      </c>
      <c r="K22" s="88">
        <v>11.6</v>
      </c>
    </row>
    <row r="23" spans="1:11">
      <c r="A23" s="26">
        <v>43941</v>
      </c>
      <c r="B23" s="27">
        <v>0.33333333333333331</v>
      </c>
      <c r="C23" s="28" t="str">
        <f t="shared" si="0"/>
        <v>2020/4/20  8:00</v>
      </c>
      <c r="D23" s="87">
        <v>198</v>
      </c>
      <c r="E23" s="89">
        <v>20</v>
      </c>
      <c r="F23" s="88">
        <v>9</v>
      </c>
      <c r="G23" s="88">
        <v>10.298184229235936</v>
      </c>
      <c r="H23" s="89">
        <v>25</v>
      </c>
      <c r="I23" s="88">
        <v>10.137724332427091</v>
      </c>
      <c r="J23" s="99">
        <v>0.53</v>
      </c>
      <c r="K23" s="88">
        <v>11.7</v>
      </c>
    </row>
    <row r="24" spans="1:11">
      <c r="A24" s="26">
        <v>43942</v>
      </c>
      <c r="B24" s="27">
        <v>0.33333333333333331</v>
      </c>
      <c r="C24" s="28" t="str">
        <f t="shared" si="0"/>
        <v>2020/4/21  8:00</v>
      </c>
      <c r="D24" s="87">
        <v>204</v>
      </c>
      <c r="E24" s="89">
        <v>20</v>
      </c>
      <c r="F24" s="88">
        <v>9</v>
      </c>
      <c r="G24" s="88">
        <v>10.188331089924096</v>
      </c>
      <c r="H24" s="89">
        <v>25</v>
      </c>
      <c r="I24" s="88">
        <v>10.202027860895686</v>
      </c>
      <c r="J24" s="99">
        <v>0.43</v>
      </c>
      <c r="K24" s="88">
        <v>11.8</v>
      </c>
    </row>
    <row r="25" spans="1:11">
      <c r="A25" s="26">
        <v>43943</v>
      </c>
      <c r="B25" s="27">
        <v>0.33333333333333331</v>
      </c>
      <c r="C25" s="28" t="str">
        <f t="shared" si="0"/>
        <v>2020/4/22  8:00</v>
      </c>
      <c r="D25" s="87">
        <v>202</v>
      </c>
      <c r="E25" s="89">
        <v>20</v>
      </c>
      <c r="F25" s="88">
        <v>9</v>
      </c>
      <c r="G25" s="88">
        <v>10.200100777845931</v>
      </c>
      <c r="H25" s="89">
        <v>25</v>
      </c>
      <c r="I25" s="88">
        <v>10.064759666617656</v>
      </c>
      <c r="J25" s="99">
        <v>0.59</v>
      </c>
      <c r="K25" s="88">
        <v>11.9</v>
      </c>
    </row>
    <row r="26" spans="1:11">
      <c r="A26" s="26">
        <v>43944</v>
      </c>
      <c r="B26" s="27">
        <v>0.33333333333333331</v>
      </c>
      <c r="C26" s="28" t="str">
        <f t="shared" si="0"/>
        <v>2020/4/23  8:00</v>
      </c>
      <c r="D26" s="87">
        <v>203</v>
      </c>
      <c r="E26" s="89">
        <v>20</v>
      </c>
      <c r="F26" s="88">
        <v>9</v>
      </c>
      <c r="G26" s="88">
        <v>10.077946705034453</v>
      </c>
      <c r="H26" s="89">
        <v>25</v>
      </c>
      <c r="I26" s="88">
        <v>10.145009883207461</v>
      </c>
      <c r="J26" s="99">
        <v>0.44</v>
      </c>
      <c r="K26" s="88">
        <v>12</v>
      </c>
    </row>
    <row r="27" spans="1:11">
      <c r="A27" s="26">
        <v>43945</v>
      </c>
      <c r="B27" s="27">
        <v>0.33333333333333331</v>
      </c>
      <c r="C27" s="28" t="str">
        <f t="shared" si="0"/>
        <v>2020/4/24  8:00</v>
      </c>
      <c r="D27" s="87">
        <v>204</v>
      </c>
      <c r="E27" s="89">
        <v>20</v>
      </c>
      <c r="F27" s="88">
        <v>9</v>
      </c>
      <c r="G27" s="88">
        <v>10.140716662487643</v>
      </c>
      <c r="H27" s="89">
        <v>25</v>
      </c>
      <c r="I27" s="88">
        <v>10.001274290455706</v>
      </c>
      <c r="J27" s="99">
        <v>0.48</v>
      </c>
      <c r="K27" s="88">
        <v>12.1</v>
      </c>
    </row>
    <row r="28" spans="1:11">
      <c r="A28" s="26">
        <v>43946</v>
      </c>
      <c r="B28" s="27">
        <v>0.33333333333333331</v>
      </c>
      <c r="C28" s="28" t="str">
        <f t="shared" si="0"/>
        <v>2020/4/25  8:00</v>
      </c>
      <c r="D28" s="87">
        <v>199</v>
      </c>
      <c r="E28" s="89">
        <v>20</v>
      </c>
      <c r="F28" s="88">
        <v>9</v>
      </c>
      <c r="G28" s="88">
        <v>10.20714757585151</v>
      </c>
      <c r="H28" s="89">
        <v>25</v>
      </c>
      <c r="I28" s="88">
        <v>10.253854411515709</v>
      </c>
      <c r="J28" s="99">
        <v>0.48</v>
      </c>
      <c r="K28" s="88">
        <v>11</v>
      </c>
    </row>
    <row r="29" spans="1:11">
      <c r="A29" s="26">
        <v>43947</v>
      </c>
      <c r="B29" s="27">
        <v>0.33333333333333331</v>
      </c>
      <c r="C29" s="28" t="str">
        <f t="shared" si="0"/>
        <v>2020/4/26  8:00</v>
      </c>
      <c r="D29" s="87">
        <v>198</v>
      </c>
      <c r="E29" s="89">
        <v>20</v>
      </c>
      <c r="F29" s="88">
        <v>9</v>
      </c>
      <c r="G29" s="88">
        <v>10.156560894396412</v>
      </c>
      <c r="H29" s="89">
        <v>25</v>
      </c>
      <c r="I29" s="88">
        <v>10.279518167704913</v>
      </c>
      <c r="J29" s="99">
        <v>0.41</v>
      </c>
      <c r="K29" s="88">
        <v>13.1</v>
      </c>
    </row>
    <row r="30" spans="1:11">
      <c r="A30" s="26">
        <v>43948</v>
      </c>
      <c r="B30" s="27">
        <v>0.33333333333333331</v>
      </c>
      <c r="C30" s="28" t="str">
        <f t="shared" si="0"/>
        <v>2020/4/27  8:00</v>
      </c>
      <c r="D30" s="87">
        <v>198</v>
      </c>
      <c r="E30" s="89">
        <v>20</v>
      </c>
      <c r="F30" s="88">
        <v>9</v>
      </c>
      <c r="G30" s="88">
        <v>10.270063546549659</v>
      </c>
      <c r="H30" s="89">
        <v>25</v>
      </c>
      <c r="I30" s="88">
        <v>10.16058908234667</v>
      </c>
      <c r="J30" s="99">
        <v>0.59</v>
      </c>
      <c r="K30" s="88">
        <v>10</v>
      </c>
    </row>
    <row r="31" spans="1:11">
      <c r="A31" s="26">
        <v>43949</v>
      </c>
      <c r="B31" s="27">
        <v>0.33333333333333331</v>
      </c>
      <c r="C31" s="28" t="str">
        <f t="shared" si="0"/>
        <v>2020/4/28  8:00</v>
      </c>
      <c r="D31" s="87">
        <v>200</v>
      </c>
      <c r="E31" s="89">
        <v>20</v>
      </c>
      <c r="F31" s="88">
        <v>9</v>
      </c>
      <c r="G31" s="88">
        <v>10.007913111711439</v>
      </c>
      <c r="H31" s="89">
        <v>25</v>
      </c>
      <c r="I31" s="88">
        <v>10.278330086340324</v>
      </c>
      <c r="J31" s="99">
        <v>0.47</v>
      </c>
      <c r="K31" s="88">
        <v>10.199999999999999</v>
      </c>
    </row>
    <row r="32" spans="1:11">
      <c r="A32" s="26">
        <v>43950</v>
      </c>
      <c r="B32" s="27">
        <v>0.33333333333333331</v>
      </c>
      <c r="C32" s="28" t="str">
        <f t="shared" si="0"/>
        <v>2020/4/29  8:00</v>
      </c>
      <c r="D32" s="87">
        <v>197</v>
      </c>
      <c r="E32" s="89">
        <v>20</v>
      </c>
      <c r="F32" s="88">
        <v>9</v>
      </c>
      <c r="G32" s="88">
        <v>10.178681788871216</v>
      </c>
      <c r="H32" s="89">
        <v>25</v>
      </c>
      <c r="I32" s="88">
        <v>10.082148340306272</v>
      </c>
      <c r="J32" s="99">
        <v>0.56000000000000005</v>
      </c>
      <c r="K32" s="88">
        <v>10</v>
      </c>
    </row>
    <row r="33" spans="1:11">
      <c r="A33" s="26">
        <v>43951</v>
      </c>
      <c r="B33" s="27">
        <v>0.33333333333333331</v>
      </c>
      <c r="C33" s="28" t="str">
        <f t="shared" si="0"/>
        <v>2020/4/30  8:00</v>
      </c>
      <c r="D33" s="87">
        <v>204</v>
      </c>
      <c r="E33" s="89">
        <v>20</v>
      </c>
      <c r="F33" s="88">
        <v>9</v>
      </c>
      <c r="G33" s="88">
        <v>10.223941286312099</v>
      </c>
      <c r="H33" s="89">
        <v>25</v>
      </c>
      <c r="I33" s="88">
        <v>10.279664283472334</v>
      </c>
      <c r="J33" s="99">
        <v>0.52</v>
      </c>
      <c r="K33" s="88">
        <v>11.2</v>
      </c>
    </row>
    <row r="34" spans="1:11">
      <c r="A34" s="26">
        <v>43957</v>
      </c>
      <c r="B34" s="27">
        <v>0.33333333333333331</v>
      </c>
      <c r="C34" s="28" t="str">
        <f t="shared" si="0"/>
        <v>2020/5/6  8:00</v>
      </c>
      <c r="D34" s="87">
        <v>204</v>
      </c>
      <c r="E34" s="89">
        <v>20</v>
      </c>
      <c r="F34" s="88">
        <v>9</v>
      </c>
      <c r="G34" s="88">
        <v>10.071191201651969</v>
      </c>
      <c r="H34" s="89">
        <v>25</v>
      </c>
      <c r="I34" s="88">
        <v>10.091605304450681</v>
      </c>
      <c r="J34" s="99">
        <v>0.6</v>
      </c>
      <c r="K34" s="88">
        <v>12</v>
      </c>
    </row>
    <row r="35" spans="1:11">
      <c r="A35" s="26">
        <v>43958</v>
      </c>
      <c r="B35" s="27">
        <v>0.33333333333333331</v>
      </c>
      <c r="C35" s="28" t="str">
        <f t="shared" si="0"/>
        <v>2020/5/7  8:00</v>
      </c>
      <c r="D35" s="87">
        <v>202</v>
      </c>
      <c r="E35" s="89">
        <v>20</v>
      </c>
      <c r="F35" s="88">
        <v>9</v>
      </c>
      <c r="G35" s="88">
        <v>10.066779146829534</v>
      </c>
      <c r="H35" s="89">
        <v>25</v>
      </c>
      <c r="I35" s="88">
        <v>10.282445180405226</v>
      </c>
      <c r="J35" s="99">
        <v>0.53</v>
      </c>
      <c r="K35" s="88">
        <v>12.2</v>
      </c>
    </row>
    <row r="36" spans="1:11">
      <c r="A36" s="26">
        <v>43959</v>
      </c>
      <c r="B36" s="27">
        <v>0.33333333333333331</v>
      </c>
      <c r="C36" s="28" t="str">
        <f t="shared" si="0"/>
        <v>2020/5/8  8:00</v>
      </c>
      <c r="D36" s="87">
        <v>198</v>
      </c>
      <c r="E36" s="89">
        <v>20</v>
      </c>
      <c r="F36" s="88">
        <v>9</v>
      </c>
      <c r="G36" s="88">
        <v>10.285121689076</v>
      </c>
      <c r="H36" s="89">
        <v>25</v>
      </c>
      <c r="I36" s="88">
        <v>10.040636369813729</v>
      </c>
      <c r="J36" s="99">
        <v>0.5</v>
      </c>
      <c r="K36" s="88">
        <v>12</v>
      </c>
    </row>
    <row r="37" spans="1:11">
      <c r="A37" s="26">
        <v>43960</v>
      </c>
      <c r="B37" s="27">
        <v>0.33333333333333331</v>
      </c>
      <c r="C37" s="28" t="str">
        <f t="shared" si="0"/>
        <v>2020/5/9  8:00</v>
      </c>
      <c r="D37" s="87">
        <v>199</v>
      </c>
      <c r="E37" s="89">
        <v>20</v>
      </c>
      <c r="F37" s="88">
        <v>9</v>
      </c>
      <c r="G37" s="88">
        <v>10.222252328652774</v>
      </c>
      <c r="H37" s="89">
        <v>25</v>
      </c>
      <c r="I37" s="88">
        <v>10.121506291379307</v>
      </c>
      <c r="J37" s="99">
        <v>0.46</v>
      </c>
      <c r="K37" s="88">
        <v>12</v>
      </c>
    </row>
    <row r="38" spans="1:11">
      <c r="A38" s="26">
        <v>43961</v>
      </c>
      <c r="B38" s="27">
        <v>0.33333333333333331</v>
      </c>
      <c r="C38" s="28" t="str">
        <f t="shared" si="0"/>
        <v>2020/5/10  8:00</v>
      </c>
      <c r="D38" s="87">
        <v>202</v>
      </c>
      <c r="E38" s="89">
        <v>20</v>
      </c>
      <c r="F38" s="88">
        <v>9</v>
      </c>
      <c r="G38" s="88">
        <v>10.02108042652454</v>
      </c>
      <c r="H38" s="89">
        <v>25</v>
      </c>
      <c r="I38" s="88">
        <v>10.219697636814354</v>
      </c>
      <c r="J38" s="99">
        <v>0.59</v>
      </c>
      <c r="K38" s="88">
        <v>12</v>
      </c>
    </row>
    <row r="39" spans="1:11">
      <c r="A39" s="26">
        <v>43962</v>
      </c>
      <c r="B39" s="27">
        <v>0.33333333333333331</v>
      </c>
      <c r="C39" s="28" t="str">
        <f t="shared" si="0"/>
        <v>2020/5/11  8:00</v>
      </c>
      <c r="D39" s="87">
        <v>201</v>
      </c>
      <c r="E39" s="89">
        <v>20</v>
      </c>
      <c r="F39" s="88">
        <v>9</v>
      </c>
      <c r="G39" s="88">
        <v>10.154010794655909</v>
      </c>
      <c r="H39" s="89">
        <v>25</v>
      </c>
      <c r="I39" s="88">
        <v>10.156645018490709</v>
      </c>
      <c r="J39" s="99">
        <v>0.54</v>
      </c>
      <c r="K39" s="88">
        <v>13</v>
      </c>
    </row>
    <row r="40" spans="1:11">
      <c r="A40" s="26">
        <v>43963</v>
      </c>
      <c r="B40" s="27">
        <v>0.33333333333333331</v>
      </c>
      <c r="C40" s="28" t="str">
        <f t="shared" si="0"/>
        <v>2020/5/12  8:00</v>
      </c>
      <c r="D40" s="87">
        <v>202</v>
      </c>
      <c r="E40" s="89">
        <v>20</v>
      </c>
      <c r="F40" s="88">
        <v>9</v>
      </c>
      <c r="G40" s="88">
        <v>10.280351221138794</v>
      </c>
      <c r="H40" s="89">
        <v>25</v>
      </c>
      <c r="I40" s="88">
        <v>10.059145820872139</v>
      </c>
      <c r="J40" s="99">
        <v>0.49</v>
      </c>
      <c r="K40" s="88">
        <v>13</v>
      </c>
    </row>
    <row r="41" spans="1:11">
      <c r="A41" s="26">
        <v>43964</v>
      </c>
      <c r="B41" s="27">
        <v>0.33333333333333331</v>
      </c>
      <c r="C41" s="28" t="str">
        <f t="shared" si="0"/>
        <v>2020/5/13  8:00</v>
      </c>
      <c r="D41" s="87">
        <v>204</v>
      </c>
      <c r="E41" s="89">
        <v>20</v>
      </c>
      <c r="F41" s="88">
        <v>9</v>
      </c>
      <c r="G41" s="88">
        <v>10.250280970076949</v>
      </c>
      <c r="H41" s="89">
        <v>25</v>
      </c>
      <c r="I41" s="88">
        <v>10.130988231719689</v>
      </c>
      <c r="J41" s="99">
        <v>0.49</v>
      </c>
      <c r="K41" s="88">
        <v>12</v>
      </c>
    </row>
    <row r="42" spans="1:11">
      <c r="A42" s="26">
        <v>43965</v>
      </c>
      <c r="B42" s="27">
        <v>0.33333333333333331</v>
      </c>
      <c r="C42" s="28" t="str">
        <f t="shared" si="0"/>
        <v>2020/5/14  8:00</v>
      </c>
      <c r="D42" s="87">
        <v>201</v>
      </c>
      <c r="E42" s="89">
        <v>20</v>
      </c>
      <c r="F42" s="88">
        <v>9</v>
      </c>
      <c r="G42" s="88">
        <v>10.045543910026234</v>
      </c>
      <c r="H42" s="89">
        <v>25</v>
      </c>
      <c r="I42" s="88">
        <v>10.105142255155153</v>
      </c>
      <c r="J42" s="99">
        <v>0.42</v>
      </c>
      <c r="K42" s="88">
        <v>12</v>
      </c>
    </row>
    <row r="43" spans="1:11">
      <c r="A43" s="26">
        <v>43966</v>
      </c>
      <c r="B43" s="27">
        <v>0.33333333333333331</v>
      </c>
      <c r="C43" s="28" t="str">
        <f t="shared" si="0"/>
        <v>2020/5/15  8:00</v>
      </c>
      <c r="D43" s="87">
        <v>199</v>
      </c>
      <c r="E43" s="89">
        <v>20</v>
      </c>
      <c r="F43" s="88">
        <v>9</v>
      </c>
      <c r="G43" s="88">
        <v>10.177985724869208</v>
      </c>
      <c r="H43" s="89">
        <v>25</v>
      </c>
      <c r="I43" s="88">
        <v>10.159153119961257</v>
      </c>
      <c r="J43" s="99">
        <v>0.47</v>
      </c>
      <c r="K43" s="88">
        <v>12</v>
      </c>
    </row>
    <row r="44" spans="1:11">
      <c r="A44" s="26">
        <v>43967</v>
      </c>
      <c r="B44" s="27">
        <v>0.33333333333333331</v>
      </c>
      <c r="C44" s="28" t="str">
        <f t="shared" si="0"/>
        <v>2020/5/16  8:00</v>
      </c>
      <c r="D44" s="87">
        <v>203</v>
      </c>
      <c r="E44" s="89">
        <v>20</v>
      </c>
      <c r="F44" s="88">
        <v>9</v>
      </c>
      <c r="G44" s="88">
        <v>10.207881825310514</v>
      </c>
      <c r="H44" s="89">
        <v>25</v>
      </c>
      <c r="I44" s="88">
        <v>10.185924172810566</v>
      </c>
      <c r="J44" s="99">
        <v>0.46</v>
      </c>
      <c r="K44" s="88">
        <v>12</v>
      </c>
    </row>
    <row r="45" spans="1:11">
      <c r="A45" s="26">
        <v>43968</v>
      </c>
      <c r="B45" s="27">
        <v>0.33333333333333331</v>
      </c>
      <c r="C45" s="28" t="str">
        <f t="shared" si="0"/>
        <v>2020/5/17  8:00</v>
      </c>
      <c r="D45" s="87">
        <v>200</v>
      </c>
      <c r="E45" s="89">
        <v>20</v>
      </c>
      <c r="F45" s="88">
        <v>9</v>
      </c>
      <c r="G45" s="88">
        <v>10.154561682171622</v>
      </c>
      <c r="H45" s="89">
        <v>25</v>
      </c>
      <c r="I45" s="88">
        <v>10.268890714920692</v>
      </c>
      <c r="J45" s="99">
        <v>0.54</v>
      </c>
      <c r="K45" s="88">
        <v>13</v>
      </c>
    </row>
    <row r="46" spans="1:11">
      <c r="A46" s="26">
        <v>43969</v>
      </c>
      <c r="B46" s="27">
        <v>0.33333333333333331</v>
      </c>
      <c r="C46" s="28" t="str">
        <f t="shared" si="0"/>
        <v>2020/5/18  8:00</v>
      </c>
      <c r="D46" s="87">
        <v>203</v>
      </c>
      <c r="E46" s="89">
        <v>20</v>
      </c>
      <c r="F46" s="88">
        <v>9</v>
      </c>
      <c r="G46" s="88">
        <v>10.203143451192512</v>
      </c>
      <c r="H46" s="89">
        <v>25</v>
      </c>
      <c r="I46" s="88">
        <v>10.172255612580136</v>
      </c>
      <c r="J46" s="99">
        <v>0.5</v>
      </c>
      <c r="K46" s="88">
        <v>13</v>
      </c>
    </row>
    <row r="47" spans="1:11">
      <c r="A47" s="26">
        <v>43970</v>
      </c>
      <c r="B47" s="27">
        <v>0.33333333333333331</v>
      </c>
      <c r="C47" s="28" t="str">
        <f t="shared" si="0"/>
        <v>2020/5/19  8:00</v>
      </c>
      <c r="D47" s="87">
        <v>196</v>
      </c>
      <c r="E47" s="89">
        <v>20</v>
      </c>
      <c r="F47" s="88">
        <v>9</v>
      </c>
      <c r="G47" s="88">
        <v>10.021813634015356</v>
      </c>
      <c r="H47" s="89">
        <v>25</v>
      </c>
      <c r="I47" s="88">
        <v>10.289227795403592</v>
      </c>
      <c r="J47" s="99">
        <v>0.51</v>
      </c>
      <c r="K47" s="88">
        <v>13</v>
      </c>
    </row>
    <row r="48" spans="1:11">
      <c r="A48" s="26">
        <v>43971</v>
      </c>
      <c r="B48" s="27">
        <v>0.33333333333333331</v>
      </c>
      <c r="C48" s="28" t="str">
        <f t="shared" si="0"/>
        <v>2020/5/20  8:00</v>
      </c>
      <c r="D48" s="87">
        <v>204</v>
      </c>
      <c r="E48" s="89">
        <v>20</v>
      </c>
      <c r="F48" s="88">
        <v>9</v>
      </c>
      <c r="G48" s="88">
        <v>10.256467093492814</v>
      </c>
      <c r="H48" s="89">
        <v>25</v>
      </c>
      <c r="I48" s="88">
        <v>10.122943901401891</v>
      </c>
      <c r="J48" s="99">
        <v>0.47</v>
      </c>
      <c r="K48" s="88">
        <v>12</v>
      </c>
    </row>
    <row r="49" spans="1:11">
      <c r="A49" s="26">
        <v>43972</v>
      </c>
      <c r="B49" s="27">
        <v>0.33333333333333331</v>
      </c>
      <c r="C49" s="28" t="str">
        <f t="shared" si="0"/>
        <v>2020/5/21  8:00</v>
      </c>
      <c r="D49" s="87">
        <v>196</v>
      </c>
      <c r="E49" s="89">
        <v>20</v>
      </c>
      <c r="F49" s="88">
        <v>9</v>
      </c>
      <c r="G49" s="88">
        <v>10.15946131977695</v>
      </c>
      <c r="H49" s="89">
        <v>25</v>
      </c>
      <c r="I49" s="88">
        <v>10.164593836406155</v>
      </c>
      <c r="J49" s="99">
        <v>0.5</v>
      </c>
      <c r="K49" s="88">
        <v>13</v>
      </c>
    </row>
    <row r="50" spans="1:11">
      <c r="A50" s="26">
        <v>43973</v>
      </c>
      <c r="B50" s="27">
        <v>0.33333333333333331</v>
      </c>
      <c r="C50" s="28" t="str">
        <f t="shared" si="0"/>
        <v>2020/5/22  8:00</v>
      </c>
      <c r="D50" s="87">
        <v>201</v>
      </c>
      <c r="E50" s="89">
        <v>20</v>
      </c>
      <c r="F50" s="88">
        <v>9</v>
      </c>
      <c r="G50" s="88">
        <v>10.228952192692871</v>
      </c>
      <c r="H50" s="89">
        <v>25</v>
      </c>
      <c r="I50" s="88">
        <v>10.094925984094266</v>
      </c>
      <c r="J50" s="99">
        <v>0.57999999999999996</v>
      </c>
      <c r="K50" s="88">
        <v>12</v>
      </c>
    </row>
    <row r="51" spans="1:11">
      <c r="A51" s="26">
        <v>43974</v>
      </c>
      <c r="B51" s="27">
        <v>0.33333333333333331</v>
      </c>
      <c r="C51" s="28" t="str">
        <f t="shared" si="0"/>
        <v>2020/5/23  8:00</v>
      </c>
      <c r="D51" s="87">
        <v>204</v>
      </c>
      <c r="E51" s="89">
        <v>20</v>
      </c>
      <c r="F51" s="88">
        <v>9</v>
      </c>
      <c r="G51" s="88">
        <v>10.151911939955534</v>
      </c>
      <c r="H51" s="89">
        <v>25</v>
      </c>
      <c r="I51" s="88">
        <v>10.012098869974718</v>
      </c>
      <c r="J51" s="99">
        <v>0.56000000000000005</v>
      </c>
      <c r="K51" s="88">
        <v>13</v>
      </c>
    </row>
    <row r="52" spans="1:11">
      <c r="A52" s="26">
        <v>43975</v>
      </c>
      <c r="B52" s="27">
        <v>0.33333333333333331</v>
      </c>
      <c r="C52" s="28" t="str">
        <f t="shared" si="0"/>
        <v>2020/5/24  8:00</v>
      </c>
      <c r="D52" s="87">
        <v>198</v>
      </c>
      <c r="E52" s="89">
        <v>20</v>
      </c>
      <c r="F52" s="88">
        <v>9</v>
      </c>
      <c r="G52" s="88">
        <v>10.044705537617013</v>
      </c>
      <c r="H52" s="89">
        <v>25</v>
      </c>
      <c r="I52" s="88">
        <v>10.138536172624244</v>
      </c>
      <c r="J52" s="99">
        <v>0.53</v>
      </c>
      <c r="K52" s="88">
        <v>12</v>
      </c>
    </row>
    <row r="53" spans="1:11">
      <c r="A53" s="26">
        <v>43976</v>
      </c>
      <c r="B53" s="27">
        <v>0.33333333333333331</v>
      </c>
      <c r="C53" s="28" t="str">
        <f t="shared" si="0"/>
        <v>2020/5/25  8:00</v>
      </c>
      <c r="D53" s="87">
        <v>202</v>
      </c>
      <c r="E53" s="89">
        <v>20</v>
      </c>
      <c r="F53" s="88">
        <v>9</v>
      </c>
      <c r="G53" s="88">
        <v>10.323493648906446</v>
      </c>
      <c r="H53" s="89">
        <v>25</v>
      </c>
      <c r="I53" s="88">
        <v>10.260156954561239</v>
      </c>
      <c r="J53" s="99">
        <v>0.55000000000000004</v>
      </c>
      <c r="K53" s="88">
        <v>14</v>
      </c>
    </row>
    <row r="54" spans="1:11">
      <c r="A54" s="26">
        <v>43977</v>
      </c>
      <c r="B54" s="27">
        <v>0.33333333333333331</v>
      </c>
      <c r="C54" s="28" t="str">
        <f t="shared" si="0"/>
        <v>2020/5/26  8:00</v>
      </c>
      <c r="D54" s="87">
        <v>196</v>
      </c>
      <c r="E54" s="89">
        <v>20</v>
      </c>
      <c r="F54" s="88">
        <v>9</v>
      </c>
      <c r="G54" s="88">
        <v>10.00462038734881</v>
      </c>
      <c r="H54" s="89">
        <v>25</v>
      </c>
      <c r="I54" s="88">
        <v>10.113158278795506</v>
      </c>
      <c r="J54" s="99">
        <v>0.43</v>
      </c>
      <c r="K54" s="88">
        <v>14</v>
      </c>
    </row>
    <row r="55" spans="1:11">
      <c r="A55" s="26">
        <v>43978</v>
      </c>
      <c r="B55" s="27">
        <v>0.33333333333333331</v>
      </c>
      <c r="C55" s="28" t="str">
        <f t="shared" si="0"/>
        <v>2020/5/27  8:00</v>
      </c>
      <c r="D55" s="87">
        <v>196</v>
      </c>
      <c r="E55" s="89">
        <v>20</v>
      </c>
      <c r="F55" s="88">
        <v>9</v>
      </c>
      <c r="G55" s="88">
        <v>10.275486518367748</v>
      </c>
      <c r="H55" s="89">
        <v>25</v>
      </c>
      <c r="I55" s="88">
        <v>10.318561986268515</v>
      </c>
      <c r="J55" s="99">
        <v>0.6</v>
      </c>
      <c r="K55" s="88">
        <v>14</v>
      </c>
    </row>
    <row r="56" spans="1:11">
      <c r="A56" s="26">
        <v>43979</v>
      </c>
      <c r="B56" s="27">
        <v>0.33333333333333331</v>
      </c>
      <c r="C56" s="28" t="str">
        <f t="shared" si="0"/>
        <v>2020/5/28  8:00</v>
      </c>
      <c r="D56" s="87">
        <v>203</v>
      </c>
      <c r="E56" s="89">
        <v>20</v>
      </c>
      <c r="F56" s="88">
        <v>9</v>
      </c>
      <c r="G56" s="88">
        <v>10.052871002992669</v>
      </c>
      <c r="H56" s="89">
        <v>25</v>
      </c>
      <c r="I56" s="88">
        <v>10.293528444746928</v>
      </c>
      <c r="J56" s="99">
        <v>0.54</v>
      </c>
      <c r="K56" s="88">
        <v>13</v>
      </c>
    </row>
    <row r="57" spans="1:11">
      <c r="A57" s="26">
        <v>43980</v>
      </c>
      <c r="B57" s="27">
        <v>0.33333333333333331</v>
      </c>
      <c r="C57" s="28" t="str">
        <f t="shared" si="0"/>
        <v>2020/5/29  8:00</v>
      </c>
      <c r="D57" s="87">
        <v>199</v>
      </c>
      <c r="E57" s="89">
        <v>20</v>
      </c>
      <c r="F57" s="88">
        <v>9</v>
      </c>
      <c r="G57" s="88">
        <v>10.289982961762568</v>
      </c>
      <c r="H57" s="89">
        <v>25</v>
      </c>
      <c r="I57" s="88">
        <v>10.235852829721189</v>
      </c>
      <c r="J57" s="99">
        <v>0.45</v>
      </c>
      <c r="K57" s="88">
        <v>14</v>
      </c>
    </row>
    <row r="58" spans="1:11">
      <c r="A58" s="26">
        <v>43981</v>
      </c>
      <c r="B58" s="27">
        <v>0.33333333333333331</v>
      </c>
      <c r="C58" s="28" t="str">
        <f t="shared" si="0"/>
        <v>2020/5/30  8:00</v>
      </c>
      <c r="D58" s="87">
        <v>199</v>
      </c>
      <c r="E58" s="89">
        <v>20</v>
      </c>
      <c r="F58" s="88">
        <v>9</v>
      </c>
      <c r="G58" s="88">
        <v>10.041277149897526</v>
      </c>
      <c r="H58" s="89">
        <v>25</v>
      </c>
      <c r="I58" s="88">
        <v>10.256073384851252</v>
      </c>
      <c r="J58" s="99">
        <v>0.55000000000000004</v>
      </c>
      <c r="K58" s="88">
        <v>13</v>
      </c>
    </row>
    <row r="59" spans="1:11">
      <c r="A59" s="26">
        <v>43982</v>
      </c>
      <c r="B59" s="27">
        <v>0.33333333333333331</v>
      </c>
      <c r="C59" s="28" t="str">
        <f t="shared" si="0"/>
        <v>2020/5/31  8:00</v>
      </c>
      <c r="D59" s="87">
        <v>202</v>
      </c>
      <c r="E59" s="89">
        <v>20</v>
      </c>
      <c r="F59" s="88">
        <v>9</v>
      </c>
      <c r="G59" s="88">
        <v>10.010131539100479</v>
      </c>
      <c r="H59" s="89">
        <v>25</v>
      </c>
      <c r="I59" s="88">
        <v>10.239937436798856</v>
      </c>
      <c r="J59" s="99">
        <v>0.51</v>
      </c>
      <c r="K59" s="88">
        <v>12</v>
      </c>
    </row>
    <row r="60" spans="1:11">
      <c r="A60" s="26">
        <v>43983</v>
      </c>
      <c r="B60" s="27">
        <v>0.33333333333333331</v>
      </c>
      <c r="C60" s="28" t="str">
        <f t="shared" si="0"/>
        <v>2020/6/1  8:00</v>
      </c>
      <c r="D60" s="87">
        <v>204</v>
      </c>
      <c r="E60" s="89">
        <v>20</v>
      </c>
      <c r="F60" s="88">
        <v>9</v>
      </c>
      <c r="G60" s="88">
        <v>10.059371642430426</v>
      </c>
      <c r="H60" s="89">
        <v>25</v>
      </c>
      <c r="I60" s="88">
        <v>10.000229175684044</v>
      </c>
      <c r="J60" s="99">
        <v>0.44</v>
      </c>
      <c r="K60" s="88">
        <v>15</v>
      </c>
    </row>
    <row r="61" spans="1:11">
      <c r="A61" s="26">
        <v>43984</v>
      </c>
      <c r="B61" s="27">
        <v>0.33333333333333331</v>
      </c>
      <c r="C61" s="28" t="str">
        <f t="shared" si="0"/>
        <v>2020/6/2  8:00</v>
      </c>
      <c r="D61" s="87">
        <v>202</v>
      </c>
      <c r="E61" s="89">
        <v>20</v>
      </c>
      <c r="F61" s="88">
        <v>9</v>
      </c>
      <c r="G61" s="88">
        <v>10.121529483351377</v>
      </c>
      <c r="H61" s="89">
        <v>25</v>
      </c>
      <c r="I61" s="88">
        <v>10.141735923224918</v>
      </c>
      <c r="J61" s="99">
        <v>0.56000000000000005</v>
      </c>
      <c r="K61" s="88">
        <v>12</v>
      </c>
    </row>
    <row r="62" spans="1:11">
      <c r="A62" s="26">
        <v>43985</v>
      </c>
      <c r="B62" s="27">
        <v>0.33333333333333331</v>
      </c>
      <c r="C62" s="28" t="str">
        <f t="shared" si="0"/>
        <v>2020/6/3  8:00</v>
      </c>
      <c r="D62" s="87">
        <v>202</v>
      </c>
      <c r="E62" s="89">
        <v>20</v>
      </c>
      <c r="F62" s="88">
        <v>9</v>
      </c>
      <c r="G62" s="88">
        <v>10.135345608486258</v>
      </c>
      <c r="H62" s="89">
        <v>25</v>
      </c>
      <c r="I62" s="88">
        <v>10.19438741705711</v>
      </c>
      <c r="J62" s="99">
        <v>0.43</v>
      </c>
      <c r="K62" s="88">
        <v>15</v>
      </c>
    </row>
    <row r="63" spans="1:11">
      <c r="A63" s="26">
        <v>43986</v>
      </c>
      <c r="B63" s="27">
        <v>0.33333333333333331</v>
      </c>
      <c r="C63" s="28" t="str">
        <f t="shared" si="0"/>
        <v>2020/6/4  8:00</v>
      </c>
      <c r="D63" s="87">
        <v>197</v>
      </c>
      <c r="E63" s="89">
        <v>20</v>
      </c>
      <c r="F63" s="88">
        <v>9</v>
      </c>
      <c r="G63" s="88">
        <v>10.314514930241682</v>
      </c>
      <c r="H63" s="89">
        <v>25</v>
      </c>
      <c r="I63" s="88">
        <v>10.030385309791603</v>
      </c>
      <c r="J63" s="99">
        <v>0.43</v>
      </c>
      <c r="K63" s="88">
        <v>13</v>
      </c>
    </row>
    <row r="64" spans="1:11">
      <c r="A64" s="26">
        <v>43987</v>
      </c>
      <c r="B64" s="27">
        <v>0.33333333333333331</v>
      </c>
      <c r="C64" s="28" t="str">
        <f t="shared" si="0"/>
        <v>2020/6/5  8:00</v>
      </c>
      <c r="D64" s="87">
        <v>198</v>
      </c>
      <c r="E64" s="89">
        <v>20</v>
      </c>
      <c r="F64" s="88">
        <v>9</v>
      </c>
      <c r="G64" s="88">
        <v>10.08516604855793</v>
      </c>
      <c r="H64" s="89">
        <v>25</v>
      </c>
      <c r="I64" s="88">
        <v>10.31616454877083</v>
      </c>
      <c r="J64" s="99">
        <v>0.48</v>
      </c>
      <c r="K64" s="88">
        <v>14</v>
      </c>
    </row>
    <row r="65" spans="1:11">
      <c r="A65" s="26">
        <v>43988</v>
      </c>
      <c r="B65" s="27">
        <v>0.33333333333333331</v>
      </c>
      <c r="C65" s="28" t="str">
        <f t="shared" si="0"/>
        <v>2020/6/6  8:00</v>
      </c>
      <c r="D65" s="87">
        <v>204</v>
      </c>
      <c r="E65" s="89">
        <v>20</v>
      </c>
      <c r="F65" s="88">
        <v>9</v>
      </c>
      <c r="G65" s="88">
        <v>10.041814782767105</v>
      </c>
      <c r="H65" s="89">
        <v>25</v>
      </c>
      <c r="I65" s="88">
        <v>10.026913249301714</v>
      </c>
      <c r="J65" s="99">
        <v>0.43</v>
      </c>
      <c r="K65" s="88">
        <v>14</v>
      </c>
    </row>
    <row r="66" spans="1:11">
      <c r="A66" s="26">
        <v>43989</v>
      </c>
      <c r="B66" s="27">
        <v>0.33333333333333331</v>
      </c>
      <c r="C66" s="28" t="str">
        <f t="shared" si="0"/>
        <v>2020/6/7  8:00</v>
      </c>
      <c r="D66" s="87">
        <v>202</v>
      </c>
      <c r="E66" s="89">
        <v>20</v>
      </c>
      <c r="F66" s="88">
        <v>9</v>
      </c>
      <c r="G66" s="88">
        <v>10.064442383264153</v>
      </c>
      <c r="H66" s="89">
        <v>25</v>
      </c>
      <c r="I66" s="88">
        <v>10.040899067165565</v>
      </c>
      <c r="J66" s="99">
        <v>0.57999999999999996</v>
      </c>
      <c r="K66" s="88">
        <v>14</v>
      </c>
    </row>
    <row r="67" spans="1:11">
      <c r="A67" s="26">
        <v>43990</v>
      </c>
      <c r="B67" s="27">
        <v>0.33333333333333331</v>
      </c>
      <c r="C67" s="28" t="str">
        <f t="shared" si="0"/>
        <v>2020/6/8  8:00</v>
      </c>
      <c r="D67" s="87">
        <v>197</v>
      </c>
      <c r="E67" s="89">
        <v>20</v>
      </c>
      <c r="F67" s="88">
        <v>9</v>
      </c>
      <c r="G67" s="88">
        <v>10.328891766053719</v>
      </c>
      <c r="H67" s="89">
        <v>25</v>
      </c>
      <c r="I67" s="88">
        <v>10.203701579938384</v>
      </c>
      <c r="J67" s="99">
        <v>0.53</v>
      </c>
      <c r="K67" s="88">
        <v>16</v>
      </c>
    </row>
    <row r="68" spans="1:11">
      <c r="A68" s="26">
        <v>43991</v>
      </c>
      <c r="B68" s="27">
        <v>0.33333333333333331</v>
      </c>
      <c r="C68" s="28" t="str">
        <f t="shared" si="0"/>
        <v>2020/6/9  8:00</v>
      </c>
      <c r="D68" s="87">
        <v>198</v>
      </c>
      <c r="E68" s="89">
        <v>20</v>
      </c>
      <c r="F68" s="88">
        <v>9</v>
      </c>
      <c r="G68" s="88">
        <v>10.038120286288409</v>
      </c>
      <c r="H68" s="89">
        <v>25</v>
      </c>
      <c r="I68" s="88">
        <v>10.300338886624258</v>
      </c>
      <c r="J68" s="99">
        <v>0.55000000000000004</v>
      </c>
      <c r="K68" s="88">
        <v>16</v>
      </c>
    </row>
    <row r="69" spans="1:11">
      <c r="A69" s="26">
        <v>43992</v>
      </c>
      <c r="B69" s="27">
        <v>0.33333333333333331</v>
      </c>
      <c r="C69" s="28" t="str">
        <f t="shared" ref="C69:C132" si="1">TEXT(A69,"yyyy/m/d")&amp;TEXT(B69,"　　h:mｍ")</f>
        <v>2020/6/10  8:00</v>
      </c>
      <c r="D69" s="87">
        <v>197</v>
      </c>
      <c r="E69" s="89">
        <v>20</v>
      </c>
      <c r="F69" s="88">
        <v>9</v>
      </c>
      <c r="G69" s="88">
        <v>10.225680610250247</v>
      </c>
      <c r="H69" s="89">
        <v>25</v>
      </c>
      <c r="I69" s="88">
        <v>10.092087059510126</v>
      </c>
      <c r="J69" s="99">
        <v>0.45</v>
      </c>
      <c r="K69" s="88">
        <v>14</v>
      </c>
    </row>
    <row r="70" spans="1:11">
      <c r="A70" s="26">
        <v>43993</v>
      </c>
      <c r="B70" s="27">
        <v>0.33333333333333331</v>
      </c>
      <c r="C70" s="28" t="str">
        <f t="shared" si="1"/>
        <v>2020/6/11  8:00</v>
      </c>
      <c r="D70" s="87">
        <v>198</v>
      </c>
      <c r="E70" s="89">
        <v>20</v>
      </c>
      <c r="F70" s="88">
        <v>9</v>
      </c>
      <c r="G70" s="88">
        <v>10.069044597553614</v>
      </c>
      <c r="H70" s="89">
        <v>25</v>
      </c>
      <c r="I70" s="88">
        <v>10.175333245397326</v>
      </c>
      <c r="J70" s="99">
        <v>0.4</v>
      </c>
      <c r="K70" s="88">
        <v>16</v>
      </c>
    </row>
    <row r="71" spans="1:11">
      <c r="A71" s="26">
        <v>43994</v>
      </c>
      <c r="B71" s="27">
        <v>0.33333333333333331</v>
      </c>
      <c r="C71" s="28" t="str">
        <f t="shared" si="1"/>
        <v>2020/6/12  8:00</v>
      </c>
      <c r="D71" s="87">
        <v>196</v>
      </c>
      <c r="E71" s="89">
        <v>20</v>
      </c>
      <c r="F71" s="88">
        <v>9</v>
      </c>
      <c r="G71" s="88">
        <v>10.052592467770975</v>
      </c>
      <c r="H71" s="89">
        <v>25</v>
      </c>
      <c r="I71" s="88">
        <v>10.144200568654778</v>
      </c>
      <c r="J71" s="99">
        <v>0.47</v>
      </c>
      <c r="K71" s="88">
        <v>15</v>
      </c>
    </row>
    <row r="72" spans="1:11">
      <c r="A72" s="26">
        <v>43995</v>
      </c>
      <c r="B72" s="27">
        <v>0.33333333333333331</v>
      </c>
      <c r="C72" s="28" t="str">
        <f t="shared" si="1"/>
        <v>2020/6/13  8:00</v>
      </c>
      <c r="D72" s="87">
        <v>199</v>
      </c>
      <c r="E72" s="89">
        <v>20</v>
      </c>
      <c r="F72" s="88">
        <v>9</v>
      </c>
      <c r="G72" s="88">
        <v>10.082788513894617</v>
      </c>
      <c r="H72" s="89">
        <v>25</v>
      </c>
      <c r="I72" s="88">
        <v>10.318380097912712</v>
      </c>
      <c r="J72" s="99">
        <v>0.46</v>
      </c>
      <c r="K72" s="88">
        <v>16</v>
      </c>
    </row>
    <row r="73" spans="1:11">
      <c r="A73" s="26">
        <v>43996</v>
      </c>
      <c r="B73" s="27">
        <v>0.33333333333333331</v>
      </c>
      <c r="C73" s="28" t="str">
        <f t="shared" si="1"/>
        <v>2020/6/14  8:00</v>
      </c>
      <c r="D73" s="87">
        <v>201</v>
      </c>
      <c r="E73" s="89">
        <v>20</v>
      </c>
      <c r="F73" s="88">
        <v>9</v>
      </c>
      <c r="G73" s="88">
        <v>10.244993548996174</v>
      </c>
      <c r="H73" s="89">
        <v>25</v>
      </c>
      <c r="I73" s="88">
        <v>10.21354854831273</v>
      </c>
      <c r="J73" s="99">
        <v>0.57999999999999996</v>
      </c>
      <c r="K73" s="88">
        <v>14</v>
      </c>
    </row>
    <row r="74" spans="1:11">
      <c r="A74" s="26">
        <v>43997</v>
      </c>
      <c r="B74" s="27">
        <v>0.33333333333333331</v>
      </c>
      <c r="C74" s="28" t="str">
        <f t="shared" si="1"/>
        <v>2020/6/15  8:00</v>
      </c>
      <c r="D74" s="87">
        <v>197</v>
      </c>
      <c r="E74" s="89">
        <v>20</v>
      </c>
      <c r="F74" s="88">
        <v>9</v>
      </c>
      <c r="G74" s="88">
        <v>10.175847333947141</v>
      </c>
      <c r="H74" s="89">
        <v>25</v>
      </c>
      <c r="I74" s="88">
        <v>10.308930998774606</v>
      </c>
      <c r="J74" s="99">
        <v>0.44</v>
      </c>
      <c r="K74" s="88">
        <v>15</v>
      </c>
    </row>
    <row r="75" spans="1:11">
      <c r="A75" s="26">
        <v>43998</v>
      </c>
      <c r="B75" s="27">
        <v>0.33333333333333331</v>
      </c>
      <c r="C75" s="28" t="str">
        <f t="shared" si="1"/>
        <v>2020/6/16  8:00</v>
      </c>
      <c r="D75" s="87">
        <v>200</v>
      </c>
      <c r="E75" s="89">
        <v>20</v>
      </c>
      <c r="F75" s="88">
        <v>9</v>
      </c>
      <c r="G75" s="88">
        <v>10.146253161039503</v>
      </c>
      <c r="H75" s="89">
        <v>25</v>
      </c>
      <c r="I75" s="88">
        <v>10.065357257457785</v>
      </c>
      <c r="J75" s="99">
        <v>0.55000000000000004</v>
      </c>
      <c r="K75" s="88">
        <v>15</v>
      </c>
    </row>
    <row r="76" spans="1:11">
      <c r="A76" s="26">
        <v>43999</v>
      </c>
      <c r="B76" s="27">
        <v>0.33333333333333331</v>
      </c>
      <c r="C76" s="28" t="str">
        <f t="shared" si="1"/>
        <v>2020/6/17  8:00</v>
      </c>
      <c r="D76" s="87">
        <v>198</v>
      </c>
      <c r="E76" s="89">
        <v>20</v>
      </c>
      <c r="F76" s="88">
        <v>9</v>
      </c>
      <c r="G76" s="88">
        <v>10.150208479617845</v>
      </c>
      <c r="H76" s="89">
        <v>25</v>
      </c>
      <c r="I76" s="88">
        <v>10.037313802325823</v>
      </c>
      <c r="J76" s="99">
        <v>0.45</v>
      </c>
      <c r="K76" s="88">
        <v>17</v>
      </c>
    </row>
    <row r="77" spans="1:11">
      <c r="A77" s="26">
        <v>44000</v>
      </c>
      <c r="B77" s="27">
        <v>0.33333333333333331</v>
      </c>
      <c r="C77" s="28" t="str">
        <f t="shared" si="1"/>
        <v>2020/6/18  8:00</v>
      </c>
      <c r="D77" s="87">
        <v>199</v>
      </c>
      <c r="E77" s="89">
        <v>20</v>
      </c>
      <c r="F77" s="88">
        <v>9</v>
      </c>
      <c r="G77" s="88">
        <v>10.01608560037576</v>
      </c>
      <c r="H77" s="89">
        <v>25</v>
      </c>
      <c r="I77" s="88">
        <v>10.299297377822885</v>
      </c>
      <c r="J77" s="99">
        <v>0.48</v>
      </c>
      <c r="K77" s="88">
        <v>16</v>
      </c>
    </row>
    <row r="78" spans="1:11">
      <c r="A78" s="26">
        <v>44001</v>
      </c>
      <c r="B78" s="27">
        <v>0.33333333333333331</v>
      </c>
      <c r="C78" s="28" t="str">
        <f t="shared" si="1"/>
        <v>2020/6/19  8:00</v>
      </c>
      <c r="D78" s="87">
        <v>196</v>
      </c>
      <c r="E78" s="89">
        <v>20</v>
      </c>
      <c r="F78" s="88">
        <v>9</v>
      </c>
      <c r="G78" s="88">
        <v>10.067875575833675</v>
      </c>
      <c r="H78" s="89">
        <v>25</v>
      </c>
      <c r="I78" s="88">
        <v>10.11634863429232</v>
      </c>
      <c r="J78" s="99">
        <v>0.5</v>
      </c>
      <c r="K78" s="88">
        <v>16</v>
      </c>
    </row>
    <row r="79" spans="1:11">
      <c r="A79" s="26">
        <v>44002</v>
      </c>
      <c r="B79" s="27">
        <v>0.33333333333333331</v>
      </c>
      <c r="C79" s="28" t="str">
        <f t="shared" si="1"/>
        <v>2020/6/20  8:00</v>
      </c>
      <c r="D79" s="87">
        <v>202</v>
      </c>
      <c r="E79" s="89">
        <v>20</v>
      </c>
      <c r="F79" s="88">
        <v>9</v>
      </c>
      <c r="G79" s="88">
        <v>10.251111987801359</v>
      </c>
      <c r="H79" s="89">
        <v>25</v>
      </c>
      <c r="I79" s="88">
        <v>10.004201703274676</v>
      </c>
      <c r="J79" s="99">
        <v>0.41</v>
      </c>
      <c r="K79" s="88">
        <v>16</v>
      </c>
    </row>
    <row r="80" spans="1:11">
      <c r="A80" s="26">
        <v>44003</v>
      </c>
      <c r="B80" s="27">
        <v>0.33333333333333331</v>
      </c>
      <c r="C80" s="28" t="str">
        <f t="shared" si="1"/>
        <v>2020/6/21  8:00</v>
      </c>
      <c r="D80" s="87">
        <v>201</v>
      </c>
      <c r="E80" s="89">
        <v>20</v>
      </c>
      <c r="F80" s="88">
        <v>9</v>
      </c>
      <c r="G80" s="88">
        <v>10.221172498768407</v>
      </c>
      <c r="H80" s="89">
        <v>25</v>
      </c>
      <c r="I80" s="88">
        <v>10.291497949888745</v>
      </c>
      <c r="J80" s="99">
        <v>0.59</v>
      </c>
      <c r="K80" s="88">
        <v>15</v>
      </c>
    </row>
    <row r="81" spans="1:11">
      <c r="A81" s="26">
        <v>44004</v>
      </c>
      <c r="B81" s="27">
        <v>0.33333333333333331</v>
      </c>
      <c r="C81" s="28" t="str">
        <f t="shared" si="1"/>
        <v>2020/6/22  8:00</v>
      </c>
      <c r="D81" s="87">
        <v>198</v>
      </c>
      <c r="E81" s="89">
        <v>20</v>
      </c>
      <c r="F81" s="88">
        <v>9</v>
      </c>
      <c r="G81" s="88">
        <v>10.159970009137174</v>
      </c>
      <c r="H81" s="89">
        <v>25</v>
      </c>
      <c r="I81" s="88">
        <v>10.039171280006908</v>
      </c>
      <c r="J81" s="99">
        <v>0.53</v>
      </c>
      <c r="K81" s="88">
        <v>17</v>
      </c>
    </row>
    <row r="82" spans="1:11">
      <c r="A82" s="26">
        <v>44005</v>
      </c>
      <c r="B82" s="27">
        <v>0.33333333333333331</v>
      </c>
      <c r="C82" s="28" t="str">
        <f t="shared" si="1"/>
        <v>2020/6/23  8:00</v>
      </c>
      <c r="D82" s="87">
        <v>203</v>
      </c>
      <c r="E82" s="89">
        <v>20</v>
      </c>
      <c r="F82" s="88">
        <v>9</v>
      </c>
      <c r="G82" s="88">
        <v>10.285998199519801</v>
      </c>
      <c r="H82" s="89">
        <v>25</v>
      </c>
      <c r="I82" s="88">
        <v>10.284567578193903</v>
      </c>
      <c r="J82" s="99">
        <v>0.57999999999999996</v>
      </c>
      <c r="K82" s="88">
        <v>15</v>
      </c>
    </row>
    <row r="83" spans="1:11">
      <c r="A83" s="26">
        <v>44006</v>
      </c>
      <c r="B83" s="27">
        <v>0.33333333333333331</v>
      </c>
      <c r="C83" s="28" t="str">
        <f t="shared" si="1"/>
        <v>2020/6/24  8:00</v>
      </c>
      <c r="D83" s="87">
        <v>198</v>
      </c>
      <c r="E83" s="89">
        <v>20</v>
      </c>
      <c r="F83" s="88">
        <v>9</v>
      </c>
      <c r="G83" s="88">
        <v>10.201928089610099</v>
      </c>
      <c r="H83" s="89">
        <v>25</v>
      </c>
      <c r="I83" s="88">
        <v>10.189004309241158</v>
      </c>
      <c r="J83" s="99">
        <v>0.41</v>
      </c>
      <c r="K83" s="88">
        <v>16</v>
      </c>
    </row>
    <row r="84" spans="1:11">
      <c r="A84" s="26">
        <v>44007</v>
      </c>
      <c r="B84" s="27">
        <v>0.33333333333333331</v>
      </c>
      <c r="C84" s="28" t="str">
        <f t="shared" si="1"/>
        <v>2020/6/25  8:00</v>
      </c>
      <c r="D84" s="87">
        <v>204</v>
      </c>
      <c r="E84" s="89">
        <v>20</v>
      </c>
      <c r="F84" s="88">
        <v>9</v>
      </c>
      <c r="G84" s="88">
        <v>10.17772002027627</v>
      </c>
      <c r="H84" s="89">
        <v>25</v>
      </c>
      <c r="I84" s="88">
        <v>10.028745877121885</v>
      </c>
      <c r="J84" s="99">
        <v>0.49</v>
      </c>
      <c r="K84" s="88">
        <v>16</v>
      </c>
    </row>
    <row r="85" spans="1:11">
      <c r="A85" s="26">
        <v>44008</v>
      </c>
      <c r="B85" s="27">
        <v>0.33333333333333331</v>
      </c>
      <c r="C85" s="28" t="str">
        <f t="shared" si="1"/>
        <v>2020/6/26  8:00</v>
      </c>
      <c r="D85" s="87">
        <v>201</v>
      </c>
      <c r="E85" s="89">
        <v>20</v>
      </c>
      <c r="F85" s="88">
        <v>9</v>
      </c>
      <c r="G85" s="88">
        <v>10.000358054469833</v>
      </c>
      <c r="H85" s="89">
        <v>25</v>
      </c>
      <c r="I85" s="88">
        <v>10.073156217313004</v>
      </c>
      <c r="J85" s="99">
        <v>0.55000000000000004</v>
      </c>
      <c r="K85" s="88">
        <v>15</v>
      </c>
    </row>
    <row r="86" spans="1:11">
      <c r="A86" s="26">
        <v>44009</v>
      </c>
      <c r="B86" s="27">
        <v>0.33333333333333331</v>
      </c>
      <c r="C86" s="28" t="str">
        <f t="shared" si="1"/>
        <v>2020/6/27  8:00</v>
      </c>
      <c r="D86" s="87">
        <v>204</v>
      </c>
      <c r="E86" s="89">
        <v>20</v>
      </c>
      <c r="F86" s="88">
        <v>9</v>
      </c>
      <c r="G86" s="88">
        <v>10.258304051843552</v>
      </c>
      <c r="H86" s="89">
        <v>25</v>
      </c>
      <c r="I86" s="88">
        <v>10.323350539766004</v>
      </c>
      <c r="J86" s="99">
        <v>0.59</v>
      </c>
      <c r="K86" s="88">
        <v>17</v>
      </c>
    </row>
    <row r="87" spans="1:11">
      <c r="A87" s="26">
        <v>44010</v>
      </c>
      <c r="B87" s="27">
        <v>0.33333333333333331</v>
      </c>
      <c r="C87" s="28" t="str">
        <f t="shared" si="1"/>
        <v>2020/6/28  8:00</v>
      </c>
      <c r="D87" s="87">
        <v>202</v>
      </c>
      <c r="E87" s="89">
        <v>20</v>
      </c>
      <c r="F87" s="88">
        <v>9</v>
      </c>
      <c r="G87" s="88">
        <v>10.261506552301912</v>
      </c>
      <c r="H87" s="89">
        <v>25</v>
      </c>
      <c r="I87" s="88">
        <v>10.253170476282357</v>
      </c>
      <c r="J87" s="99">
        <v>0.5</v>
      </c>
      <c r="K87" s="88">
        <v>17</v>
      </c>
    </row>
    <row r="88" spans="1:11">
      <c r="A88" s="26">
        <v>44011</v>
      </c>
      <c r="B88" s="27">
        <v>0.33333333333333331</v>
      </c>
      <c r="C88" s="28" t="str">
        <f t="shared" si="1"/>
        <v>2020/6/29  8:00</v>
      </c>
      <c r="D88" s="87">
        <v>199</v>
      </c>
      <c r="E88" s="89">
        <v>20</v>
      </c>
      <c r="F88" s="88">
        <v>9</v>
      </c>
      <c r="G88" s="88">
        <v>10.246868038138219</v>
      </c>
      <c r="H88" s="89">
        <v>25</v>
      </c>
      <c r="I88" s="88">
        <v>10.208640225938931</v>
      </c>
      <c r="J88" s="99">
        <v>0.51</v>
      </c>
      <c r="K88" s="88">
        <v>15</v>
      </c>
    </row>
    <row r="89" spans="1:11">
      <c r="A89" s="26">
        <v>44012</v>
      </c>
      <c r="B89" s="27">
        <v>0.33333333333333331</v>
      </c>
      <c r="C89" s="28" t="str">
        <f t="shared" si="1"/>
        <v>2020/6/30  8:00</v>
      </c>
      <c r="D89" s="87">
        <v>196</v>
      </c>
      <c r="E89" s="89">
        <v>20</v>
      </c>
      <c r="F89" s="88">
        <v>9</v>
      </c>
      <c r="G89" s="88">
        <v>10.164551966051885</v>
      </c>
      <c r="H89" s="89">
        <v>25</v>
      </c>
      <c r="I89" s="88">
        <v>10.139990624600514</v>
      </c>
      <c r="J89" s="99">
        <v>0.49</v>
      </c>
      <c r="K89" s="88">
        <v>17</v>
      </c>
    </row>
    <row r="90" spans="1:11">
      <c r="A90" s="26">
        <v>44013</v>
      </c>
      <c r="B90" s="27">
        <v>0.33333333333333331</v>
      </c>
      <c r="C90" s="28" t="str">
        <f t="shared" si="1"/>
        <v>2020/7/1  8:00</v>
      </c>
      <c r="D90" s="87">
        <v>197</v>
      </c>
      <c r="E90" s="89">
        <v>20</v>
      </c>
      <c r="F90" s="88">
        <v>9</v>
      </c>
      <c r="G90" s="88">
        <v>10.261404376371386</v>
      </c>
      <c r="H90" s="89">
        <v>25</v>
      </c>
      <c r="I90" s="88">
        <v>10.088300262666039</v>
      </c>
      <c r="J90" s="99">
        <v>0.47</v>
      </c>
      <c r="K90" s="88">
        <v>16</v>
      </c>
    </row>
    <row r="91" spans="1:11">
      <c r="A91" s="26">
        <v>44014</v>
      </c>
      <c r="B91" s="27">
        <v>0.33333333333333331</v>
      </c>
      <c r="C91" s="28" t="str">
        <f t="shared" si="1"/>
        <v>2020/7/2  8:00</v>
      </c>
      <c r="D91" s="87">
        <v>204</v>
      </c>
      <c r="E91" s="89">
        <v>20</v>
      </c>
      <c r="F91" s="88">
        <v>9</v>
      </c>
      <c r="G91" s="88">
        <v>10.129281890765094</v>
      </c>
      <c r="H91" s="89">
        <v>25</v>
      </c>
      <c r="I91" s="88">
        <v>10.056788162391358</v>
      </c>
      <c r="J91" s="99">
        <v>0.56999999999999995</v>
      </c>
      <c r="K91" s="88">
        <v>17</v>
      </c>
    </row>
    <row r="92" spans="1:11">
      <c r="A92" s="26">
        <v>44015</v>
      </c>
      <c r="B92" s="27">
        <v>0.33333333333333331</v>
      </c>
      <c r="C92" s="28" t="str">
        <f t="shared" si="1"/>
        <v>2020/7/3  8:00</v>
      </c>
      <c r="D92" s="87">
        <v>201</v>
      </c>
      <c r="E92" s="89">
        <v>20</v>
      </c>
      <c r="F92" s="88">
        <v>9</v>
      </c>
      <c r="G92" s="88">
        <v>10.020378291795723</v>
      </c>
      <c r="H92" s="89">
        <v>25</v>
      </c>
      <c r="I92" s="88">
        <v>10.173967165095949</v>
      </c>
      <c r="J92" s="99">
        <v>0.55000000000000004</v>
      </c>
      <c r="K92" s="88">
        <v>16</v>
      </c>
    </row>
    <row r="93" spans="1:11">
      <c r="A93" s="26">
        <v>44016</v>
      </c>
      <c r="B93" s="27">
        <v>0.33333333333333331</v>
      </c>
      <c r="C93" s="28" t="str">
        <f t="shared" si="1"/>
        <v>2020/7/4  8:00</v>
      </c>
      <c r="D93" s="87">
        <v>202</v>
      </c>
      <c r="E93" s="89">
        <v>20</v>
      </c>
      <c r="F93" s="88">
        <v>9</v>
      </c>
      <c r="G93" s="88">
        <v>10.1987364841579</v>
      </c>
      <c r="H93" s="89">
        <v>25</v>
      </c>
      <c r="I93" s="88">
        <v>10.020868972242132</v>
      </c>
      <c r="J93" s="99">
        <v>0.53</v>
      </c>
      <c r="K93" s="88">
        <v>17</v>
      </c>
    </row>
    <row r="94" spans="1:11">
      <c r="A94" s="26">
        <v>44017</v>
      </c>
      <c r="B94" s="27">
        <v>0.33333333333333331</v>
      </c>
      <c r="C94" s="28" t="str">
        <f t="shared" si="1"/>
        <v>2020/7/5  8:00</v>
      </c>
      <c r="D94" s="87">
        <v>197</v>
      </c>
      <c r="E94" s="89">
        <v>20</v>
      </c>
      <c r="F94" s="88">
        <v>9</v>
      </c>
      <c r="G94" s="88">
        <v>10.063257570375955</v>
      </c>
      <c r="H94" s="89">
        <v>25</v>
      </c>
      <c r="I94" s="88">
        <v>10.01918966793019</v>
      </c>
      <c r="J94" s="99">
        <v>0.4</v>
      </c>
      <c r="K94" s="88">
        <v>17</v>
      </c>
    </row>
    <row r="95" spans="1:11">
      <c r="A95" s="26">
        <v>44018</v>
      </c>
      <c r="B95" s="27">
        <v>0.33333333333333331</v>
      </c>
      <c r="C95" s="28" t="str">
        <f t="shared" si="1"/>
        <v>2020/7/6  8:00</v>
      </c>
      <c r="D95" s="87">
        <v>199</v>
      </c>
      <c r="E95" s="89">
        <v>20</v>
      </c>
      <c r="F95" s="88">
        <v>9</v>
      </c>
      <c r="G95" s="88">
        <v>10.161479606666758</v>
      </c>
      <c r="H95" s="89">
        <v>25</v>
      </c>
      <c r="I95" s="88">
        <v>10.192628764416678</v>
      </c>
      <c r="J95" s="99">
        <v>0.53</v>
      </c>
      <c r="K95" s="88">
        <v>17</v>
      </c>
    </row>
    <row r="96" spans="1:11">
      <c r="A96" s="26">
        <v>44019</v>
      </c>
      <c r="B96" s="27">
        <v>0.33333333333333331</v>
      </c>
      <c r="C96" s="28" t="str">
        <f t="shared" si="1"/>
        <v>2020/7/7  8:00</v>
      </c>
      <c r="D96" s="87">
        <v>203</v>
      </c>
      <c r="E96" s="89">
        <v>20</v>
      </c>
      <c r="F96" s="88">
        <v>9</v>
      </c>
      <c r="G96" s="88">
        <v>10.244257675296847</v>
      </c>
      <c r="H96" s="89">
        <v>25</v>
      </c>
      <c r="I96" s="88">
        <v>10.117596195806144</v>
      </c>
      <c r="J96" s="99">
        <v>0.6</v>
      </c>
      <c r="K96" s="88">
        <v>18</v>
      </c>
    </row>
    <row r="97" spans="1:11">
      <c r="A97" s="26">
        <v>44020</v>
      </c>
      <c r="B97" s="27">
        <v>0.33333333333333331</v>
      </c>
      <c r="C97" s="28" t="str">
        <f t="shared" si="1"/>
        <v>2020/7/8  8:00</v>
      </c>
      <c r="D97" s="87">
        <v>202</v>
      </c>
      <c r="E97" s="89">
        <v>20</v>
      </c>
      <c r="F97" s="88">
        <v>9</v>
      </c>
      <c r="G97" s="88">
        <v>10.162232633851836</v>
      </c>
      <c r="H97" s="89">
        <v>25</v>
      </c>
      <c r="I97" s="88">
        <v>10.161563366326275</v>
      </c>
      <c r="J97" s="99">
        <v>0.54</v>
      </c>
      <c r="K97" s="88">
        <v>18</v>
      </c>
    </row>
    <row r="98" spans="1:11">
      <c r="A98" s="26">
        <v>44021</v>
      </c>
      <c r="B98" s="27">
        <v>0.33333333333333331</v>
      </c>
      <c r="C98" s="28" t="str">
        <f t="shared" si="1"/>
        <v>2020/7/9  8:00</v>
      </c>
      <c r="D98" s="87">
        <v>197</v>
      </c>
      <c r="E98" s="89">
        <v>20</v>
      </c>
      <c r="F98" s="88">
        <v>9</v>
      </c>
      <c r="G98" s="88">
        <v>10.2415242218543</v>
      </c>
      <c r="H98" s="89">
        <v>25</v>
      </c>
      <c r="I98" s="88">
        <v>10.200213015114237</v>
      </c>
      <c r="J98" s="99">
        <v>0.54</v>
      </c>
      <c r="K98" s="88">
        <v>18</v>
      </c>
    </row>
    <row r="99" spans="1:11">
      <c r="A99" s="26">
        <v>44022</v>
      </c>
      <c r="B99" s="27">
        <v>0.33333333333333331</v>
      </c>
      <c r="C99" s="28" t="str">
        <f t="shared" si="1"/>
        <v>2020/7/10  8:00</v>
      </c>
      <c r="D99" s="87">
        <v>196</v>
      </c>
      <c r="E99" s="89">
        <v>20</v>
      </c>
      <c r="F99" s="88">
        <v>9</v>
      </c>
      <c r="G99" s="88">
        <v>10.030277057091762</v>
      </c>
      <c r="H99" s="89">
        <v>25</v>
      </c>
      <c r="I99" s="88">
        <v>10.062692432468078</v>
      </c>
      <c r="J99" s="99">
        <v>0.45</v>
      </c>
      <c r="K99" s="88">
        <v>17</v>
      </c>
    </row>
    <row r="100" spans="1:11">
      <c r="A100" s="26">
        <v>44023</v>
      </c>
      <c r="B100" s="27">
        <v>0.33333333333333331</v>
      </c>
      <c r="C100" s="28" t="str">
        <f t="shared" si="1"/>
        <v>2020/7/11  8:00</v>
      </c>
      <c r="D100" s="87">
        <v>199</v>
      </c>
      <c r="E100" s="89">
        <v>20</v>
      </c>
      <c r="F100" s="88">
        <v>9</v>
      </c>
      <c r="G100" s="88">
        <v>10.238185969693783</v>
      </c>
      <c r="H100" s="89">
        <v>25</v>
      </c>
      <c r="I100" s="88">
        <v>10.214348481075222</v>
      </c>
      <c r="J100" s="99">
        <v>0.57999999999999996</v>
      </c>
      <c r="K100" s="88">
        <v>19</v>
      </c>
    </row>
    <row r="101" spans="1:11">
      <c r="A101" s="26">
        <v>44024</v>
      </c>
      <c r="B101" s="27">
        <v>0.33333333333333331</v>
      </c>
      <c r="C101" s="28" t="str">
        <f t="shared" si="1"/>
        <v>2020/7/12  8:00</v>
      </c>
      <c r="D101" s="87">
        <v>198</v>
      </c>
      <c r="E101" s="89">
        <v>20</v>
      </c>
      <c r="F101" s="88">
        <v>9</v>
      </c>
      <c r="G101" s="88">
        <v>10.211225456952072</v>
      </c>
      <c r="H101" s="89">
        <v>25</v>
      </c>
      <c r="I101" s="88">
        <v>10.080013052762231</v>
      </c>
      <c r="J101" s="99">
        <v>0.53</v>
      </c>
      <c r="K101" s="88">
        <v>19</v>
      </c>
    </row>
    <row r="102" spans="1:11">
      <c r="A102" s="26">
        <v>44025</v>
      </c>
      <c r="B102" s="27">
        <v>0.33333333333333331</v>
      </c>
      <c r="C102" s="28" t="str">
        <f t="shared" si="1"/>
        <v>2020/7/13  8:00</v>
      </c>
      <c r="D102" s="87">
        <v>197</v>
      </c>
      <c r="E102" s="89">
        <v>20</v>
      </c>
      <c r="F102" s="88">
        <v>9</v>
      </c>
      <c r="G102" s="88">
        <v>10.00997820961828</v>
      </c>
      <c r="H102" s="89">
        <v>25</v>
      </c>
      <c r="I102" s="88">
        <v>10.115950258381874</v>
      </c>
      <c r="J102" s="99">
        <v>0.4</v>
      </c>
      <c r="K102" s="88">
        <v>19</v>
      </c>
    </row>
    <row r="103" spans="1:11">
      <c r="A103" s="26">
        <v>44026</v>
      </c>
      <c r="B103" s="27">
        <v>0.33333333333333331</v>
      </c>
      <c r="C103" s="28" t="str">
        <f t="shared" si="1"/>
        <v>2020/7/14  8:00</v>
      </c>
      <c r="D103" s="87">
        <v>196</v>
      </c>
      <c r="E103" s="89">
        <v>20</v>
      </c>
      <c r="F103" s="88">
        <v>9</v>
      </c>
      <c r="G103" s="88">
        <v>10.125763553564251</v>
      </c>
      <c r="H103" s="89">
        <v>25</v>
      </c>
      <c r="I103" s="88">
        <v>10.128083633551102</v>
      </c>
      <c r="J103" s="99">
        <v>0.44</v>
      </c>
      <c r="K103" s="88">
        <v>18</v>
      </c>
    </row>
    <row r="104" spans="1:11">
      <c r="A104" s="26">
        <v>44027</v>
      </c>
      <c r="B104" s="27">
        <v>0.33333333333333331</v>
      </c>
      <c r="C104" s="28" t="str">
        <f t="shared" si="1"/>
        <v>2020/7/15  8:00</v>
      </c>
      <c r="D104" s="87">
        <v>203</v>
      </c>
      <c r="E104" s="89">
        <v>20</v>
      </c>
      <c r="F104" s="88">
        <v>9</v>
      </c>
      <c r="G104" s="88">
        <v>10.254481099439566</v>
      </c>
      <c r="H104" s="89">
        <v>25</v>
      </c>
      <c r="I104" s="88">
        <v>10.047356858622305</v>
      </c>
      <c r="J104" s="99">
        <v>0.51</v>
      </c>
      <c r="K104" s="88">
        <v>18</v>
      </c>
    </row>
    <row r="105" spans="1:11">
      <c r="A105" s="26">
        <v>44028</v>
      </c>
      <c r="B105" s="27">
        <v>0.33333333333333331</v>
      </c>
      <c r="C105" s="28" t="str">
        <f t="shared" si="1"/>
        <v>2020/7/16  8:00</v>
      </c>
      <c r="D105" s="87">
        <v>203</v>
      </c>
      <c r="E105" s="89">
        <v>20</v>
      </c>
      <c r="F105" s="88">
        <v>9</v>
      </c>
      <c r="G105" s="88">
        <v>10.002190821310776</v>
      </c>
      <c r="H105" s="89">
        <v>25</v>
      </c>
      <c r="I105" s="88">
        <v>10.160872966319197</v>
      </c>
      <c r="J105" s="99">
        <v>0.47</v>
      </c>
      <c r="K105" s="88">
        <v>16</v>
      </c>
    </row>
    <row r="106" spans="1:11">
      <c r="A106" s="26">
        <v>44029</v>
      </c>
      <c r="B106" s="27">
        <v>0.33333333333333331</v>
      </c>
      <c r="C106" s="28" t="str">
        <f t="shared" si="1"/>
        <v>2020/7/17  8:00</v>
      </c>
      <c r="D106" s="87">
        <v>196</v>
      </c>
      <c r="E106" s="89">
        <v>20</v>
      </c>
      <c r="F106" s="88">
        <v>9</v>
      </c>
      <c r="G106" s="88">
        <v>10.187905046381802</v>
      </c>
      <c r="H106" s="89">
        <v>25</v>
      </c>
      <c r="I106" s="88">
        <v>10.075657202238977</v>
      </c>
      <c r="J106" s="99">
        <v>0.54</v>
      </c>
      <c r="K106" s="88">
        <v>18</v>
      </c>
    </row>
    <row r="107" spans="1:11">
      <c r="A107" s="26">
        <v>44030</v>
      </c>
      <c r="B107" s="27">
        <v>0.33333333333333331</v>
      </c>
      <c r="C107" s="28" t="str">
        <f t="shared" si="1"/>
        <v>2020/7/18  8:00</v>
      </c>
      <c r="D107" s="87">
        <v>201</v>
      </c>
      <c r="E107" s="89">
        <v>20</v>
      </c>
      <c r="F107" s="88">
        <v>9</v>
      </c>
      <c r="G107" s="88">
        <v>10.143932546660791</v>
      </c>
      <c r="H107" s="89">
        <v>25</v>
      </c>
      <c r="I107" s="88">
        <v>10.317892910484128</v>
      </c>
      <c r="J107" s="99">
        <v>0.44</v>
      </c>
      <c r="K107" s="88">
        <v>18</v>
      </c>
    </row>
    <row r="108" spans="1:11">
      <c r="A108" s="26">
        <v>44031</v>
      </c>
      <c r="B108" s="27">
        <v>0.33333333333333331</v>
      </c>
      <c r="C108" s="28" t="str">
        <f t="shared" si="1"/>
        <v>2020/7/19  8:00</v>
      </c>
      <c r="D108" s="87">
        <v>200</v>
      </c>
      <c r="E108" s="89">
        <v>20</v>
      </c>
      <c r="F108" s="88">
        <v>9</v>
      </c>
      <c r="G108" s="88">
        <v>10.070673741011898</v>
      </c>
      <c r="H108" s="89">
        <v>25</v>
      </c>
      <c r="I108" s="88">
        <v>10.149810869402275</v>
      </c>
      <c r="J108" s="99">
        <v>0.56000000000000005</v>
      </c>
      <c r="K108" s="88">
        <v>16</v>
      </c>
    </row>
    <row r="109" spans="1:11">
      <c r="A109" s="26">
        <v>44032</v>
      </c>
      <c r="B109" s="27">
        <v>0.33333333333333331</v>
      </c>
      <c r="C109" s="28" t="str">
        <f t="shared" si="1"/>
        <v>2020/7/20  8:00</v>
      </c>
      <c r="D109" s="87">
        <v>196</v>
      </c>
      <c r="E109" s="89">
        <v>20</v>
      </c>
      <c r="F109" s="88">
        <v>9</v>
      </c>
      <c r="G109" s="88">
        <v>10.060867376884612</v>
      </c>
      <c r="H109" s="89">
        <v>25</v>
      </c>
      <c r="I109" s="88">
        <v>10.234411716399958</v>
      </c>
      <c r="J109" s="99">
        <v>0.53</v>
      </c>
      <c r="K109" s="88">
        <v>19</v>
      </c>
    </row>
    <row r="110" spans="1:11">
      <c r="A110" s="26">
        <v>44033</v>
      </c>
      <c r="B110" s="27">
        <v>0.33333333333333331</v>
      </c>
      <c r="C110" s="28" t="str">
        <f t="shared" si="1"/>
        <v>2020/7/21  8:00</v>
      </c>
      <c r="D110" s="87">
        <v>200</v>
      </c>
      <c r="E110" s="89">
        <v>20</v>
      </c>
      <c r="F110" s="88">
        <v>9</v>
      </c>
      <c r="G110" s="88">
        <v>10.144730952749164</v>
      </c>
      <c r="H110" s="89">
        <v>25</v>
      </c>
      <c r="I110" s="88">
        <v>10.314876556712104</v>
      </c>
      <c r="J110" s="99">
        <v>0.41</v>
      </c>
      <c r="K110" s="88">
        <v>18</v>
      </c>
    </row>
    <row r="111" spans="1:11">
      <c r="A111" s="26">
        <v>44034</v>
      </c>
      <c r="B111" s="27">
        <v>0.33333333333333331</v>
      </c>
      <c r="C111" s="28" t="str">
        <f t="shared" si="1"/>
        <v>2020/7/22  8:00</v>
      </c>
      <c r="D111" s="87">
        <v>200</v>
      </c>
      <c r="E111" s="89">
        <v>20</v>
      </c>
      <c r="F111" s="88">
        <v>9</v>
      </c>
      <c r="G111" s="88">
        <v>10.174761335872486</v>
      </c>
      <c r="H111" s="89">
        <v>25</v>
      </c>
      <c r="I111" s="88">
        <v>10.146250157125651</v>
      </c>
      <c r="J111" s="99">
        <v>0.47</v>
      </c>
      <c r="K111" s="88">
        <v>16</v>
      </c>
    </row>
    <row r="112" spans="1:11">
      <c r="A112" s="26">
        <v>44035</v>
      </c>
      <c r="B112" s="27">
        <v>0.33333333333333331</v>
      </c>
      <c r="C112" s="28" t="str">
        <f t="shared" si="1"/>
        <v>2020/7/23  8:00</v>
      </c>
      <c r="D112" s="87">
        <v>197</v>
      </c>
      <c r="E112" s="89">
        <v>20</v>
      </c>
      <c r="F112" s="88">
        <v>9</v>
      </c>
      <c r="G112" s="88">
        <v>10.318777281242879</v>
      </c>
      <c r="H112" s="89">
        <v>25</v>
      </c>
      <c r="I112" s="88">
        <v>10.193783484787062</v>
      </c>
      <c r="J112" s="99">
        <v>0.47</v>
      </c>
      <c r="K112" s="88">
        <v>17</v>
      </c>
    </row>
    <row r="113" spans="1:11">
      <c r="A113" s="26">
        <v>44036</v>
      </c>
      <c r="B113" s="27">
        <v>0.33333333333333331</v>
      </c>
      <c r="C113" s="28" t="str">
        <f t="shared" si="1"/>
        <v>2020/7/24  8:00</v>
      </c>
      <c r="D113" s="87">
        <v>200</v>
      </c>
      <c r="E113" s="89">
        <v>20</v>
      </c>
      <c r="F113" s="88">
        <v>9</v>
      </c>
      <c r="G113" s="88">
        <v>10.311168707231237</v>
      </c>
      <c r="H113" s="89">
        <v>25</v>
      </c>
      <c r="I113" s="88">
        <v>10.243770950527058</v>
      </c>
      <c r="J113" s="99">
        <v>0.53</v>
      </c>
      <c r="K113" s="88">
        <v>19</v>
      </c>
    </row>
    <row r="114" spans="1:11">
      <c r="A114" s="26">
        <v>44037</v>
      </c>
      <c r="B114" s="27">
        <v>0.33333333333333331</v>
      </c>
      <c r="C114" s="28" t="str">
        <f t="shared" si="1"/>
        <v>2020/7/25  8:00</v>
      </c>
      <c r="D114" s="87">
        <v>197</v>
      </c>
      <c r="E114" s="89">
        <v>20</v>
      </c>
      <c r="F114" s="88">
        <v>9</v>
      </c>
      <c r="G114" s="88">
        <v>10.140600176999769</v>
      </c>
      <c r="H114" s="89">
        <v>25</v>
      </c>
      <c r="I114" s="88">
        <v>10.17201886104613</v>
      </c>
      <c r="J114" s="99">
        <v>0.51</v>
      </c>
      <c r="K114" s="88">
        <v>19</v>
      </c>
    </row>
    <row r="115" spans="1:11">
      <c r="A115" s="26">
        <v>44038</v>
      </c>
      <c r="B115" s="27">
        <v>0.33333333333333331</v>
      </c>
      <c r="C115" s="28" t="str">
        <f t="shared" si="1"/>
        <v>2020/7/26  8:00</v>
      </c>
      <c r="D115" s="87">
        <v>199</v>
      </c>
      <c r="E115" s="89">
        <v>20</v>
      </c>
      <c r="F115" s="88">
        <v>9</v>
      </c>
      <c r="G115" s="88">
        <v>10.310211737338841</v>
      </c>
      <c r="H115" s="89">
        <v>25</v>
      </c>
      <c r="I115" s="88">
        <v>10.024895257690032</v>
      </c>
      <c r="J115" s="99">
        <v>0.48</v>
      </c>
      <c r="K115" s="88">
        <v>18</v>
      </c>
    </row>
    <row r="116" spans="1:11">
      <c r="A116" s="26">
        <v>44039</v>
      </c>
      <c r="B116" s="27">
        <v>0.33333333333333331</v>
      </c>
      <c r="C116" s="28" t="str">
        <f t="shared" si="1"/>
        <v>2020/7/27  8:00</v>
      </c>
      <c r="D116" s="87">
        <v>199</v>
      </c>
      <c r="E116" s="89">
        <v>20</v>
      </c>
      <c r="F116" s="88">
        <v>9</v>
      </c>
      <c r="G116" s="88">
        <v>10.003785299854831</v>
      </c>
      <c r="H116" s="89">
        <v>25</v>
      </c>
      <c r="I116" s="88">
        <v>10.179690348168698</v>
      </c>
      <c r="J116" s="99">
        <v>0.47</v>
      </c>
      <c r="K116" s="88">
        <v>18</v>
      </c>
    </row>
    <row r="117" spans="1:11">
      <c r="A117" s="26">
        <v>44040</v>
      </c>
      <c r="B117" s="27">
        <v>0.33333333333333331</v>
      </c>
      <c r="C117" s="28" t="str">
        <f t="shared" si="1"/>
        <v>2020/7/28  8:00</v>
      </c>
      <c r="D117" s="87">
        <v>197</v>
      </c>
      <c r="E117" s="89">
        <v>20</v>
      </c>
      <c r="F117" s="88">
        <v>9</v>
      </c>
      <c r="G117" s="88">
        <v>10.019573951063055</v>
      </c>
      <c r="H117" s="89">
        <v>25</v>
      </c>
      <c r="I117" s="88">
        <v>10.011811696100537</v>
      </c>
      <c r="J117" s="99">
        <v>0.57999999999999996</v>
      </c>
      <c r="K117" s="88">
        <v>18</v>
      </c>
    </row>
    <row r="118" spans="1:11">
      <c r="A118" s="26">
        <v>44041</v>
      </c>
      <c r="B118" s="27">
        <v>0.33333333333333331</v>
      </c>
      <c r="C118" s="28" t="str">
        <f t="shared" si="1"/>
        <v>2020/7/29  8:00</v>
      </c>
      <c r="D118" s="87">
        <v>199</v>
      </c>
      <c r="E118" s="89">
        <v>20</v>
      </c>
      <c r="F118" s="88">
        <v>9</v>
      </c>
      <c r="G118" s="88">
        <v>10.217571660801831</v>
      </c>
      <c r="H118" s="89">
        <v>25</v>
      </c>
      <c r="I118" s="88">
        <v>10.230870641572439</v>
      </c>
      <c r="J118" s="99">
        <v>0.59</v>
      </c>
      <c r="K118" s="88">
        <v>19</v>
      </c>
    </row>
    <row r="119" spans="1:11">
      <c r="A119" s="26">
        <v>44042</v>
      </c>
      <c r="B119" s="27">
        <v>0.33333333333333331</v>
      </c>
      <c r="C119" s="28" t="str">
        <f t="shared" si="1"/>
        <v>2020/7/30  8:00</v>
      </c>
      <c r="D119" s="87">
        <v>197</v>
      </c>
      <c r="E119" s="89">
        <v>20</v>
      </c>
      <c r="F119" s="88">
        <v>9</v>
      </c>
      <c r="G119" s="88">
        <v>10.095222861685661</v>
      </c>
      <c r="H119" s="89">
        <v>25</v>
      </c>
      <c r="I119" s="88">
        <v>10.072445250406872</v>
      </c>
      <c r="J119" s="99">
        <v>0.4</v>
      </c>
      <c r="K119" s="88">
        <v>18</v>
      </c>
    </row>
    <row r="120" spans="1:11">
      <c r="A120" s="26">
        <v>44043</v>
      </c>
      <c r="B120" s="27">
        <v>0.33333333333333331</v>
      </c>
      <c r="C120" s="28" t="str">
        <f t="shared" si="1"/>
        <v>2020/7/31  8:00</v>
      </c>
      <c r="D120" s="87">
        <v>199</v>
      </c>
      <c r="E120" s="89">
        <v>20</v>
      </c>
      <c r="F120" s="88">
        <v>9</v>
      </c>
      <c r="G120" s="88">
        <v>10.047716238562396</v>
      </c>
      <c r="H120" s="89">
        <v>25</v>
      </c>
      <c r="I120" s="88">
        <v>10.196589967205567</v>
      </c>
      <c r="J120" s="99">
        <v>0.57999999999999996</v>
      </c>
      <c r="K120" s="88">
        <v>19</v>
      </c>
    </row>
    <row r="121" spans="1:11">
      <c r="A121" s="26">
        <v>44044</v>
      </c>
      <c r="B121" s="27">
        <v>0.33333333333333331</v>
      </c>
      <c r="C121" s="28" t="str">
        <f t="shared" si="1"/>
        <v>2020/8/1  8:00</v>
      </c>
      <c r="D121" s="87">
        <v>198</v>
      </c>
      <c r="E121" s="89">
        <v>20</v>
      </c>
      <c r="F121" s="88">
        <v>9</v>
      </c>
      <c r="G121" s="88">
        <v>10.126583910696544</v>
      </c>
      <c r="H121" s="89">
        <v>25</v>
      </c>
      <c r="I121" s="88">
        <v>10.131468514658977</v>
      </c>
      <c r="J121" s="99">
        <v>0.56000000000000005</v>
      </c>
      <c r="K121" s="88">
        <v>18</v>
      </c>
    </row>
    <row r="122" spans="1:11">
      <c r="A122" s="26">
        <v>44045</v>
      </c>
      <c r="B122" s="27">
        <v>0.33333333333333331</v>
      </c>
      <c r="C122" s="28" t="str">
        <f t="shared" si="1"/>
        <v>2020/8/2  8:00</v>
      </c>
      <c r="D122" s="87">
        <v>196</v>
      </c>
      <c r="E122" s="89">
        <v>20</v>
      </c>
      <c r="F122" s="88">
        <v>9</v>
      </c>
      <c r="G122" s="88">
        <v>10.181230063511329</v>
      </c>
      <c r="H122" s="89">
        <v>25</v>
      </c>
      <c r="I122" s="88">
        <v>10.078087795434165</v>
      </c>
      <c r="J122" s="99">
        <v>0.48</v>
      </c>
      <c r="K122" s="88">
        <v>18</v>
      </c>
    </row>
    <row r="123" spans="1:11">
      <c r="A123" s="26">
        <v>44046</v>
      </c>
      <c r="B123" s="27">
        <v>0.33333333333333331</v>
      </c>
      <c r="C123" s="28" t="str">
        <f t="shared" si="1"/>
        <v>2020/8/3  8:00</v>
      </c>
      <c r="D123" s="87">
        <v>200</v>
      </c>
      <c r="E123" s="89">
        <v>20</v>
      </c>
      <c r="F123" s="88">
        <v>9</v>
      </c>
      <c r="G123" s="88">
        <v>10.133844999544165</v>
      </c>
      <c r="H123" s="89">
        <v>25</v>
      </c>
      <c r="I123" s="88">
        <v>10.11133845285808</v>
      </c>
      <c r="J123" s="99">
        <v>0.5</v>
      </c>
      <c r="K123" s="88">
        <v>18</v>
      </c>
    </row>
    <row r="124" spans="1:11">
      <c r="A124" s="26">
        <v>44047</v>
      </c>
      <c r="B124" s="27">
        <v>0.33333333333333331</v>
      </c>
      <c r="C124" s="28" t="str">
        <f t="shared" si="1"/>
        <v>2020/8/4  8:00</v>
      </c>
      <c r="D124" s="87">
        <v>204</v>
      </c>
      <c r="E124" s="89">
        <v>20</v>
      </c>
      <c r="F124" s="88">
        <v>9</v>
      </c>
      <c r="G124" s="88">
        <v>10.023903370062241</v>
      </c>
      <c r="H124" s="89">
        <v>25</v>
      </c>
      <c r="I124" s="88">
        <v>10.28280336309054</v>
      </c>
      <c r="J124" s="99">
        <v>0.59</v>
      </c>
      <c r="K124" s="88">
        <v>18</v>
      </c>
    </row>
    <row r="125" spans="1:11">
      <c r="A125" s="26">
        <v>44048</v>
      </c>
      <c r="B125" s="27">
        <v>0.33333333333333331</v>
      </c>
      <c r="C125" s="28" t="str">
        <f t="shared" si="1"/>
        <v>2020/8/5  8:00</v>
      </c>
      <c r="D125" s="87">
        <v>202</v>
      </c>
      <c r="E125" s="89">
        <v>20</v>
      </c>
      <c r="F125" s="88">
        <v>9</v>
      </c>
      <c r="G125" s="88">
        <v>10.060668834919053</v>
      </c>
      <c r="H125" s="89">
        <v>25</v>
      </c>
      <c r="I125" s="88">
        <v>10.199139526663464</v>
      </c>
      <c r="J125" s="99">
        <v>0.56999999999999995</v>
      </c>
      <c r="K125" s="88">
        <v>20</v>
      </c>
    </row>
    <row r="126" spans="1:11">
      <c r="A126" s="26">
        <v>44049</v>
      </c>
      <c r="B126" s="27">
        <v>0.33333333333333331</v>
      </c>
      <c r="C126" s="28" t="str">
        <f t="shared" si="1"/>
        <v>2020/8/6  8:00</v>
      </c>
      <c r="D126" s="87">
        <v>204</v>
      </c>
      <c r="E126" s="89">
        <v>20</v>
      </c>
      <c r="F126" s="88">
        <v>9</v>
      </c>
      <c r="G126" s="88">
        <v>10.319017451008698</v>
      </c>
      <c r="H126" s="89">
        <v>25</v>
      </c>
      <c r="I126" s="88">
        <v>10.300338689565397</v>
      </c>
      <c r="J126" s="99">
        <v>0.43</v>
      </c>
      <c r="K126" s="88">
        <v>20</v>
      </c>
    </row>
    <row r="127" spans="1:11">
      <c r="A127" s="26">
        <v>44050</v>
      </c>
      <c r="B127" s="27">
        <v>0.33333333333333331</v>
      </c>
      <c r="C127" s="28" t="str">
        <f t="shared" si="1"/>
        <v>2020/8/7  8:00</v>
      </c>
      <c r="D127" s="87">
        <v>197</v>
      </c>
      <c r="E127" s="89">
        <v>20</v>
      </c>
      <c r="F127" s="88">
        <v>9</v>
      </c>
      <c r="G127" s="88">
        <v>10.124671813687909</v>
      </c>
      <c r="H127" s="89">
        <v>25</v>
      </c>
      <c r="I127" s="88">
        <v>10.284017155252428</v>
      </c>
      <c r="J127" s="99">
        <v>0.44</v>
      </c>
      <c r="K127" s="88">
        <v>19</v>
      </c>
    </row>
    <row r="128" spans="1:11">
      <c r="A128" s="26">
        <v>44051</v>
      </c>
      <c r="B128" s="27">
        <v>0.33333333333333331</v>
      </c>
      <c r="C128" s="28" t="str">
        <f t="shared" si="1"/>
        <v>2020/8/8  8:00</v>
      </c>
      <c r="D128" s="87">
        <v>204</v>
      </c>
      <c r="E128" s="89">
        <v>20</v>
      </c>
      <c r="F128" s="88">
        <v>9</v>
      </c>
      <c r="G128" s="88">
        <v>10.051165388234288</v>
      </c>
      <c r="H128" s="89">
        <v>25</v>
      </c>
      <c r="I128" s="88">
        <v>10.154082239257853</v>
      </c>
      <c r="J128" s="99">
        <v>0.45</v>
      </c>
      <c r="K128" s="88">
        <v>19</v>
      </c>
    </row>
    <row r="129" spans="1:11">
      <c r="A129" s="26">
        <v>44057</v>
      </c>
      <c r="B129" s="27">
        <v>0.33333333333333331</v>
      </c>
      <c r="C129" s="28" t="str">
        <f t="shared" si="1"/>
        <v>2020/8/14  8:00</v>
      </c>
      <c r="D129" s="87">
        <v>201</v>
      </c>
      <c r="E129" s="89">
        <v>20</v>
      </c>
      <c r="F129" s="88">
        <v>9</v>
      </c>
      <c r="G129" s="88">
        <v>10.284352032287339</v>
      </c>
      <c r="H129" s="89">
        <v>25</v>
      </c>
      <c r="I129" s="88">
        <v>10.297918524019764</v>
      </c>
      <c r="J129" s="99">
        <v>0.53</v>
      </c>
      <c r="K129" s="88">
        <v>20</v>
      </c>
    </row>
    <row r="130" spans="1:11">
      <c r="A130" s="26">
        <v>44058</v>
      </c>
      <c r="B130" s="27">
        <v>0.33333333333333331</v>
      </c>
      <c r="C130" s="28" t="str">
        <f t="shared" si="1"/>
        <v>2020/8/15  8:00</v>
      </c>
      <c r="D130" s="87">
        <v>198</v>
      </c>
      <c r="E130" s="89">
        <v>20</v>
      </c>
      <c r="F130" s="88">
        <v>9</v>
      </c>
      <c r="G130" s="88">
        <v>10.117223939220906</v>
      </c>
      <c r="H130" s="89">
        <v>25</v>
      </c>
      <c r="I130" s="88">
        <v>10.083459402292842</v>
      </c>
      <c r="J130" s="99">
        <v>0.55000000000000004</v>
      </c>
      <c r="K130" s="88">
        <v>20</v>
      </c>
    </row>
    <row r="131" spans="1:11">
      <c r="A131" s="26">
        <v>44059</v>
      </c>
      <c r="B131" s="27">
        <v>0.33333333333333331</v>
      </c>
      <c r="C131" s="28" t="str">
        <f t="shared" si="1"/>
        <v>2020/8/16  8:00</v>
      </c>
      <c r="D131" s="87">
        <v>199</v>
      </c>
      <c r="E131" s="89">
        <v>20</v>
      </c>
      <c r="F131" s="88">
        <v>9</v>
      </c>
      <c r="G131" s="88">
        <v>10.305905928739016</v>
      </c>
      <c r="H131" s="89">
        <v>25</v>
      </c>
      <c r="I131" s="88">
        <v>10.328978907010168</v>
      </c>
      <c r="J131" s="99">
        <v>0.45</v>
      </c>
      <c r="K131" s="88">
        <v>19</v>
      </c>
    </row>
    <row r="132" spans="1:11">
      <c r="A132" s="26">
        <v>44060</v>
      </c>
      <c r="B132" s="27">
        <v>0.33333333333333331</v>
      </c>
      <c r="C132" s="28" t="str">
        <f t="shared" si="1"/>
        <v>2020/8/17  8:00</v>
      </c>
      <c r="D132" s="87">
        <v>199</v>
      </c>
      <c r="E132" s="89">
        <v>20</v>
      </c>
      <c r="F132" s="88">
        <v>9</v>
      </c>
      <c r="G132" s="88">
        <v>10.314413114254073</v>
      </c>
      <c r="H132" s="89">
        <v>25</v>
      </c>
      <c r="I132" s="88">
        <v>10.287539273389388</v>
      </c>
      <c r="J132" s="99">
        <v>0.57999999999999996</v>
      </c>
      <c r="K132" s="88">
        <v>19</v>
      </c>
    </row>
    <row r="133" spans="1:11">
      <c r="A133" s="26">
        <v>44061</v>
      </c>
      <c r="B133" s="27">
        <v>0.33333333333333331</v>
      </c>
      <c r="C133" s="28" t="str">
        <f t="shared" ref="C133:C196" si="2">TEXT(A133,"yyyy/m/d")&amp;TEXT(B133,"　　h:mｍ")</f>
        <v>2020/8/18  8:00</v>
      </c>
      <c r="D133" s="87">
        <v>197</v>
      </c>
      <c r="E133" s="89">
        <v>20</v>
      </c>
      <c r="F133" s="88">
        <v>9</v>
      </c>
      <c r="G133" s="88">
        <v>10.236975174969192</v>
      </c>
      <c r="H133" s="89">
        <v>25</v>
      </c>
      <c r="I133" s="88">
        <v>10.27519405337018</v>
      </c>
      <c r="J133" s="99">
        <v>0.44</v>
      </c>
      <c r="K133" s="88">
        <v>20</v>
      </c>
    </row>
    <row r="134" spans="1:11">
      <c r="A134" s="26">
        <v>44062</v>
      </c>
      <c r="B134" s="27">
        <v>0.33333333333333331</v>
      </c>
      <c r="C134" s="28" t="str">
        <f t="shared" si="2"/>
        <v>2020/8/19  8:00</v>
      </c>
      <c r="D134" s="87">
        <v>202</v>
      </c>
      <c r="E134" s="89">
        <v>20</v>
      </c>
      <c r="F134" s="88">
        <v>9</v>
      </c>
      <c r="G134" s="88">
        <v>10.01057960106581</v>
      </c>
      <c r="H134" s="89">
        <v>25</v>
      </c>
      <c r="I134" s="88">
        <v>10.247902572354294</v>
      </c>
      <c r="J134" s="99">
        <v>0.56999999999999995</v>
      </c>
      <c r="K134" s="88">
        <v>19</v>
      </c>
    </row>
    <row r="135" spans="1:11">
      <c r="A135" s="26">
        <v>44063</v>
      </c>
      <c r="B135" s="27">
        <v>0.33333333333333331</v>
      </c>
      <c r="C135" s="28" t="str">
        <f t="shared" si="2"/>
        <v>2020/8/20  8:00</v>
      </c>
      <c r="D135" s="87">
        <v>196</v>
      </c>
      <c r="E135" s="89">
        <v>20</v>
      </c>
      <c r="F135" s="88">
        <v>9</v>
      </c>
      <c r="G135" s="88">
        <v>10.250139920241327</v>
      </c>
      <c r="H135" s="89">
        <v>25</v>
      </c>
      <c r="I135" s="88">
        <v>10.286068901808559</v>
      </c>
      <c r="J135" s="99">
        <v>0.6</v>
      </c>
      <c r="K135" s="88">
        <v>20</v>
      </c>
    </row>
    <row r="136" spans="1:11">
      <c r="A136" s="26">
        <v>44064</v>
      </c>
      <c r="B136" s="27">
        <v>0.33333333333333331</v>
      </c>
      <c r="C136" s="28" t="str">
        <f t="shared" si="2"/>
        <v>2020/8/21  8:00</v>
      </c>
      <c r="D136" s="87">
        <v>201</v>
      </c>
      <c r="E136" s="89">
        <v>20</v>
      </c>
      <c r="F136" s="88">
        <v>9</v>
      </c>
      <c r="G136" s="88">
        <v>10.058223960197992</v>
      </c>
      <c r="H136" s="89">
        <v>25</v>
      </c>
      <c r="I136" s="88">
        <v>10.234523703784031</v>
      </c>
      <c r="J136" s="99">
        <v>0.53</v>
      </c>
      <c r="K136" s="88">
        <v>19</v>
      </c>
    </row>
    <row r="137" spans="1:11">
      <c r="A137" s="26">
        <v>44065</v>
      </c>
      <c r="B137" s="27">
        <v>0.33333333333333331</v>
      </c>
      <c r="C137" s="28" t="str">
        <f t="shared" si="2"/>
        <v>2020/8/22  8:00</v>
      </c>
      <c r="D137" s="87">
        <v>200</v>
      </c>
      <c r="E137" s="89">
        <v>20</v>
      </c>
      <c r="F137" s="88">
        <v>9</v>
      </c>
      <c r="G137" s="88">
        <v>10.236789464480815</v>
      </c>
      <c r="H137" s="89">
        <v>25</v>
      </c>
      <c r="I137" s="88">
        <v>10.315464736087337</v>
      </c>
      <c r="J137" s="99">
        <v>0.46</v>
      </c>
      <c r="K137" s="88">
        <v>19</v>
      </c>
    </row>
    <row r="138" spans="1:11">
      <c r="A138" s="26">
        <v>44066</v>
      </c>
      <c r="B138" s="27">
        <v>0.33333333333333331</v>
      </c>
      <c r="C138" s="28" t="str">
        <f t="shared" si="2"/>
        <v>2020/8/23  8:00</v>
      </c>
      <c r="D138" s="87">
        <v>202</v>
      </c>
      <c r="E138" s="89">
        <v>20</v>
      </c>
      <c r="F138" s="88">
        <v>9</v>
      </c>
      <c r="G138" s="88">
        <v>10.222999227192679</v>
      </c>
      <c r="H138" s="89">
        <v>25</v>
      </c>
      <c r="I138" s="88">
        <v>10.071994318605638</v>
      </c>
      <c r="J138" s="99">
        <v>0.4</v>
      </c>
      <c r="K138" s="88">
        <v>20</v>
      </c>
    </row>
    <row r="139" spans="1:11">
      <c r="A139" s="26">
        <v>44067</v>
      </c>
      <c r="B139" s="27">
        <v>0.33333333333333331</v>
      </c>
      <c r="C139" s="28" t="str">
        <f t="shared" si="2"/>
        <v>2020/8/24  8:00</v>
      </c>
      <c r="D139" s="87">
        <v>201</v>
      </c>
      <c r="E139" s="89">
        <v>20</v>
      </c>
      <c r="F139" s="88">
        <v>9</v>
      </c>
      <c r="G139" s="88">
        <v>10.191032425867185</v>
      </c>
      <c r="H139" s="89">
        <v>25</v>
      </c>
      <c r="I139" s="88">
        <v>10.118805724572098</v>
      </c>
      <c r="J139" s="99">
        <v>0.41</v>
      </c>
      <c r="K139" s="88">
        <v>20</v>
      </c>
    </row>
    <row r="140" spans="1:11">
      <c r="A140" s="26">
        <v>44068</v>
      </c>
      <c r="B140" s="27">
        <v>0.33333333333333331</v>
      </c>
      <c r="C140" s="28" t="str">
        <f t="shared" si="2"/>
        <v>2020/8/25  8:00</v>
      </c>
      <c r="D140" s="87">
        <v>197</v>
      </c>
      <c r="E140" s="89">
        <v>20</v>
      </c>
      <c r="F140" s="88">
        <v>9</v>
      </c>
      <c r="G140" s="88">
        <v>10.195859490713914</v>
      </c>
      <c r="H140" s="89">
        <v>25</v>
      </c>
      <c r="I140" s="88">
        <v>10.329727719790695</v>
      </c>
      <c r="J140" s="99">
        <v>0.51</v>
      </c>
      <c r="K140" s="88">
        <v>19</v>
      </c>
    </row>
    <row r="141" spans="1:11">
      <c r="A141" s="26">
        <v>44069</v>
      </c>
      <c r="B141" s="27">
        <v>0.33333333333333331</v>
      </c>
      <c r="C141" s="28" t="str">
        <f t="shared" si="2"/>
        <v>2020/8/26  8:00</v>
      </c>
      <c r="D141" s="87">
        <v>196</v>
      </c>
      <c r="E141" s="89">
        <v>20</v>
      </c>
      <c r="F141" s="88">
        <v>9</v>
      </c>
      <c r="G141" s="88">
        <v>10.229387425999317</v>
      </c>
      <c r="H141" s="89">
        <v>25</v>
      </c>
      <c r="I141" s="88">
        <v>10.137392491212196</v>
      </c>
      <c r="J141" s="99">
        <v>0.55000000000000004</v>
      </c>
      <c r="K141" s="88">
        <v>20</v>
      </c>
    </row>
    <row r="142" spans="1:11">
      <c r="A142" s="26">
        <v>44070</v>
      </c>
      <c r="B142" s="27">
        <v>0.33333333333333331</v>
      </c>
      <c r="C142" s="28" t="str">
        <f t="shared" si="2"/>
        <v>2020/8/27  8:00</v>
      </c>
      <c r="D142" s="87">
        <v>199</v>
      </c>
      <c r="E142" s="89">
        <v>20</v>
      </c>
      <c r="F142" s="88">
        <v>9</v>
      </c>
      <c r="G142" s="88">
        <v>10.07237379068733</v>
      </c>
      <c r="H142" s="89">
        <v>25</v>
      </c>
      <c r="I142" s="88">
        <v>10.164495709834949</v>
      </c>
      <c r="J142" s="99">
        <v>0.41</v>
      </c>
      <c r="K142" s="88">
        <v>19</v>
      </c>
    </row>
    <row r="143" spans="1:11">
      <c r="A143" s="26">
        <v>44071</v>
      </c>
      <c r="B143" s="27">
        <v>0.33333333333333331</v>
      </c>
      <c r="C143" s="28" t="str">
        <f t="shared" si="2"/>
        <v>2020/8/28  8:00</v>
      </c>
      <c r="D143" s="87">
        <v>196</v>
      </c>
      <c r="E143" s="89">
        <v>20</v>
      </c>
      <c r="F143" s="88">
        <v>9</v>
      </c>
      <c r="G143" s="88">
        <v>10.223387175250979</v>
      </c>
      <c r="H143" s="89">
        <v>25</v>
      </c>
      <c r="I143" s="88">
        <v>10.267154991387741</v>
      </c>
      <c r="J143" s="99">
        <v>0.51</v>
      </c>
      <c r="K143" s="88">
        <v>19</v>
      </c>
    </row>
    <row r="144" spans="1:11">
      <c r="A144" s="26">
        <v>44072</v>
      </c>
      <c r="B144" s="27">
        <v>0.33333333333333331</v>
      </c>
      <c r="C144" s="28" t="str">
        <f t="shared" si="2"/>
        <v>2020/8/29  8:00</v>
      </c>
      <c r="D144" s="87">
        <v>203</v>
      </c>
      <c r="E144" s="89">
        <v>20</v>
      </c>
      <c r="F144" s="88">
        <v>9</v>
      </c>
      <c r="G144" s="88">
        <v>10.019289210916252</v>
      </c>
      <c r="H144" s="89">
        <v>25</v>
      </c>
      <c r="I144" s="88">
        <v>10.247122811030561</v>
      </c>
      <c r="J144" s="99">
        <v>0.55000000000000004</v>
      </c>
      <c r="K144" s="88">
        <v>20</v>
      </c>
    </row>
    <row r="145" spans="1:11">
      <c r="A145" s="26">
        <v>44073</v>
      </c>
      <c r="B145" s="27">
        <v>0.33333333333333331</v>
      </c>
      <c r="C145" s="28" t="str">
        <f t="shared" si="2"/>
        <v>2020/8/30  8:00</v>
      </c>
      <c r="D145" s="87">
        <v>197</v>
      </c>
      <c r="E145" s="89">
        <v>20</v>
      </c>
      <c r="F145" s="88">
        <v>9</v>
      </c>
      <c r="G145" s="88">
        <v>10.009929369685681</v>
      </c>
      <c r="H145" s="89">
        <v>25</v>
      </c>
      <c r="I145" s="88">
        <v>10.285868300148451</v>
      </c>
      <c r="J145" s="99">
        <v>0.48</v>
      </c>
      <c r="K145" s="88">
        <v>19</v>
      </c>
    </row>
    <row r="146" spans="1:11">
      <c r="A146" s="26">
        <v>44074</v>
      </c>
      <c r="B146" s="27">
        <v>0.33333333333333331</v>
      </c>
      <c r="C146" s="28" t="str">
        <f t="shared" si="2"/>
        <v>2020/8/31  8:00</v>
      </c>
      <c r="D146" s="87">
        <v>200</v>
      </c>
      <c r="E146" s="89">
        <v>20</v>
      </c>
      <c r="F146" s="88">
        <v>9</v>
      </c>
      <c r="G146" s="88">
        <v>10.11970035176018</v>
      </c>
      <c r="H146" s="89">
        <v>25</v>
      </c>
      <c r="I146" s="88">
        <v>10.021881300103134</v>
      </c>
      <c r="J146" s="99">
        <v>0.46</v>
      </c>
      <c r="K146" s="88">
        <v>19</v>
      </c>
    </row>
    <row r="147" spans="1:11">
      <c r="A147" s="26">
        <v>44075</v>
      </c>
      <c r="B147" s="27">
        <v>0.33333333333333331</v>
      </c>
      <c r="C147" s="28" t="str">
        <f t="shared" si="2"/>
        <v>2020/9/1  8:00</v>
      </c>
      <c r="D147" s="87">
        <v>201</v>
      </c>
      <c r="E147" s="89">
        <v>20</v>
      </c>
      <c r="F147" s="88">
        <v>9</v>
      </c>
      <c r="G147" s="88">
        <v>10.072468919810804</v>
      </c>
      <c r="H147" s="89">
        <v>25</v>
      </c>
      <c r="I147" s="88">
        <v>10.003035094941337</v>
      </c>
      <c r="J147" s="99">
        <v>0.56999999999999995</v>
      </c>
      <c r="K147" s="88">
        <v>20</v>
      </c>
    </row>
    <row r="148" spans="1:11">
      <c r="A148" s="26">
        <v>44076</v>
      </c>
      <c r="B148" s="27">
        <v>0.33333333333333331</v>
      </c>
      <c r="C148" s="28" t="str">
        <f t="shared" si="2"/>
        <v>2020/9/2  8:00</v>
      </c>
      <c r="D148" s="87">
        <v>203</v>
      </c>
      <c r="E148" s="89">
        <v>20</v>
      </c>
      <c r="F148" s="88">
        <v>9</v>
      </c>
      <c r="G148" s="88">
        <v>10.025306366188413</v>
      </c>
      <c r="H148" s="89">
        <v>25</v>
      </c>
      <c r="I148" s="88">
        <v>10.125865480338897</v>
      </c>
      <c r="J148" s="99">
        <v>0.4</v>
      </c>
      <c r="K148" s="88">
        <v>20</v>
      </c>
    </row>
    <row r="149" spans="1:11">
      <c r="A149" s="26">
        <v>44077</v>
      </c>
      <c r="B149" s="27">
        <v>0.33333333333333331</v>
      </c>
      <c r="C149" s="28" t="str">
        <f t="shared" si="2"/>
        <v>2020/9/3  8:00</v>
      </c>
      <c r="D149" s="87">
        <v>199</v>
      </c>
      <c r="E149" s="89">
        <v>20</v>
      </c>
      <c r="F149" s="88">
        <v>9</v>
      </c>
      <c r="G149" s="88">
        <v>10.293514339317216</v>
      </c>
      <c r="H149" s="89">
        <v>25</v>
      </c>
      <c r="I149" s="88">
        <v>10.081544135151894</v>
      </c>
      <c r="J149" s="99">
        <v>0.57999999999999996</v>
      </c>
      <c r="K149" s="88">
        <v>19</v>
      </c>
    </row>
    <row r="150" spans="1:11">
      <c r="A150" s="26">
        <v>44078</v>
      </c>
      <c r="B150" s="27">
        <v>0.33333333333333331</v>
      </c>
      <c r="C150" s="28" t="str">
        <f t="shared" si="2"/>
        <v>2020/9/4  8:00</v>
      </c>
      <c r="D150" s="87">
        <v>202</v>
      </c>
      <c r="E150" s="89">
        <v>20</v>
      </c>
      <c r="F150" s="88">
        <v>9</v>
      </c>
      <c r="G150" s="88">
        <v>10.025306729883075</v>
      </c>
      <c r="H150" s="89">
        <v>25</v>
      </c>
      <c r="I150" s="88">
        <v>10.017401616231744</v>
      </c>
      <c r="J150" s="99">
        <v>0.56999999999999995</v>
      </c>
      <c r="K150" s="88">
        <v>18</v>
      </c>
    </row>
    <row r="151" spans="1:11">
      <c r="A151" s="26">
        <v>44079</v>
      </c>
      <c r="B151" s="27">
        <v>0.33333333333333331</v>
      </c>
      <c r="C151" s="28" t="str">
        <f t="shared" si="2"/>
        <v>2020/9/5  8:00</v>
      </c>
      <c r="D151" s="87">
        <v>199</v>
      </c>
      <c r="E151" s="89">
        <v>20</v>
      </c>
      <c r="F151" s="88">
        <v>9</v>
      </c>
      <c r="G151" s="88">
        <v>10.325020497220699</v>
      </c>
      <c r="H151" s="89">
        <v>25</v>
      </c>
      <c r="I151" s="88">
        <v>10.009930164665251</v>
      </c>
      <c r="J151" s="99">
        <v>0.53</v>
      </c>
      <c r="K151" s="88">
        <v>18</v>
      </c>
    </row>
    <row r="152" spans="1:11">
      <c r="A152" s="26">
        <v>44080</v>
      </c>
      <c r="B152" s="27">
        <v>0.33333333333333331</v>
      </c>
      <c r="C152" s="28" t="str">
        <f t="shared" si="2"/>
        <v>2020/9/6  8:00</v>
      </c>
      <c r="D152" s="87">
        <v>201</v>
      </c>
      <c r="E152" s="89">
        <v>20</v>
      </c>
      <c r="F152" s="88">
        <v>9</v>
      </c>
      <c r="G152" s="88">
        <v>10.264419140086202</v>
      </c>
      <c r="H152" s="89">
        <v>25</v>
      </c>
      <c r="I152" s="88">
        <v>10.182221715997732</v>
      </c>
      <c r="J152" s="99">
        <v>0.57999999999999996</v>
      </c>
      <c r="K152" s="88">
        <v>20</v>
      </c>
    </row>
    <row r="153" spans="1:11">
      <c r="A153" s="26">
        <v>44081</v>
      </c>
      <c r="B153" s="27">
        <v>0.33333333333333331</v>
      </c>
      <c r="C153" s="28" t="str">
        <f t="shared" si="2"/>
        <v>2020/9/7  8:00</v>
      </c>
      <c r="D153" s="87">
        <v>204</v>
      </c>
      <c r="E153" s="89">
        <v>20</v>
      </c>
      <c r="F153" s="88">
        <v>9</v>
      </c>
      <c r="G153" s="88">
        <v>10.130807137394498</v>
      </c>
      <c r="H153" s="89">
        <v>25</v>
      </c>
      <c r="I153" s="88">
        <v>10.295683471450232</v>
      </c>
      <c r="J153" s="99">
        <v>0.43</v>
      </c>
      <c r="K153" s="88">
        <v>20</v>
      </c>
    </row>
    <row r="154" spans="1:11">
      <c r="A154" s="26">
        <v>44082</v>
      </c>
      <c r="B154" s="27">
        <v>0.33333333333333331</v>
      </c>
      <c r="C154" s="28" t="str">
        <f t="shared" si="2"/>
        <v>2020/9/8  8:00</v>
      </c>
      <c r="D154" s="87">
        <v>204</v>
      </c>
      <c r="E154" s="89">
        <v>20</v>
      </c>
      <c r="F154" s="88">
        <v>9</v>
      </c>
      <c r="G154" s="88">
        <v>10.164125095953082</v>
      </c>
      <c r="H154" s="89">
        <v>25</v>
      </c>
      <c r="I154" s="88">
        <v>10.119089348687362</v>
      </c>
      <c r="J154" s="99">
        <v>0.44</v>
      </c>
      <c r="K154" s="88">
        <v>19</v>
      </c>
    </row>
    <row r="155" spans="1:11">
      <c r="A155" s="26">
        <v>44083</v>
      </c>
      <c r="B155" s="27">
        <v>0.33333333333333331</v>
      </c>
      <c r="C155" s="28" t="str">
        <f t="shared" si="2"/>
        <v>2020/9/9  8:00</v>
      </c>
      <c r="D155" s="87">
        <v>199</v>
      </c>
      <c r="E155" s="89">
        <v>20</v>
      </c>
      <c r="F155" s="88">
        <v>9</v>
      </c>
      <c r="G155" s="88">
        <v>10.316688370571093</v>
      </c>
      <c r="H155" s="89">
        <v>25</v>
      </c>
      <c r="I155" s="88">
        <v>10.309033188137247</v>
      </c>
      <c r="J155" s="99">
        <v>0.53</v>
      </c>
      <c r="K155" s="88">
        <v>19</v>
      </c>
    </row>
    <row r="156" spans="1:11">
      <c r="A156" s="26">
        <v>44084</v>
      </c>
      <c r="B156" s="27">
        <v>0.33333333333333331</v>
      </c>
      <c r="C156" s="28" t="str">
        <f t="shared" si="2"/>
        <v>2020/9/10  8:00</v>
      </c>
      <c r="D156" s="87">
        <v>198</v>
      </c>
      <c r="E156" s="89">
        <v>20</v>
      </c>
      <c r="F156" s="88">
        <v>9</v>
      </c>
      <c r="G156" s="88">
        <v>10.124582750529262</v>
      </c>
      <c r="H156" s="89">
        <v>25</v>
      </c>
      <c r="I156" s="88">
        <v>10.046687194232875</v>
      </c>
      <c r="J156" s="99">
        <v>0.46</v>
      </c>
      <c r="K156" s="88">
        <v>18</v>
      </c>
    </row>
    <row r="157" spans="1:11">
      <c r="A157" s="26">
        <v>44085</v>
      </c>
      <c r="B157" s="27">
        <v>0.33333333333333331</v>
      </c>
      <c r="C157" s="28" t="str">
        <f t="shared" si="2"/>
        <v>2020/9/11  8:00</v>
      </c>
      <c r="D157" s="87">
        <v>199</v>
      </c>
      <c r="E157" s="89">
        <v>20</v>
      </c>
      <c r="F157" s="88">
        <v>9</v>
      </c>
      <c r="G157" s="88">
        <v>10.31255110951915</v>
      </c>
      <c r="H157" s="89">
        <v>25</v>
      </c>
      <c r="I157" s="88">
        <v>10.155132254880913</v>
      </c>
      <c r="J157" s="99">
        <v>0.46</v>
      </c>
      <c r="K157" s="88">
        <v>18</v>
      </c>
    </row>
    <row r="158" spans="1:11">
      <c r="A158" s="26">
        <v>44086</v>
      </c>
      <c r="B158" s="27">
        <v>0.33333333333333331</v>
      </c>
      <c r="C158" s="28" t="str">
        <f t="shared" si="2"/>
        <v>2020/9/12  8:00</v>
      </c>
      <c r="D158" s="87">
        <v>198</v>
      </c>
      <c r="E158" s="89">
        <v>20</v>
      </c>
      <c r="F158" s="88">
        <v>9</v>
      </c>
      <c r="G158" s="88">
        <v>10.313103131549443</v>
      </c>
      <c r="H158" s="89">
        <v>25</v>
      </c>
      <c r="I158" s="88">
        <v>10.094702181658793</v>
      </c>
      <c r="J158" s="99">
        <v>0.6</v>
      </c>
      <c r="K158" s="88">
        <v>19</v>
      </c>
    </row>
    <row r="159" spans="1:11">
      <c r="A159" s="26">
        <v>44087</v>
      </c>
      <c r="B159" s="27">
        <v>0.33333333333333331</v>
      </c>
      <c r="C159" s="28" t="str">
        <f t="shared" si="2"/>
        <v>2020/9/13  8:00</v>
      </c>
      <c r="D159" s="87">
        <v>196</v>
      </c>
      <c r="E159" s="89">
        <v>20</v>
      </c>
      <c r="F159" s="88">
        <v>9</v>
      </c>
      <c r="G159" s="88">
        <v>10.226543560219207</v>
      </c>
      <c r="H159" s="89">
        <v>25</v>
      </c>
      <c r="I159" s="88">
        <v>10.261608022470721</v>
      </c>
      <c r="J159" s="99">
        <v>0.53</v>
      </c>
      <c r="K159" s="88">
        <v>19</v>
      </c>
    </row>
    <row r="160" spans="1:11">
      <c r="A160" s="26">
        <v>44088</v>
      </c>
      <c r="B160" s="27">
        <v>0.33333333333333331</v>
      </c>
      <c r="C160" s="28" t="str">
        <f t="shared" si="2"/>
        <v>2020/9/14  8:00</v>
      </c>
      <c r="D160" s="87">
        <v>198</v>
      </c>
      <c r="E160" s="89">
        <v>20</v>
      </c>
      <c r="F160" s="88">
        <v>9</v>
      </c>
      <c r="G160" s="88">
        <v>10.031534011966865</v>
      </c>
      <c r="H160" s="89">
        <v>25</v>
      </c>
      <c r="I160" s="88">
        <v>10.100891215025918</v>
      </c>
      <c r="J160" s="99">
        <v>0.42</v>
      </c>
      <c r="K160" s="88">
        <v>18</v>
      </c>
    </row>
    <row r="161" spans="1:11">
      <c r="A161" s="26">
        <v>44089</v>
      </c>
      <c r="B161" s="27">
        <v>0.33333333333333331</v>
      </c>
      <c r="C161" s="28" t="str">
        <f t="shared" si="2"/>
        <v>2020/9/15  8:00</v>
      </c>
      <c r="D161" s="87">
        <v>199</v>
      </c>
      <c r="E161" s="89">
        <v>20</v>
      </c>
      <c r="F161" s="88">
        <v>9</v>
      </c>
      <c r="G161" s="88">
        <v>10.005663229344837</v>
      </c>
      <c r="H161" s="89">
        <v>25</v>
      </c>
      <c r="I161" s="88">
        <v>10.095549817932389</v>
      </c>
      <c r="J161" s="99">
        <v>0.44</v>
      </c>
      <c r="K161" s="88">
        <v>18</v>
      </c>
    </row>
    <row r="162" spans="1:11">
      <c r="A162" s="26">
        <v>44090</v>
      </c>
      <c r="B162" s="27">
        <v>0.33333333333333331</v>
      </c>
      <c r="C162" s="28" t="str">
        <f t="shared" si="2"/>
        <v>2020/9/16  8:00</v>
      </c>
      <c r="D162" s="87">
        <v>198</v>
      </c>
      <c r="E162" s="89">
        <v>20</v>
      </c>
      <c r="F162" s="88">
        <v>9</v>
      </c>
      <c r="G162" s="88">
        <v>10.249490117349138</v>
      </c>
      <c r="H162" s="89">
        <v>25</v>
      </c>
      <c r="I162" s="88">
        <v>10.009035126359739</v>
      </c>
      <c r="J162" s="99">
        <v>0.6</v>
      </c>
      <c r="K162" s="88">
        <v>18</v>
      </c>
    </row>
    <row r="163" spans="1:11">
      <c r="A163" s="26">
        <v>44091</v>
      </c>
      <c r="B163" s="27">
        <v>0.33333333333333331</v>
      </c>
      <c r="C163" s="28" t="str">
        <f t="shared" si="2"/>
        <v>2020/9/17  8:00</v>
      </c>
      <c r="D163" s="87">
        <v>198</v>
      </c>
      <c r="E163" s="89">
        <v>20</v>
      </c>
      <c r="F163" s="88">
        <v>9</v>
      </c>
      <c r="G163" s="88">
        <v>10.164065733567138</v>
      </c>
      <c r="H163" s="89">
        <v>25</v>
      </c>
      <c r="I163" s="88">
        <v>10.186587749192027</v>
      </c>
      <c r="J163" s="99">
        <v>0.55000000000000004</v>
      </c>
      <c r="K163" s="88">
        <v>19</v>
      </c>
    </row>
    <row r="164" spans="1:11">
      <c r="A164" s="26">
        <v>44092</v>
      </c>
      <c r="B164" s="27">
        <v>0.33333333333333331</v>
      </c>
      <c r="C164" s="28" t="str">
        <f t="shared" si="2"/>
        <v>2020/9/18  8:00</v>
      </c>
      <c r="D164" s="87">
        <v>200</v>
      </c>
      <c r="E164" s="89">
        <v>20</v>
      </c>
      <c r="F164" s="88">
        <v>9</v>
      </c>
      <c r="G164" s="88">
        <v>10.033158073682326</v>
      </c>
      <c r="H164" s="89">
        <v>25</v>
      </c>
      <c r="I164" s="88">
        <v>10.231098597415526</v>
      </c>
      <c r="J164" s="99">
        <v>0.43</v>
      </c>
      <c r="K164" s="88">
        <v>19</v>
      </c>
    </row>
    <row r="165" spans="1:11">
      <c r="A165" s="26">
        <v>44093</v>
      </c>
      <c r="B165" s="27">
        <v>0.33333333333333331</v>
      </c>
      <c r="C165" s="28" t="str">
        <f t="shared" si="2"/>
        <v>2020/9/19  8:00</v>
      </c>
      <c r="D165" s="87">
        <v>198</v>
      </c>
      <c r="E165" s="89">
        <v>20</v>
      </c>
      <c r="F165" s="88">
        <v>9</v>
      </c>
      <c r="G165" s="88">
        <v>10.310529492883646</v>
      </c>
      <c r="H165" s="89">
        <v>25</v>
      </c>
      <c r="I165" s="88">
        <v>10.138269887723904</v>
      </c>
      <c r="J165" s="99">
        <v>0.47</v>
      </c>
      <c r="K165" s="88">
        <v>19</v>
      </c>
    </row>
    <row r="166" spans="1:11">
      <c r="A166" s="26">
        <v>44094</v>
      </c>
      <c r="B166" s="27">
        <v>0.33333333333333331</v>
      </c>
      <c r="C166" s="28" t="str">
        <f t="shared" si="2"/>
        <v>2020/9/20  8:00</v>
      </c>
      <c r="D166" s="87">
        <v>201</v>
      </c>
      <c r="E166" s="89">
        <v>20</v>
      </c>
      <c r="F166" s="88">
        <v>9</v>
      </c>
      <c r="G166" s="88">
        <v>10.04400678706325</v>
      </c>
      <c r="H166" s="89">
        <v>25</v>
      </c>
      <c r="I166" s="88">
        <v>10.296915792394691</v>
      </c>
      <c r="J166" s="99">
        <v>0.52</v>
      </c>
      <c r="K166" s="88">
        <v>19</v>
      </c>
    </row>
    <row r="167" spans="1:11">
      <c r="A167" s="26">
        <v>44095</v>
      </c>
      <c r="B167" s="27">
        <v>0.33333333333333331</v>
      </c>
      <c r="C167" s="28" t="str">
        <f t="shared" si="2"/>
        <v>2020/9/21  8:00</v>
      </c>
      <c r="D167" s="87">
        <v>203</v>
      </c>
      <c r="E167" s="89">
        <v>20</v>
      </c>
      <c r="F167" s="88">
        <v>9</v>
      </c>
      <c r="G167" s="88">
        <v>10.037891931430702</v>
      </c>
      <c r="H167" s="89">
        <v>25</v>
      </c>
      <c r="I167" s="88">
        <v>10.032430008841192</v>
      </c>
      <c r="J167" s="99">
        <v>0.51</v>
      </c>
      <c r="K167" s="88">
        <v>19</v>
      </c>
    </row>
    <row r="168" spans="1:11">
      <c r="A168" s="26">
        <v>44096</v>
      </c>
      <c r="B168" s="27">
        <v>0.33333333333333331</v>
      </c>
      <c r="C168" s="28" t="str">
        <f t="shared" si="2"/>
        <v>2020/9/22  8:00</v>
      </c>
      <c r="D168" s="87">
        <v>202</v>
      </c>
      <c r="E168" s="89">
        <v>20</v>
      </c>
      <c r="F168" s="88">
        <v>9</v>
      </c>
      <c r="G168" s="88">
        <v>10.171597901773881</v>
      </c>
      <c r="H168" s="89">
        <v>25</v>
      </c>
      <c r="I168" s="88">
        <v>10.014614500931378</v>
      </c>
      <c r="J168" s="99">
        <v>0.46</v>
      </c>
      <c r="K168" s="88">
        <v>19</v>
      </c>
    </row>
    <row r="169" spans="1:11">
      <c r="A169" s="26">
        <v>44097</v>
      </c>
      <c r="B169" s="27">
        <v>0.33333333333333331</v>
      </c>
      <c r="C169" s="28" t="str">
        <f t="shared" si="2"/>
        <v>2020/9/23  8:00</v>
      </c>
      <c r="D169" s="87">
        <v>202</v>
      </c>
      <c r="E169" s="89">
        <v>20</v>
      </c>
      <c r="F169" s="88">
        <v>9</v>
      </c>
      <c r="G169" s="88">
        <v>10.202907702856056</v>
      </c>
      <c r="H169" s="89">
        <v>25</v>
      </c>
      <c r="I169" s="88">
        <v>10.028458198999012</v>
      </c>
      <c r="J169" s="99">
        <v>0.53</v>
      </c>
      <c r="K169" s="88">
        <v>19</v>
      </c>
    </row>
    <row r="170" spans="1:11">
      <c r="A170" s="26">
        <v>44098</v>
      </c>
      <c r="B170" s="27">
        <v>0.33333333333333331</v>
      </c>
      <c r="C170" s="28" t="str">
        <f t="shared" si="2"/>
        <v>2020/9/24  8:00</v>
      </c>
      <c r="D170" s="87">
        <v>203</v>
      </c>
      <c r="E170" s="89">
        <v>20</v>
      </c>
      <c r="F170" s="88">
        <v>9</v>
      </c>
      <c r="G170" s="88">
        <v>10.319239746428424</v>
      </c>
      <c r="H170" s="89">
        <v>25</v>
      </c>
      <c r="I170" s="88">
        <v>10.016428686139813</v>
      </c>
      <c r="J170" s="99">
        <v>0.53</v>
      </c>
      <c r="K170" s="88">
        <v>18</v>
      </c>
    </row>
    <row r="171" spans="1:11">
      <c r="A171" s="26">
        <v>44099</v>
      </c>
      <c r="B171" s="27">
        <v>0.33333333333333331</v>
      </c>
      <c r="C171" s="28" t="str">
        <f t="shared" si="2"/>
        <v>2020/9/25  8:00</v>
      </c>
      <c r="D171" s="87">
        <v>200</v>
      </c>
      <c r="E171" s="89">
        <v>20</v>
      </c>
      <c r="F171" s="88">
        <v>9</v>
      </c>
      <c r="G171" s="88">
        <v>10.147551543130964</v>
      </c>
      <c r="H171" s="89">
        <v>25</v>
      </c>
      <c r="I171" s="88">
        <v>10.212764869108259</v>
      </c>
      <c r="J171" s="99">
        <v>0.56000000000000005</v>
      </c>
      <c r="K171" s="88">
        <v>18</v>
      </c>
    </row>
    <row r="172" spans="1:11">
      <c r="A172" s="26">
        <v>44100</v>
      </c>
      <c r="B172" s="27">
        <v>0.33333333333333331</v>
      </c>
      <c r="C172" s="28" t="str">
        <f t="shared" si="2"/>
        <v>2020/9/26  8:00</v>
      </c>
      <c r="D172" s="87">
        <v>198</v>
      </c>
      <c r="E172" s="89">
        <v>20</v>
      </c>
      <c r="F172" s="88">
        <v>9</v>
      </c>
      <c r="G172" s="88">
        <v>10.090680602108714</v>
      </c>
      <c r="H172" s="89">
        <v>25</v>
      </c>
      <c r="I172" s="88">
        <v>10.031457181817439</v>
      </c>
      <c r="J172" s="99">
        <v>0.49</v>
      </c>
      <c r="K172" s="88">
        <v>19</v>
      </c>
    </row>
    <row r="173" spans="1:11">
      <c r="A173" s="26">
        <v>44101</v>
      </c>
      <c r="B173" s="27">
        <v>0.33333333333333331</v>
      </c>
      <c r="C173" s="28" t="str">
        <f t="shared" si="2"/>
        <v>2020/9/27  8:00</v>
      </c>
      <c r="D173" s="87">
        <v>199</v>
      </c>
      <c r="E173" s="89">
        <v>20</v>
      </c>
      <c r="F173" s="88">
        <v>9</v>
      </c>
      <c r="G173" s="88">
        <v>10.320316082760723</v>
      </c>
      <c r="H173" s="89">
        <v>25</v>
      </c>
      <c r="I173" s="88">
        <v>10.264336575341126</v>
      </c>
      <c r="J173" s="99">
        <v>0.42</v>
      </c>
      <c r="K173" s="88">
        <v>18</v>
      </c>
    </row>
    <row r="174" spans="1:11">
      <c r="A174" s="26">
        <v>44102</v>
      </c>
      <c r="B174" s="27">
        <v>0.33333333333333331</v>
      </c>
      <c r="C174" s="28" t="str">
        <f t="shared" si="2"/>
        <v>2020/9/28  8:00</v>
      </c>
      <c r="D174" s="87">
        <v>200</v>
      </c>
      <c r="E174" s="89">
        <v>20</v>
      </c>
      <c r="F174" s="88">
        <v>9</v>
      </c>
      <c r="G174" s="88">
        <v>10.224942696315413</v>
      </c>
      <c r="H174" s="89">
        <v>25</v>
      </c>
      <c r="I174" s="88">
        <v>10.179052816754476</v>
      </c>
      <c r="J174" s="99">
        <v>0.6</v>
      </c>
      <c r="K174" s="88">
        <v>18</v>
      </c>
    </row>
    <row r="175" spans="1:11">
      <c r="A175" s="26">
        <v>44103</v>
      </c>
      <c r="B175" s="27">
        <v>0.33333333333333331</v>
      </c>
      <c r="C175" s="28" t="str">
        <f t="shared" si="2"/>
        <v>2020/9/29  8:00</v>
      </c>
      <c r="D175" s="87">
        <v>197</v>
      </c>
      <c r="E175" s="89">
        <v>20</v>
      </c>
      <c r="F175" s="88">
        <v>9</v>
      </c>
      <c r="G175" s="88">
        <v>10.056960822215524</v>
      </c>
      <c r="H175" s="89">
        <v>25</v>
      </c>
      <c r="I175" s="88">
        <v>10.251837521400457</v>
      </c>
      <c r="J175" s="99">
        <v>0.46</v>
      </c>
      <c r="K175" s="88">
        <v>16</v>
      </c>
    </row>
    <row r="176" spans="1:11">
      <c r="A176" s="26">
        <v>44104</v>
      </c>
      <c r="B176" s="27">
        <v>0.33333333333333331</v>
      </c>
      <c r="C176" s="28" t="str">
        <f t="shared" si="2"/>
        <v>2020/9/30  8:00</v>
      </c>
      <c r="D176" s="87">
        <v>196</v>
      </c>
      <c r="E176" s="89">
        <v>20</v>
      </c>
      <c r="F176" s="88">
        <v>9</v>
      </c>
      <c r="G176" s="88">
        <v>10.143422869715844</v>
      </c>
      <c r="H176" s="89">
        <v>25</v>
      </c>
      <c r="I176" s="88">
        <v>10.024228385747245</v>
      </c>
      <c r="J176" s="99">
        <v>0.59</v>
      </c>
      <c r="K176" s="88">
        <v>19</v>
      </c>
    </row>
    <row r="177" spans="1:11">
      <c r="A177" s="26">
        <v>44105</v>
      </c>
      <c r="B177" s="27">
        <v>0.33333333333333331</v>
      </c>
      <c r="C177" s="28" t="str">
        <f t="shared" si="2"/>
        <v>2020/10/1  8:00</v>
      </c>
      <c r="D177" s="87">
        <v>199</v>
      </c>
      <c r="E177" s="89">
        <v>20</v>
      </c>
      <c r="F177" s="88">
        <v>9</v>
      </c>
      <c r="G177" s="88">
        <v>10.188727825805895</v>
      </c>
      <c r="H177" s="89">
        <v>25</v>
      </c>
      <c r="I177" s="88">
        <v>10.199240871581356</v>
      </c>
      <c r="J177" s="99">
        <v>0.43</v>
      </c>
      <c r="K177" s="88">
        <v>18</v>
      </c>
    </row>
    <row r="178" spans="1:11">
      <c r="A178" s="26">
        <v>44106</v>
      </c>
      <c r="B178" s="27">
        <v>0.33333333333333331</v>
      </c>
      <c r="C178" s="28" t="str">
        <f t="shared" si="2"/>
        <v>2020/10/2  8:00</v>
      </c>
      <c r="D178" s="87">
        <v>201</v>
      </c>
      <c r="E178" s="89">
        <v>20</v>
      </c>
      <c r="F178" s="88">
        <v>9</v>
      </c>
      <c r="G178" s="88">
        <v>10.191642436888023</v>
      </c>
      <c r="H178" s="89">
        <v>25</v>
      </c>
      <c r="I178" s="88">
        <v>10.01173842560851</v>
      </c>
      <c r="J178" s="99">
        <v>0.6</v>
      </c>
      <c r="K178" s="88">
        <v>16</v>
      </c>
    </row>
    <row r="179" spans="1:11">
      <c r="A179" s="26">
        <v>44107</v>
      </c>
      <c r="B179" s="27">
        <v>0.33333333333333331</v>
      </c>
      <c r="C179" s="28" t="str">
        <f t="shared" si="2"/>
        <v>2020/10/3  8:00</v>
      </c>
      <c r="D179" s="87">
        <v>198</v>
      </c>
      <c r="E179" s="89">
        <v>20</v>
      </c>
      <c r="F179" s="88">
        <v>9</v>
      </c>
      <c r="G179" s="88">
        <v>10.208231126287977</v>
      </c>
      <c r="H179" s="89">
        <v>25</v>
      </c>
      <c r="I179" s="88">
        <v>10.052503470734761</v>
      </c>
      <c r="J179" s="99">
        <v>0.47</v>
      </c>
      <c r="K179" s="88">
        <v>16</v>
      </c>
    </row>
    <row r="180" spans="1:11">
      <c r="A180" s="26">
        <v>44108</v>
      </c>
      <c r="B180" s="27">
        <v>0.33333333333333331</v>
      </c>
      <c r="C180" s="28" t="str">
        <f t="shared" si="2"/>
        <v>2020/10/4  8:00</v>
      </c>
      <c r="D180" s="87">
        <v>198</v>
      </c>
      <c r="E180" s="89">
        <v>20</v>
      </c>
      <c r="F180" s="88">
        <v>9</v>
      </c>
      <c r="G180" s="88">
        <v>10.054887663885356</v>
      </c>
      <c r="H180" s="89">
        <v>25</v>
      </c>
      <c r="I180" s="88">
        <v>10.121980013963364</v>
      </c>
      <c r="J180" s="99">
        <v>0.56000000000000005</v>
      </c>
      <c r="K180" s="88">
        <v>18</v>
      </c>
    </row>
    <row r="181" spans="1:11">
      <c r="A181" s="26">
        <v>44109</v>
      </c>
      <c r="B181" s="27">
        <v>0.33333333333333331</v>
      </c>
      <c r="C181" s="28" t="str">
        <f t="shared" si="2"/>
        <v>2020/10/5  8:00</v>
      </c>
      <c r="D181" s="87">
        <v>200</v>
      </c>
      <c r="E181" s="89">
        <v>20</v>
      </c>
      <c r="F181" s="88">
        <v>9</v>
      </c>
      <c r="G181" s="88">
        <v>10.114027381205752</v>
      </c>
      <c r="H181" s="89">
        <v>25</v>
      </c>
      <c r="I181" s="88">
        <v>10.184160179872228</v>
      </c>
      <c r="J181" s="99">
        <v>0.41</v>
      </c>
      <c r="K181" s="88">
        <v>16</v>
      </c>
    </row>
    <row r="182" spans="1:11">
      <c r="A182" s="26">
        <v>44110</v>
      </c>
      <c r="B182" s="27">
        <v>0.33333333333333331</v>
      </c>
      <c r="C182" s="28" t="str">
        <f t="shared" si="2"/>
        <v>2020/10/6  8:00</v>
      </c>
      <c r="D182" s="87">
        <v>203</v>
      </c>
      <c r="E182" s="89">
        <v>20</v>
      </c>
      <c r="F182" s="88">
        <v>9</v>
      </c>
      <c r="G182" s="88">
        <v>10.316219699103263</v>
      </c>
      <c r="H182" s="89">
        <v>25</v>
      </c>
      <c r="I182" s="88">
        <v>10.241770628141754</v>
      </c>
      <c r="J182" s="99">
        <v>0.5</v>
      </c>
      <c r="K182" s="88">
        <v>18</v>
      </c>
    </row>
    <row r="183" spans="1:11">
      <c r="A183" s="26">
        <v>44111</v>
      </c>
      <c r="B183" s="27">
        <v>0.33333333333333331</v>
      </c>
      <c r="C183" s="28" t="str">
        <f t="shared" si="2"/>
        <v>2020/10/7  8:00</v>
      </c>
      <c r="D183" s="87">
        <v>204</v>
      </c>
      <c r="E183" s="89">
        <v>20</v>
      </c>
      <c r="F183" s="88">
        <v>9</v>
      </c>
      <c r="G183" s="88">
        <v>10.229583751815625</v>
      </c>
      <c r="H183" s="89">
        <v>25</v>
      </c>
      <c r="I183" s="88">
        <v>10.269424810787907</v>
      </c>
      <c r="J183" s="99">
        <v>0.59</v>
      </c>
      <c r="K183" s="88">
        <v>18</v>
      </c>
    </row>
    <row r="184" spans="1:11">
      <c r="A184" s="26">
        <v>44112</v>
      </c>
      <c r="B184" s="27">
        <v>0.33333333333333331</v>
      </c>
      <c r="C184" s="28" t="str">
        <f t="shared" si="2"/>
        <v>2020/10/8  8:00</v>
      </c>
      <c r="D184" s="87">
        <v>202</v>
      </c>
      <c r="E184" s="89">
        <v>20</v>
      </c>
      <c r="F184" s="88">
        <v>9</v>
      </c>
      <c r="G184" s="88">
        <v>10.003514035923304</v>
      </c>
      <c r="H184" s="89">
        <v>25</v>
      </c>
      <c r="I184" s="88">
        <v>10.160631109877809</v>
      </c>
      <c r="J184" s="99">
        <v>0.5</v>
      </c>
      <c r="K184" s="88">
        <v>18</v>
      </c>
    </row>
    <row r="185" spans="1:11">
      <c r="A185" s="26">
        <v>44113</v>
      </c>
      <c r="B185" s="27">
        <v>0.33333333333333331</v>
      </c>
      <c r="C185" s="28" t="str">
        <f t="shared" si="2"/>
        <v>2020/10/9  8:00</v>
      </c>
      <c r="D185" s="87">
        <v>202</v>
      </c>
      <c r="E185" s="89">
        <v>20</v>
      </c>
      <c r="F185" s="88">
        <v>9</v>
      </c>
      <c r="G185" s="88">
        <v>10.321364922677603</v>
      </c>
      <c r="H185" s="89">
        <v>25</v>
      </c>
      <c r="I185" s="88">
        <v>10.27355762196351</v>
      </c>
      <c r="J185" s="99">
        <v>0.59</v>
      </c>
      <c r="K185" s="88">
        <v>18</v>
      </c>
    </row>
    <row r="186" spans="1:11">
      <c r="A186" s="26">
        <v>44114</v>
      </c>
      <c r="B186" s="27">
        <v>0.33333333333333331</v>
      </c>
      <c r="C186" s="28" t="str">
        <f t="shared" si="2"/>
        <v>2020/10/10  8:00</v>
      </c>
      <c r="D186" s="87">
        <v>197</v>
      </c>
      <c r="E186" s="89">
        <v>20</v>
      </c>
      <c r="F186" s="88">
        <v>9</v>
      </c>
      <c r="G186" s="88">
        <v>10.139262980707597</v>
      </c>
      <c r="H186" s="89">
        <v>25</v>
      </c>
      <c r="I186" s="88">
        <v>10.311168745067059</v>
      </c>
      <c r="J186" s="99">
        <v>0.43</v>
      </c>
      <c r="K186" s="88">
        <v>17</v>
      </c>
    </row>
    <row r="187" spans="1:11">
      <c r="A187" s="26">
        <v>44115</v>
      </c>
      <c r="B187" s="27">
        <v>0.33333333333333331</v>
      </c>
      <c r="C187" s="28" t="str">
        <f t="shared" si="2"/>
        <v>2020/10/11  8:00</v>
      </c>
      <c r="D187" s="87">
        <v>204</v>
      </c>
      <c r="E187" s="89">
        <v>20</v>
      </c>
      <c r="F187" s="88">
        <v>9</v>
      </c>
      <c r="G187" s="88">
        <v>10.047148333784301</v>
      </c>
      <c r="H187" s="89">
        <v>25</v>
      </c>
      <c r="I187" s="88">
        <v>10.321303463282851</v>
      </c>
      <c r="J187" s="99">
        <v>0.55000000000000004</v>
      </c>
      <c r="K187" s="88">
        <v>17</v>
      </c>
    </row>
    <row r="188" spans="1:11">
      <c r="A188" s="26">
        <v>44116</v>
      </c>
      <c r="B188" s="27">
        <v>0.33333333333333331</v>
      </c>
      <c r="C188" s="28" t="str">
        <f t="shared" si="2"/>
        <v>2020/10/12  8:00</v>
      </c>
      <c r="D188" s="87">
        <v>198</v>
      </c>
      <c r="E188" s="89">
        <v>20</v>
      </c>
      <c r="F188" s="88">
        <v>9</v>
      </c>
      <c r="G188" s="88">
        <v>10.206249187184914</v>
      </c>
      <c r="H188" s="89">
        <v>25</v>
      </c>
      <c r="I188" s="88">
        <v>10.213813148799622</v>
      </c>
      <c r="J188" s="99">
        <v>0.57999999999999996</v>
      </c>
      <c r="K188" s="88">
        <v>16</v>
      </c>
    </row>
    <row r="189" spans="1:11">
      <c r="A189" s="26">
        <v>44117</v>
      </c>
      <c r="B189" s="27">
        <v>0.33333333333333331</v>
      </c>
      <c r="C189" s="28" t="str">
        <f t="shared" si="2"/>
        <v>2020/10/13  8:00</v>
      </c>
      <c r="D189" s="87">
        <v>197</v>
      </c>
      <c r="E189" s="89">
        <v>20</v>
      </c>
      <c r="F189" s="88">
        <v>9</v>
      </c>
      <c r="G189" s="88">
        <v>10.14787471191377</v>
      </c>
      <c r="H189" s="89">
        <v>25</v>
      </c>
      <c r="I189" s="88">
        <v>10.222579468505932</v>
      </c>
      <c r="J189" s="99">
        <v>0.4</v>
      </c>
      <c r="K189" s="88">
        <v>16</v>
      </c>
    </row>
    <row r="190" spans="1:11">
      <c r="A190" s="26">
        <v>44118</v>
      </c>
      <c r="B190" s="27">
        <v>0.33333333333333331</v>
      </c>
      <c r="C190" s="28" t="str">
        <f t="shared" si="2"/>
        <v>2020/10/14  8:00</v>
      </c>
      <c r="D190" s="87">
        <v>203</v>
      </c>
      <c r="E190" s="89">
        <v>20</v>
      </c>
      <c r="F190" s="88">
        <v>9</v>
      </c>
      <c r="G190" s="88">
        <v>10.21017773425686</v>
      </c>
      <c r="H190" s="89">
        <v>25</v>
      </c>
      <c r="I190" s="88">
        <v>10.326665921444066</v>
      </c>
      <c r="J190" s="99">
        <v>0.56999999999999995</v>
      </c>
      <c r="K190" s="88">
        <v>18</v>
      </c>
    </row>
    <row r="191" spans="1:11">
      <c r="A191" s="26">
        <v>44119</v>
      </c>
      <c r="B191" s="27">
        <v>0.33333333333333331</v>
      </c>
      <c r="C191" s="28" t="str">
        <f t="shared" si="2"/>
        <v>2020/10/15  8:00</v>
      </c>
      <c r="D191" s="87">
        <v>201</v>
      </c>
      <c r="E191" s="89">
        <v>20</v>
      </c>
      <c r="F191" s="88">
        <v>9</v>
      </c>
      <c r="G191" s="88">
        <v>10.037661442740918</v>
      </c>
      <c r="H191" s="89">
        <v>25</v>
      </c>
      <c r="I191" s="88">
        <v>10.043799759704626</v>
      </c>
      <c r="J191" s="99">
        <v>0.4</v>
      </c>
      <c r="K191" s="88">
        <v>16</v>
      </c>
    </row>
    <row r="192" spans="1:11">
      <c r="A192" s="26">
        <v>44120</v>
      </c>
      <c r="B192" s="27">
        <v>0.33333333333333331</v>
      </c>
      <c r="C192" s="28" t="str">
        <f t="shared" si="2"/>
        <v>2020/10/16  8:00</v>
      </c>
      <c r="D192" s="87">
        <v>201</v>
      </c>
      <c r="E192" s="89">
        <v>20</v>
      </c>
      <c r="F192" s="88">
        <v>9</v>
      </c>
      <c r="G192" s="88">
        <v>10.245529560702645</v>
      </c>
      <c r="H192" s="89">
        <v>25</v>
      </c>
      <c r="I192" s="88">
        <v>10.001540697857918</v>
      </c>
      <c r="J192" s="99">
        <v>0.45</v>
      </c>
      <c r="K192" s="88">
        <v>17</v>
      </c>
    </row>
    <row r="193" spans="1:11">
      <c r="A193" s="26">
        <v>44121</v>
      </c>
      <c r="B193" s="27">
        <v>0.33333333333333331</v>
      </c>
      <c r="C193" s="28" t="str">
        <f t="shared" si="2"/>
        <v>2020/10/17  8:00</v>
      </c>
      <c r="D193" s="87">
        <v>196</v>
      </c>
      <c r="E193" s="89">
        <v>20</v>
      </c>
      <c r="F193" s="88">
        <v>9</v>
      </c>
      <c r="G193" s="88">
        <v>10.04675704046914</v>
      </c>
      <c r="H193" s="89">
        <v>25</v>
      </c>
      <c r="I193" s="88">
        <v>10.277707997445273</v>
      </c>
      <c r="J193" s="99">
        <v>0.43</v>
      </c>
      <c r="K193" s="88">
        <v>17</v>
      </c>
    </row>
    <row r="194" spans="1:11">
      <c r="A194" s="26">
        <v>44122</v>
      </c>
      <c r="B194" s="27">
        <v>0.33333333333333331</v>
      </c>
      <c r="C194" s="28" t="str">
        <f t="shared" si="2"/>
        <v>2020/10/18  8:00</v>
      </c>
      <c r="D194" s="87">
        <v>201</v>
      </c>
      <c r="E194" s="89">
        <v>20</v>
      </c>
      <c r="F194" s="88">
        <v>9</v>
      </c>
      <c r="G194" s="88">
        <v>10.205316296625167</v>
      </c>
      <c r="H194" s="89">
        <v>25</v>
      </c>
      <c r="I194" s="88">
        <v>10.206075620825022</v>
      </c>
      <c r="J194" s="99">
        <v>0.57999999999999996</v>
      </c>
      <c r="K194" s="88">
        <v>16</v>
      </c>
    </row>
    <row r="195" spans="1:11">
      <c r="A195" s="26">
        <v>44123</v>
      </c>
      <c r="B195" s="27">
        <v>0.33333333333333331</v>
      </c>
      <c r="C195" s="28" t="str">
        <f t="shared" si="2"/>
        <v>2020/10/19  8:00</v>
      </c>
      <c r="D195" s="87">
        <v>204</v>
      </c>
      <c r="E195" s="89">
        <v>20</v>
      </c>
      <c r="F195" s="88">
        <v>9</v>
      </c>
      <c r="G195" s="88">
        <v>10.112880481346748</v>
      </c>
      <c r="H195" s="89">
        <v>25</v>
      </c>
      <c r="I195" s="88">
        <v>10.022506906073639</v>
      </c>
      <c r="J195" s="99">
        <v>0.51</v>
      </c>
      <c r="K195" s="88">
        <v>18</v>
      </c>
    </row>
    <row r="196" spans="1:11">
      <c r="A196" s="26">
        <v>44124</v>
      </c>
      <c r="B196" s="27">
        <v>0.33333333333333331</v>
      </c>
      <c r="C196" s="28" t="str">
        <f t="shared" si="2"/>
        <v>2020/10/20  8:00</v>
      </c>
      <c r="D196" s="87">
        <v>201</v>
      </c>
      <c r="E196" s="89">
        <v>20</v>
      </c>
      <c r="F196" s="88">
        <v>9</v>
      </c>
      <c r="G196" s="88">
        <v>10.139037265778837</v>
      </c>
      <c r="H196" s="89">
        <v>25</v>
      </c>
      <c r="I196" s="88">
        <v>10.060305654741647</v>
      </c>
      <c r="J196" s="99">
        <v>0.53</v>
      </c>
      <c r="K196" s="88">
        <v>17</v>
      </c>
    </row>
    <row r="197" spans="1:11">
      <c r="A197" s="26">
        <v>44125</v>
      </c>
      <c r="B197" s="27">
        <v>0.33333333333333331</v>
      </c>
      <c r="C197" s="28" t="str">
        <f t="shared" ref="C197:C260" si="3">TEXT(A197,"yyyy/m/d")&amp;TEXT(B197,"　　h:mｍ")</f>
        <v>2020/10/21  8:00</v>
      </c>
      <c r="D197" s="87">
        <v>201</v>
      </c>
      <c r="E197" s="89">
        <v>20</v>
      </c>
      <c r="F197" s="88">
        <v>9</v>
      </c>
      <c r="G197" s="88">
        <v>10.119296506867208</v>
      </c>
      <c r="H197" s="89">
        <v>25</v>
      </c>
      <c r="I197" s="88">
        <v>10.147885821563559</v>
      </c>
      <c r="J197" s="99">
        <v>0.56000000000000005</v>
      </c>
      <c r="K197" s="88">
        <v>16</v>
      </c>
    </row>
    <row r="198" spans="1:11">
      <c r="A198" s="26">
        <v>44126</v>
      </c>
      <c r="B198" s="27">
        <v>0.33333333333333331</v>
      </c>
      <c r="C198" s="28" t="str">
        <f t="shared" si="3"/>
        <v>2020/10/22  8:00</v>
      </c>
      <c r="D198" s="87">
        <v>201</v>
      </c>
      <c r="E198" s="89">
        <v>20</v>
      </c>
      <c r="F198" s="88">
        <v>9</v>
      </c>
      <c r="G198" s="88">
        <v>10.2032614659025</v>
      </c>
      <c r="H198" s="89">
        <v>25</v>
      </c>
      <c r="I198" s="88">
        <v>10.202479761409132</v>
      </c>
      <c r="J198" s="99">
        <v>0.42</v>
      </c>
      <c r="K198" s="88">
        <v>17</v>
      </c>
    </row>
    <row r="199" spans="1:11">
      <c r="A199" s="26">
        <v>44127</v>
      </c>
      <c r="B199" s="27">
        <v>0.33333333333333331</v>
      </c>
      <c r="C199" s="28" t="str">
        <f t="shared" si="3"/>
        <v>2020/10/23  8:00</v>
      </c>
      <c r="D199" s="87">
        <v>203</v>
      </c>
      <c r="E199" s="89">
        <v>20</v>
      </c>
      <c r="F199" s="88">
        <v>9</v>
      </c>
      <c r="G199" s="88">
        <v>10.085199781094637</v>
      </c>
      <c r="H199" s="89">
        <v>25</v>
      </c>
      <c r="I199" s="88">
        <v>10.225983603914722</v>
      </c>
      <c r="J199" s="99">
        <v>0.49</v>
      </c>
      <c r="K199" s="88">
        <v>16</v>
      </c>
    </row>
    <row r="200" spans="1:11">
      <c r="A200" s="26">
        <v>44128</v>
      </c>
      <c r="B200" s="27">
        <v>0.33333333333333331</v>
      </c>
      <c r="C200" s="28" t="str">
        <f t="shared" si="3"/>
        <v>2020/10/24  8:00</v>
      </c>
      <c r="D200" s="87">
        <v>197</v>
      </c>
      <c r="E200" s="89">
        <v>20</v>
      </c>
      <c r="F200" s="88">
        <v>9</v>
      </c>
      <c r="G200" s="88">
        <v>10.111395116620882</v>
      </c>
      <c r="H200" s="89">
        <v>25</v>
      </c>
      <c r="I200" s="88">
        <v>10.008811799793305</v>
      </c>
      <c r="J200" s="99">
        <v>0.57999999999999996</v>
      </c>
      <c r="K200" s="88">
        <v>18</v>
      </c>
    </row>
    <row r="201" spans="1:11">
      <c r="A201" s="26">
        <v>44129</v>
      </c>
      <c r="B201" s="27">
        <v>0.33333333333333331</v>
      </c>
      <c r="C201" s="28" t="str">
        <f t="shared" si="3"/>
        <v>2020/10/25  8:00</v>
      </c>
      <c r="D201" s="87">
        <v>199</v>
      </c>
      <c r="E201" s="89">
        <v>20</v>
      </c>
      <c r="F201" s="88">
        <v>9</v>
      </c>
      <c r="G201" s="88">
        <v>10.134461474612937</v>
      </c>
      <c r="H201" s="89">
        <v>25</v>
      </c>
      <c r="I201" s="88">
        <v>10.139924388406845</v>
      </c>
      <c r="J201" s="99">
        <v>0.59</v>
      </c>
      <c r="K201" s="88">
        <v>18</v>
      </c>
    </row>
    <row r="202" spans="1:11">
      <c r="A202" s="26">
        <v>44130</v>
      </c>
      <c r="B202" s="27">
        <v>0.33333333333333331</v>
      </c>
      <c r="C202" s="28" t="str">
        <f t="shared" si="3"/>
        <v>2020/10/26  8:00</v>
      </c>
      <c r="D202" s="87">
        <v>200</v>
      </c>
      <c r="E202" s="89">
        <v>20</v>
      </c>
      <c r="F202" s="88">
        <v>9</v>
      </c>
      <c r="G202" s="88">
        <v>10.24115714780182</v>
      </c>
      <c r="H202" s="89">
        <v>25</v>
      </c>
      <c r="I202" s="88">
        <v>10.072148708161269</v>
      </c>
      <c r="J202" s="99">
        <v>0.57999999999999996</v>
      </c>
      <c r="K202" s="88">
        <v>17</v>
      </c>
    </row>
    <row r="203" spans="1:11">
      <c r="A203" s="26">
        <v>44131</v>
      </c>
      <c r="B203" s="27">
        <v>0.33333333333333331</v>
      </c>
      <c r="C203" s="28" t="str">
        <f t="shared" si="3"/>
        <v>2020/10/27  8:00</v>
      </c>
      <c r="D203" s="87">
        <v>201</v>
      </c>
      <c r="E203" s="89">
        <v>20</v>
      </c>
      <c r="F203" s="88">
        <v>9</v>
      </c>
      <c r="G203" s="88">
        <v>10.121901128614805</v>
      </c>
      <c r="H203" s="89">
        <v>25</v>
      </c>
      <c r="I203" s="88">
        <v>10.146407618568933</v>
      </c>
      <c r="J203" s="99">
        <v>0.48</v>
      </c>
      <c r="K203" s="88">
        <v>18</v>
      </c>
    </row>
    <row r="204" spans="1:11">
      <c r="A204" s="26">
        <v>44132</v>
      </c>
      <c r="B204" s="27">
        <v>0.33333333333333331</v>
      </c>
      <c r="C204" s="28" t="str">
        <f t="shared" si="3"/>
        <v>2020/10/28  8:00</v>
      </c>
      <c r="D204" s="87">
        <v>199</v>
      </c>
      <c r="E204" s="89">
        <v>20</v>
      </c>
      <c r="F204" s="88">
        <v>9</v>
      </c>
      <c r="G204" s="88">
        <v>10.194518713310435</v>
      </c>
      <c r="H204" s="89">
        <v>25</v>
      </c>
      <c r="I204" s="88">
        <v>10.234924746842955</v>
      </c>
      <c r="J204" s="99">
        <v>0.56999999999999995</v>
      </c>
      <c r="K204" s="88">
        <v>16</v>
      </c>
    </row>
    <row r="205" spans="1:11">
      <c r="A205" s="26">
        <v>44133</v>
      </c>
      <c r="B205" s="27">
        <v>0.33333333333333331</v>
      </c>
      <c r="C205" s="28" t="str">
        <f t="shared" si="3"/>
        <v>2020/10/29  8:00</v>
      </c>
      <c r="D205" s="87">
        <v>200</v>
      </c>
      <c r="E205" s="89">
        <v>20</v>
      </c>
      <c r="F205" s="88">
        <v>9</v>
      </c>
      <c r="G205" s="88">
        <v>10.113459744272379</v>
      </c>
      <c r="H205" s="89">
        <v>25</v>
      </c>
      <c r="I205" s="88">
        <v>10.255995447128551</v>
      </c>
      <c r="J205" s="99">
        <v>0.53</v>
      </c>
      <c r="K205" s="88">
        <v>15</v>
      </c>
    </row>
    <row r="206" spans="1:11">
      <c r="A206" s="26">
        <v>44134</v>
      </c>
      <c r="B206" s="27">
        <v>0.33333333333333331</v>
      </c>
      <c r="C206" s="28" t="str">
        <f t="shared" si="3"/>
        <v>2020/10/30  8:00</v>
      </c>
      <c r="D206" s="87">
        <v>200</v>
      </c>
      <c r="E206" s="89">
        <v>20</v>
      </c>
      <c r="F206" s="88">
        <v>9</v>
      </c>
      <c r="G206" s="88">
        <v>10.046214129491089</v>
      </c>
      <c r="H206" s="89">
        <v>25</v>
      </c>
      <c r="I206" s="88">
        <v>10.183897126681975</v>
      </c>
      <c r="J206" s="99">
        <v>0.56999999999999995</v>
      </c>
      <c r="K206" s="88">
        <v>16</v>
      </c>
    </row>
    <row r="207" spans="1:11">
      <c r="A207" s="26">
        <v>44136</v>
      </c>
      <c r="B207" s="27">
        <v>0.33333333333333331</v>
      </c>
      <c r="C207" s="28" t="str">
        <f t="shared" si="3"/>
        <v>2020/11/1  8:00</v>
      </c>
      <c r="D207" s="87">
        <v>197</v>
      </c>
      <c r="E207" s="89">
        <v>20</v>
      </c>
      <c r="F207" s="88">
        <v>9</v>
      </c>
      <c r="G207" s="88">
        <v>10.07367595575511</v>
      </c>
      <c r="H207" s="89">
        <v>25</v>
      </c>
      <c r="I207" s="88">
        <v>10.146129446128704</v>
      </c>
      <c r="J207" s="99">
        <v>0.42</v>
      </c>
      <c r="K207" s="88">
        <v>15</v>
      </c>
    </row>
    <row r="208" spans="1:11">
      <c r="A208" s="26">
        <v>44137</v>
      </c>
      <c r="B208" s="27">
        <v>0.33333333333333331</v>
      </c>
      <c r="C208" s="28" t="str">
        <f t="shared" si="3"/>
        <v>2020/11/2  8:00</v>
      </c>
      <c r="D208" s="87">
        <v>199</v>
      </c>
      <c r="E208" s="89">
        <v>20</v>
      </c>
      <c r="F208" s="88">
        <v>9</v>
      </c>
      <c r="G208" s="88">
        <v>10.1120313010682</v>
      </c>
      <c r="H208" s="89">
        <v>25</v>
      </c>
      <c r="I208" s="88">
        <v>10.203172308910016</v>
      </c>
      <c r="J208" s="99">
        <v>0.5</v>
      </c>
      <c r="K208" s="88">
        <v>17</v>
      </c>
    </row>
    <row r="209" spans="1:11">
      <c r="A209" s="26">
        <v>44138</v>
      </c>
      <c r="B209" s="27">
        <v>0.33333333333333331</v>
      </c>
      <c r="C209" s="28" t="str">
        <f t="shared" si="3"/>
        <v>2020/11/3  8:00</v>
      </c>
      <c r="D209" s="87">
        <v>204</v>
      </c>
      <c r="E209" s="89">
        <v>20</v>
      </c>
      <c r="F209" s="88">
        <v>9</v>
      </c>
      <c r="G209" s="88">
        <v>10.283051047271357</v>
      </c>
      <c r="H209" s="89">
        <v>25</v>
      </c>
      <c r="I209" s="88">
        <v>10.118163107944856</v>
      </c>
      <c r="J209" s="99">
        <v>0.41</v>
      </c>
      <c r="K209" s="88">
        <v>15</v>
      </c>
    </row>
    <row r="210" spans="1:11">
      <c r="A210" s="26">
        <v>44139</v>
      </c>
      <c r="B210" s="27">
        <v>0.33333333333333331</v>
      </c>
      <c r="C210" s="28" t="str">
        <f t="shared" si="3"/>
        <v>2020/11/4  8:00</v>
      </c>
      <c r="D210" s="87">
        <v>199</v>
      </c>
      <c r="E210" s="89">
        <v>20</v>
      </c>
      <c r="F210" s="88">
        <v>9</v>
      </c>
      <c r="G210" s="88">
        <v>10.296916447203126</v>
      </c>
      <c r="H210" s="89">
        <v>25</v>
      </c>
      <c r="I210" s="88">
        <v>10.112182520363508</v>
      </c>
      <c r="J210" s="99">
        <v>0.6</v>
      </c>
      <c r="K210" s="88">
        <v>16</v>
      </c>
    </row>
    <row r="211" spans="1:11">
      <c r="A211" s="26">
        <v>44140</v>
      </c>
      <c r="B211" s="27">
        <v>0.33333333333333331</v>
      </c>
      <c r="C211" s="28" t="str">
        <f t="shared" si="3"/>
        <v>2020/11/5  8:00</v>
      </c>
      <c r="D211" s="87">
        <v>198</v>
      </c>
      <c r="E211" s="89">
        <v>20</v>
      </c>
      <c r="F211" s="88">
        <v>9</v>
      </c>
      <c r="G211" s="88">
        <v>10.281149303414027</v>
      </c>
      <c r="H211" s="89">
        <v>25</v>
      </c>
      <c r="I211" s="88">
        <v>10.207595929243086</v>
      </c>
      <c r="J211" s="99">
        <v>0.48</v>
      </c>
      <c r="K211" s="88">
        <v>16</v>
      </c>
    </row>
    <row r="212" spans="1:11">
      <c r="A212" s="26">
        <v>44141</v>
      </c>
      <c r="B212" s="27">
        <v>0.33333333333333331</v>
      </c>
      <c r="C212" s="28" t="str">
        <f t="shared" si="3"/>
        <v>2020/11/6  8:00</v>
      </c>
      <c r="D212" s="87">
        <v>204</v>
      </c>
      <c r="E212" s="89">
        <v>20</v>
      </c>
      <c r="F212" s="88">
        <v>9</v>
      </c>
      <c r="G212" s="88">
        <v>10.284350220508898</v>
      </c>
      <c r="H212" s="89">
        <v>25</v>
      </c>
      <c r="I212" s="88">
        <v>10.294378403676943</v>
      </c>
      <c r="J212" s="99">
        <v>0.55000000000000004</v>
      </c>
      <c r="K212" s="88">
        <v>15</v>
      </c>
    </row>
    <row r="213" spans="1:11">
      <c r="A213" s="26">
        <v>44142</v>
      </c>
      <c r="B213" s="27">
        <v>0.33333333333333331</v>
      </c>
      <c r="C213" s="28" t="str">
        <f t="shared" si="3"/>
        <v>2020/11/7  8:00</v>
      </c>
      <c r="D213" s="87">
        <v>199</v>
      </c>
      <c r="E213" s="89">
        <v>20</v>
      </c>
      <c r="F213" s="88">
        <v>9</v>
      </c>
      <c r="G213" s="88">
        <v>10.03631182450523</v>
      </c>
      <c r="H213" s="89">
        <v>25</v>
      </c>
      <c r="I213" s="88">
        <v>10.286273661777209</v>
      </c>
      <c r="J213" s="99">
        <v>0.42</v>
      </c>
      <c r="K213" s="88">
        <v>17</v>
      </c>
    </row>
    <row r="214" spans="1:11">
      <c r="A214" s="26">
        <v>44143</v>
      </c>
      <c r="B214" s="27">
        <v>0.33333333333333331</v>
      </c>
      <c r="C214" s="28" t="str">
        <f t="shared" si="3"/>
        <v>2020/11/8  8:00</v>
      </c>
      <c r="D214" s="87">
        <v>200</v>
      </c>
      <c r="E214" s="89">
        <v>20</v>
      </c>
      <c r="F214" s="88">
        <v>9</v>
      </c>
      <c r="G214" s="88">
        <v>10.165588330551014</v>
      </c>
      <c r="H214" s="89">
        <v>25</v>
      </c>
      <c r="I214" s="88">
        <v>10.133101586832586</v>
      </c>
      <c r="J214" s="99">
        <v>0.41</v>
      </c>
      <c r="K214" s="88">
        <v>17</v>
      </c>
    </row>
    <row r="215" spans="1:11">
      <c r="A215" s="26">
        <v>44144</v>
      </c>
      <c r="B215" s="27">
        <v>0.33333333333333331</v>
      </c>
      <c r="C215" s="28" t="str">
        <f t="shared" si="3"/>
        <v>2020/11/9  8:00</v>
      </c>
      <c r="D215" s="87">
        <v>196</v>
      </c>
      <c r="E215" s="89">
        <v>20</v>
      </c>
      <c r="F215" s="88">
        <v>9</v>
      </c>
      <c r="G215" s="88">
        <v>10.05567403828778</v>
      </c>
      <c r="H215" s="89">
        <v>25</v>
      </c>
      <c r="I215" s="88">
        <v>10.026415097014731</v>
      </c>
      <c r="J215" s="99">
        <v>0.56000000000000005</v>
      </c>
      <c r="K215" s="88">
        <v>17</v>
      </c>
    </row>
    <row r="216" spans="1:11">
      <c r="A216" s="26">
        <v>44145</v>
      </c>
      <c r="B216" s="27">
        <v>0.33333333333333331</v>
      </c>
      <c r="C216" s="28" t="str">
        <f t="shared" si="3"/>
        <v>2020/11/10  8:00</v>
      </c>
      <c r="D216" s="87">
        <v>201</v>
      </c>
      <c r="E216" s="89">
        <v>20</v>
      </c>
      <c r="F216" s="88">
        <v>9</v>
      </c>
      <c r="G216" s="88">
        <v>10.244538759044071</v>
      </c>
      <c r="H216" s="89">
        <v>25</v>
      </c>
      <c r="I216" s="88">
        <v>10.219791297592971</v>
      </c>
      <c r="J216" s="99">
        <v>0.43</v>
      </c>
      <c r="K216" s="88">
        <v>15</v>
      </c>
    </row>
    <row r="217" spans="1:11">
      <c r="A217" s="26">
        <v>44146</v>
      </c>
      <c r="B217" s="27">
        <v>0.33333333333333331</v>
      </c>
      <c r="C217" s="28" t="str">
        <f t="shared" si="3"/>
        <v>2020/11/11  8:00</v>
      </c>
      <c r="D217" s="87">
        <v>203</v>
      </c>
      <c r="E217" s="89">
        <v>20</v>
      </c>
      <c r="F217" s="88">
        <v>9</v>
      </c>
      <c r="G217" s="88">
        <v>10.004256772308098</v>
      </c>
      <c r="H217" s="89">
        <v>25</v>
      </c>
      <c r="I217" s="88">
        <v>10.015238454177529</v>
      </c>
      <c r="J217" s="99">
        <v>0.56000000000000005</v>
      </c>
      <c r="K217" s="88">
        <v>17</v>
      </c>
    </row>
    <row r="218" spans="1:11">
      <c r="A218" s="26">
        <v>44147</v>
      </c>
      <c r="B218" s="27">
        <v>0.33333333333333331</v>
      </c>
      <c r="C218" s="28" t="str">
        <f t="shared" si="3"/>
        <v>2020/11/12  8:00</v>
      </c>
      <c r="D218" s="87">
        <v>204</v>
      </c>
      <c r="E218" s="89">
        <v>20</v>
      </c>
      <c r="F218" s="88">
        <v>9</v>
      </c>
      <c r="G218" s="88">
        <v>10.114488685709857</v>
      </c>
      <c r="H218" s="89">
        <v>25</v>
      </c>
      <c r="I218" s="88">
        <v>10.021198678030037</v>
      </c>
      <c r="J218" s="99">
        <v>0.53</v>
      </c>
      <c r="K218" s="88">
        <v>13</v>
      </c>
    </row>
    <row r="219" spans="1:11">
      <c r="A219" s="26">
        <v>44148</v>
      </c>
      <c r="B219" s="27">
        <v>0.33333333333333331</v>
      </c>
      <c r="C219" s="28" t="str">
        <f t="shared" si="3"/>
        <v>2020/11/13  8:00</v>
      </c>
      <c r="D219" s="87">
        <v>203</v>
      </c>
      <c r="E219" s="89">
        <v>20</v>
      </c>
      <c r="F219" s="88">
        <v>9</v>
      </c>
      <c r="G219" s="88">
        <v>10.131467964110126</v>
      </c>
      <c r="H219" s="89">
        <v>25</v>
      </c>
      <c r="I219" s="88">
        <v>10.084767750508231</v>
      </c>
      <c r="J219" s="99">
        <v>0.47</v>
      </c>
      <c r="K219" s="88">
        <v>16</v>
      </c>
    </row>
    <row r="220" spans="1:11">
      <c r="A220" s="26">
        <v>44149</v>
      </c>
      <c r="B220" s="27">
        <v>0.33333333333333331</v>
      </c>
      <c r="C220" s="28" t="str">
        <f t="shared" si="3"/>
        <v>2020/11/14  8:00</v>
      </c>
      <c r="D220" s="87">
        <v>203</v>
      </c>
      <c r="E220" s="89">
        <v>20</v>
      </c>
      <c r="F220" s="88">
        <v>9</v>
      </c>
      <c r="G220" s="88">
        <v>10.255607895972231</v>
      </c>
      <c r="H220" s="89">
        <v>25</v>
      </c>
      <c r="I220" s="88">
        <v>10.224367057717865</v>
      </c>
      <c r="J220" s="99">
        <v>0.54</v>
      </c>
      <c r="K220" s="88">
        <v>17</v>
      </c>
    </row>
    <row r="221" spans="1:11">
      <c r="A221" s="26">
        <v>44150</v>
      </c>
      <c r="B221" s="27">
        <v>0.33333333333333331</v>
      </c>
      <c r="C221" s="28" t="str">
        <f t="shared" si="3"/>
        <v>2020/11/15  8:00</v>
      </c>
      <c r="D221" s="87">
        <v>202</v>
      </c>
      <c r="E221" s="89">
        <v>20</v>
      </c>
      <c r="F221" s="88">
        <v>9</v>
      </c>
      <c r="G221" s="88">
        <v>10.29608684623299</v>
      </c>
      <c r="H221" s="89">
        <v>25</v>
      </c>
      <c r="I221" s="88">
        <v>10.050765290894393</v>
      </c>
      <c r="J221" s="99">
        <v>0.55000000000000004</v>
      </c>
      <c r="K221" s="88">
        <v>16</v>
      </c>
    </row>
    <row r="222" spans="1:11">
      <c r="A222" s="26">
        <v>44151</v>
      </c>
      <c r="B222" s="27">
        <v>0.33333333333333331</v>
      </c>
      <c r="C222" s="28" t="str">
        <f t="shared" si="3"/>
        <v>2020/11/16  8:00</v>
      </c>
      <c r="D222" s="87">
        <v>201</v>
      </c>
      <c r="E222" s="89">
        <v>20</v>
      </c>
      <c r="F222" s="88">
        <v>9</v>
      </c>
      <c r="G222" s="88">
        <v>10.322121905128723</v>
      </c>
      <c r="H222" s="89">
        <v>25</v>
      </c>
      <c r="I222" s="88">
        <v>10.298466114119703</v>
      </c>
      <c r="J222" s="99">
        <v>0.41</v>
      </c>
      <c r="K222" s="88">
        <v>16</v>
      </c>
    </row>
    <row r="223" spans="1:11">
      <c r="A223" s="26">
        <v>44152</v>
      </c>
      <c r="B223" s="27">
        <v>0.33333333333333331</v>
      </c>
      <c r="C223" s="28" t="str">
        <f t="shared" si="3"/>
        <v>2020/11/17  8:00</v>
      </c>
      <c r="D223" s="87">
        <v>201</v>
      </c>
      <c r="E223" s="89">
        <v>20</v>
      </c>
      <c r="F223" s="88">
        <v>9</v>
      </c>
      <c r="G223" s="88">
        <v>10.284102373784185</v>
      </c>
      <c r="H223" s="89">
        <v>25</v>
      </c>
      <c r="I223" s="88">
        <v>10.231098228424296</v>
      </c>
      <c r="J223" s="99">
        <v>0.49</v>
      </c>
      <c r="K223" s="88">
        <v>16</v>
      </c>
    </row>
    <row r="224" spans="1:11">
      <c r="A224" s="26">
        <v>44153</v>
      </c>
      <c r="B224" s="27">
        <v>0.33333333333333331</v>
      </c>
      <c r="C224" s="28" t="str">
        <f t="shared" si="3"/>
        <v>2020/11/18  8:00</v>
      </c>
      <c r="D224" s="87">
        <v>197</v>
      </c>
      <c r="E224" s="89">
        <v>20</v>
      </c>
      <c r="F224" s="88">
        <v>9</v>
      </c>
      <c r="G224" s="88">
        <v>10.278831270670588</v>
      </c>
      <c r="H224" s="89">
        <v>25</v>
      </c>
      <c r="I224" s="88">
        <v>10.018779236904743</v>
      </c>
      <c r="J224" s="99">
        <v>0.55000000000000004</v>
      </c>
      <c r="K224" s="88">
        <v>13</v>
      </c>
    </row>
    <row r="225" spans="1:11">
      <c r="A225" s="26">
        <v>44154</v>
      </c>
      <c r="B225" s="27">
        <v>0.33333333333333331</v>
      </c>
      <c r="C225" s="28" t="str">
        <f t="shared" si="3"/>
        <v>2020/11/19  8:00</v>
      </c>
      <c r="D225" s="87">
        <v>204</v>
      </c>
      <c r="E225" s="89">
        <v>20</v>
      </c>
      <c r="F225" s="88">
        <v>9</v>
      </c>
      <c r="G225" s="88">
        <v>10.229871756188235</v>
      </c>
      <c r="H225" s="89">
        <v>25</v>
      </c>
      <c r="I225" s="88">
        <v>10.198774811089114</v>
      </c>
      <c r="J225" s="99">
        <v>0.52</v>
      </c>
      <c r="K225" s="88">
        <v>13</v>
      </c>
    </row>
    <row r="226" spans="1:11">
      <c r="A226" s="26">
        <v>44155</v>
      </c>
      <c r="B226" s="27">
        <v>0.33333333333333331</v>
      </c>
      <c r="C226" s="28" t="str">
        <f t="shared" si="3"/>
        <v>2020/11/20  8:00</v>
      </c>
      <c r="D226" s="87">
        <v>200</v>
      </c>
      <c r="E226" s="89">
        <v>20</v>
      </c>
      <c r="F226" s="88">
        <v>9</v>
      </c>
      <c r="G226" s="88">
        <v>10.072465259555978</v>
      </c>
      <c r="H226" s="89">
        <v>25</v>
      </c>
      <c r="I226" s="88">
        <v>10.259996434445968</v>
      </c>
      <c r="J226" s="99">
        <v>0.56999999999999995</v>
      </c>
      <c r="K226" s="88">
        <v>13</v>
      </c>
    </row>
    <row r="227" spans="1:11">
      <c r="A227" s="26">
        <v>44156</v>
      </c>
      <c r="B227" s="27">
        <v>0.33333333333333331</v>
      </c>
      <c r="C227" s="28" t="str">
        <f t="shared" si="3"/>
        <v>2020/11/21  8:00</v>
      </c>
      <c r="D227" s="87">
        <v>203</v>
      </c>
      <c r="E227" s="89">
        <v>20</v>
      </c>
      <c r="F227" s="88">
        <v>9</v>
      </c>
      <c r="G227" s="88">
        <v>10.054120677187182</v>
      </c>
      <c r="H227" s="89">
        <v>25</v>
      </c>
      <c r="I227" s="88">
        <v>10.246709239968361</v>
      </c>
      <c r="J227" s="99">
        <v>0.59</v>
      </c>
      <c r="K227" s="88">
        <v>13</v>
      </c>
    </row>
    <row r="228" spans="1:11">
      <c r="A228" s="26">
        <v>44157</v>
      </c>
      <c r="B228" s="27">
        <v>0.33333333333333331</v>
      </c>
      <c r="C228" s="28" t="str">
        <f t="shared" si="3"/>
        <v>2020/11/22  8:00</v>
      </c>
      <c r="D228" s="87">
        <v>204</v>
      </c>
      <c r="E228" s="89">
        <v>20</v>
      </c>
      <c r="F228" s="88">
        <v>9</v>
      </c>
      <c r="G228" s="88">
        <v>10.230531426263182</v>
      </c>
      <c r="H228" s="89">
        <v>25</v>
      </c>
      <c r="I228" s="88">
        <v>10.078584455439143</v>
      </c>
      <c r="J228" s="99">
        <v>0.59</v>
      </c>
      <c r="K228" s="88">
        <v>12</v>
      </c>
    </row>
    <row r="229" spans="1:11">
      <c r="A229" s="26">
        <v>44158</v>
      </c>
      <c r="B229" s="27">
        <v>0.33333333333333331</v>
      </c>
      <c r="C229" s="28" t="str">
        <f t="shared" si="3"/>
        <v>2020/11/23  8:00</v>
      </c>
      <c r="D229" s="87">
        <v>202</v>
      </c>
      <c r="E229" s="89">
        <v>20</v>
      </c>
      <c r="F229" s="88">
        <v>9</v>
      </c>
      <c r="G229" s="88">
        <v>10.125004524876418</v>
      </c>
      <c r="H229" s="89">
        <v>25</v>
      </c>
      <c r="I229" s="88">
        <v>10.31260760486188</v>
      </c>
      <c r="J229" s="99">
        <v>0.4</v>
      </c>
      <c r="K229" s="88">
        <v>13</v>
      </c>
    </row>
    <row r="230" spans="1:11">
      <c r="A230" s="26">
        <v>44159</v>
      </c>
      <c r="B230" s="27">
        <v>0.33333333333333331</v>
      </c>
      <c r="C230" s="28" t="str">
        <f t="shared" si="3"/>
        <v>2020/11/24  8:00</v>
      </c>
      <c r="D230" s="87">
        <v>196</v>
      </c>
      <c r="E230" s="89">
        <v>20</v>
      </c>
      <c r="F230" s="88">
        <v>9</v>
      </c>
      <c r="G230" s="88">
        <v>10.332928587710658</v>
      </c>
      <c r="H230" s="89">
        <v>25</v>
      </c>
      <c r="I230" s="88">
        <v>10.328170139579253</v>
      </c>
      <c r="J230" s="99">
        <v>0.49</v>
      </c>
      <c r="K230" s="88">
        <v>15</v>
      </c>
    </row>
    <row r="231" spans="1:11">
      <c r="A231" s="26">
        <v>44160</v>
      </c>
      <c r="B231" s="27">
        <v>0.33333333333333331</v>
      </c>
      <c r="C231" s="28" t="str">
        <f t="shared" si="3"/>
        <v>2020/11/25  8:00</v>
      </c>
      <c r="D231" s="87">
        <v>203</v>
      </c>
      <c r="E231" s="89">
        <v>20</v>
      </c>
      <c r="F231" s="88">
        <v>9</v>
      </c>
      <c r="G231" s="88">
        <v>10.205570892898512</v>
      </c>
      <c r="H231" s="89">
        <v>25</v>
      </c>
      <c r="I231" s="88">
        <v>10.279854270448652</v>
      </c>
      <c r="J231" s="99">
        <v>0.57999999999999996</v>
      </c>
      <c r="K231" s="88">
        <v>12</v>
      </c>
    </row>
    <row r="232" spans="1:11">
      <c r="A232" s="26">
        <v>44161</v>
      </c>
      <c r="B232" s="27">
        <v>0.33333333333333331</v>
      </c>
      <c r="C232" s="28" t="str">
        <f t="shared" si="3"/>
        <v>2020/11/26  8:00</v>
      </c>
      <c r="D232" s="87">
        <v>197</v>
      </c>
      <c r="E232" s="89">
        <v>20</v>
      </c>
      <c r="F232" s="88">
        <v>9</v>
      </c>
      <c r="G232" s="88">
        <v>10.112908800566954</v>
      </c>
      <c r="H232" s="89">
        <v>25</v>
      </c>
      <c r="I232" s="88">
        <v>10.309827303372348</v>
      </c>
      <c r="J232" s="99">
        <v>0.48</v>
      </c>
      <c r="K232" s="88">
        <v>15</v>
      </c>
    </row>
    <row r="233" spans="1:11">
      <c r="A233" s="26">
        <v>44162</v>
      </c>
      <c r="B233" s="27">
        <v>0.33333333333333331</v>
      </c>
      <c r="C233" s="28" t="str">
        <f t="shared" si="3"/>
        <v>2020/11/27  8:00</v>
      </c>
      <c r="D233" s="87">
        <v>197</v>
      </c>
      <c r="E233" s="89">
        <v>20</v>
      </c>
      <c r="F233" s="88">
        <v>9</v>
      </c>
      <c r="G233" s="88">
        <v>10.080118932684949</v>
      </c>
      <c r="H233" s="89">
        <v>25</v>
      </c>
      <c r="I233" s="88">
        <v>10.015184964546243</v>
      </c>
      <c r="J233" s="99">
        <v>0.57999999999999996</v>
      </c>
      <c r="K233" s="88">
        <v>15</v>
      </c>
    </row>
    <row r="234" spans="1:11">
      <c r="A234" s="26">
        <v>44163</v>
      </c>
      <c r="B234" s="27">
        <v>0.33333333333333331</v>
      </c>
      <c r="C234" s="28" t="str">
        <f t="shared" si="3"/>
        <v>2020/11/28  8:00</v>
      </c>
      <c r="D234" s="87">
        <v>198</v>
      </c>
      <c r="E234" s="89">
        <v>20</v>
      </c>
      <c r="F234" s="88">
        <v>9</v>
      </c>
      <c r="G234" s="88">
        <v>10.177723019576931</v>
      </c>
      <c r="H234" s="89">
        <v>25</v>
      </c>
      <c r="I234" s="88">
        <v>10.105688567024176</v>
      </c>
      <c r="J234" s="99">
        <v>0.53</v>
      </c>
      <c r="K234" s="88">
        <v>13</v>
      </c>
    </row>
    <row r="235" spans="1:11">
      <c r="A235" s="26">
        <v>44164</v>
      </c>
      <c r="B235" s="27">
        <v>0.33333333333333331</v>
      </c>
      <c r="C235" s="28" t="str">
        <f t="shared" si="3"/>
        <v>2020/11/29  8:00</v>
      </c>
      <c r="D235" s="87">
        <v>196</v>
      </c>
      <c r="E235" s="89">
        <v>20</v>
      </c>
      <c r="F235" s="88">
        <v>9</v>
      </c>
      <c r="G235" s="88">
        <v>10.115878308539704</v>
      </c>
      <c r="H235" s="89">
        <v>25</v>
      </c>
      <c r="I235" s="88">
        <v>10.089975757428927</v>
      </c>
      <c r="J235" s="99">
        <v>0.52</v>
      </c>
      <c r="K235" s="88">
        <v>13</v>
      </c>
    </row>
    <row r="236" spans="1:11">
      <c r="A236" s="26">
        <v>44165</v>
      </c>
      <c r="B236" s="27">
        <v>0.33333333333333331</v>
      </c>
      <c r="C236" s="28" t="str">
        <f t="shared" si="3"/>
        <v>2020/11/30  8:00</v>
      </c>
      <c r="D236" s="87">
        <v>196</v>
      </c>
      <c r="E236" s="89">
        <v>20</v>
      </c>
      <c r="F236" s="88">
        <v>9</v>
      </c>
      <c r="G236" s="88">
        <v>10.2397265672126</v>
      </c>
      <c r="H236" s="89">
        <v>25</v>
      </c>
      <c r="I236" s="88">
        <v>10.305163269154637</v>
      </c>
      <c r="J236" s="99">
        <v>0.54</v>
      </c>
      <c r="K236" s="88">
        <v>11</v>
      </c>
    </row>
    <row r="237" spans="1:11">
      <c r="A237" s="26">
        <v>44166</v>
      </c>
      <c r="B237" s="27">
        <v>0.33333333333333331</v>
      </c>
      <c r="C237" s="28" t="str">
        <f t="shared" si="3"/>
        <v>2020/12/1  8:00</v>
      </c>
      <c r="D237" s="87">
        <v>203</v>
      </c>
      <c r="E237" s="89">
        <v>20</v>
      </c>
      <c r="F237" s="88">
        <v>9</v>
      </c>
      <c r="G237" s="88">
        <v>10.275378623693438</v>
      </c>
      <c r="H237" s="89">
        <v>25</v>
      </c>
      <c r="I237" s="88">
        <v>10.300309366542722</v>
      </c>
      <c r="J237" s="99">
        <v>0.43</v>
      </c>
      <c r="K237" s="88">
        <v>12</v>
      </c>
    </row>
    <row r="238" spans="1:11">
      <c r="A238" s="26">
        <v>44167</v>
      </c>
      <c r="B238" s="27">
        <v>0.33333333333333331</v>
      </c>
      <c r="C238" s="28" t="str">
        <f t="shared" si="3"/>
        <v>2020/12/2  8:00</v>
      </c>
      <c r="D238" s="87">
        <v>196</v>
      </c>
      <c r="E238" s="89">
        <v>20</v>
      </c>
      <c r="F238" s="88">
        <v>9</v>
      </c>
      <c r="G238" s="88">
        <v>10.078220140164627</v>
      </c>
      <c r="H238" s="89">
        <v>25</v>
      </c>
      <c r="I238" s="88">
        <v>10.226763437119116</v>
      </c>
      <c r="J238" s="99">
        <v>0.59</v>
      </c>
      <c r="K238" s="88">
        <v>11</v>
      </c>
    </row>
    <row r="239" spans="1:11">
      <c r="A239" s="26">
        <v>44168</v>
      </c>
      <c r="B239" s="27">
        <v>0.33333333333333331</v>
      </c>
      <c r="C239" s="28" t="str">
        <f t="shared" si="3"/>
        <v>2020/12/3  8:00</v>
      </c>
      <c r="D239" s="87">
        <v>199</v>
      </c>
      <c r="E239" s="89">
        <v>20</v>
      </c>
      <c r="F239" s="88">
        <v>9</v>
      </c>
      <c r="G239" s="88">
        <v>10.012546004540686</v>
      </c>
      <c r="H239" s="89">
        <v>25</v>
      </c>
      <c r="I239" s="88">
        <v>10.331687509635803</v>
      </c>
      <c r="J239" s="99">
        <v>0.57999999999999996</v>
      </c>
      <c r="K239" s="88">
        <v>12</v>
      </c>
    </row>
    <row r="240" spans="1:11">
      <c r="A240" s="26">
        <v>44169</v>
      </c>
      <c r="B240" s="27">
        <v>0.33333333333333331</v>
      </c>
      <c r="C240" s="28" t="str">
        <f t="shared" si="3"/>
        <v>2020/12/4  8:00</v>
      </c>
      <c r="D240" s="87">
        <v>200</v>
      </c>
      <c r="E240" s="89">
        <v>20</v>
      </c>
      <c r="F240" s="88">
        <v>9</v>
      </c>
      <c r="G240" s="88">
        <v>10.170772795889491</v>
      </c>
      <c r="H240" s="89">
        <v>25</v>
      </c>
      <c r="I240" s="88">
        <v>10.063247542925279</v>
      </c>
      <c r="J240" s="99">
        <v>0.41</v>
      </c>
      <c r="K240" s="88">
        <v>13</v>
      </c>
    </row>
    <row r="241" spans="1:11">
      <c r="A241" s="26">
        <v>44170</v>
      </c>
      <c r="B241" s="27">
        <v>0.33333333333333331</v>
      </c>
      <c r="C241" s="28" t="str">
        <f t="shared" si="3"/>
        <v>2020/12/5  8:00</v>
      </c>
      <c r="D241" s="87">
        <v>197</v>
      </c>
      <c r="E241" s="89">
        <v>20</v>
      </c>
      <c r="F241" s="88">
        <v>9</v>
      </c>
      <c r="G241" s="88">
        <v>10.142672233721251</v>
      </c>
      <c r="H241" s="89">
        <v>25</v>
      </c>
      <c r="I241" s="88">
        <v>10.159261982919036</v>
      </c>
      <c r="J241" s="99">
        <v>0.44</v>
      </c>
      <c r="K241" s="88">
        <v>13</v>
      </c>
    </row>
    <row r="242" spans="1:11">
      <c r="A242" s="26">
        <v>44171</v>
      </c>
      <c r="B242" s="27">
        <v>0.33333333333333331</v>
      </c>
      <c r="C242" s="28" t="str">
        <f t="shared" si="3"/>
        <v>2020/12/6  8:00</v>
      </c>
      <c r="D242" s="87">
        <v>197</v>
      </c>
      <c r="E242" s="89">
        <v>20</v>
      </c>
      <c r="F242" s="88">
        <v>9</v>
      </c>
      <c r="G242" s="88">
        <v>10.034260304619732</v>
      </c>
      <c r="H242" s="89">
        <v>25</v>
      </c>
      <c r="I242" s="88">
        <v>10.206967179379534</v>
      </c>
      <c r="J242" s="99">
        <v>0.46</v>
      </c>
      <c r="K242" s="88">
        <v>12</v>
      </c>
    </row>
    <row r="243" spans="1:11">
      <c r="A243" s="26">
        <v>44172</v>
      </c>
      <c r="B243" s="27">
        <v>0.33333333333333331</v>
      </c>
      <c r="C243" s="28" t="str">
        <f t="shared" si="3"/>
        <v>2020/12/7  8:00</v>
      </c>
      <c r="D243" s="87">
        <v>201</v>
      </c>
      <c r="E243" s="89">
        <v>20</v>
      </c>
      <c r="F243" s="88">
        <v>9</v>
      </c>
      <c r="G243" s="88">
        <v>10.083556329040029</v>
      </c>
      <c r="H243" s="89">
        <v>25</v>
      </c>
      <c r="I243" s="88">
        <v>10.096972882577251</v>
      </c>
      <c r="J243" s="99">
        <v>0.45</v>
      </c>
      <c r="K243" s="88">
        <v>11</v>
      </c>
    </row>
    <row r="244" spans="1:11">
      <c r="A244" s="26">
        <v>44173</v>
      </c>
      <c r="B244" s="27">
        <v>0.33333333333333331</v>
      </c>
      <c r="C244" s="28" t="str">
        <f t="shared" si="3"/>
        <v>2020/12/8  8:00</v>
      </c>
      <c r="D244" s="87">
        <v>200</v>
      </c>
      <c r="E244" s="89">
        <v>20</v>
      </c>
      <c r="F244" s="88">
        <v>9</v>
      </c>
      <c r="G244" s="88">
        <v>10.131559367195869</v>
      </c>
      <c r="H244" s="89">
        <v>25</v>
      </c>
      <c r="I244" s="88">
        <v>10.072380350325489</v>
      </c>
      <c r="J244" s="99">
        <v>0.6</v>
      </c>
      <c r="K244" s="88">
        <v>12</v>
      </c>
    </row>
    <row r="245" spans="1:11">
      <c r="A245" s="26">
        <v>44174</v>
      </c>
      <c r="B245" s="27">
        <v>0.33333333333333331</v>
      </c>
      <c r="C245" s="28" t="str">
        <f t="shared" si="3"/>
        <v>2020/12/9  8:00</v>
      </c>
      <c r="D245" s="87">
        <v>196</v>
      </c>
      <c r="E245" s="89">
        <v>20</v>
      </c>
      <c r="F245" s="88">
        <v>9</v>
      </c>
      <c r="G245" s="88">
        <v>10.036007033281097</v>
      </c>
      <c r="H245" s="89">
        <v>25</v>
      </c>
      <c r="I245" s="88">
        <v>10.122708285240227</v>
      </c>
      <c r="J245" s="99">
        <v>0.48</v>
      </c>
      <c r="K245" s="88">
        <v>13</v>
      </c>
    </row>
    <row r="246" spans="1:11">
      <c r="A246" s="26">
        <v>44175</v>
      </c>
      <c r="B246" s="27">
        <v>0.33333333333333331</v>
      </c>
      <c r="C246" s="28" t="str">
        <f t="shared" si="3"/>
        <v>2020/12/10  8:00</v>
      </c>
      <c r="D246" s="87">
        <v>200</v>
      </c>
      <c r="E246" s="89">
        <v>20</v>
      </c>
      <c r="F246" s="88">
        <v>9</v>
      </c>
      <c r="G246" s="88">
        <v>10.12976431209799</v>
      </c>
      <c r="H246" s="89">
        <v>25</v>
      </c>
      <c r="I246" s="88">
        <v>10.300446462375792</v>
      </c>
      <c r="J246" s="99">
        <v>0.42</v>
      </c>
      <c r="K246" s="88">
        <v>11</v>
      </c>
    </row>
    <row r="247" spans="1:11">
      <c r="A247" s="26">
        <v>44176</v>
      </c>
      <c r="B247" s="27">
        <v>0.33333333333333331</v>
      </c>
      <c r="C247" s="28" t="str">
        <f t="shared" si="3"/>
        <v>2020/12/11  8:00</v>
      </c>
      <c r="D247" s="87">
        <v>202</v>
      </c>
      <c r="E247" s="89">
        <v>20</v>
      </c>
      <c r="F247" s="88">
        <v>9</v>
      </c>
      <c r="G247" s="88">
        <v>10.061782926829009</v>
      </c>
      <c r="H247" s="89">
        <v>25</v>
      </c>
      <c r="I247" s="88">
        <v>10.267252190264955</v>
      </c>
      <c r="J247" s="99">
        <v>0.5</v>
      </c>
      <c r="K247" s="88">
        <v>13</v>
      </c>
    </row>
    <row r="248" spans="1:11">
      <c r="A248" s="26">
        <v>44177</v>
      </c>
      <c r="B248" s="27">
        <v>0.33333333333333331</v>
      </c>
      <c r="C248" s="28" t="str">
        <f t="shared" si="3"/>
        <v>2020/12/12  8:00</v>
      </c>
      <c r="D248" s="87">
        <v>204</v>
      </c>
      <c r="E248" s="89">
        <v>20</v>
      </c>
      <c r="F248" s="88">
        <v>9</v>
      </c>
      <c r="G248" s="88">
        <v>10.289077227738337</v>
      </c>
      <c r="H248" s="89">
        <v>25</v>
      </c>
      <c r="I248" s="88">
        <v>10.009177341657805</v>
      </c>
      <c r="J248" s="99">
        <v>0.4</v>
      </c>
      <c r="K248" s="88">
        <v>11</v>
      </c>
    </row>
    <row r="249" spans="1:11">
      <c r="A249" s="26">
        <v>44178</v>
      </c>
      <c r="B249" s="27">
        <v>0.33333333333333331</v>
      </c>
      <c r="C249" s="28" t="str">
        <f t="shared" si="3"/>
        <v>2020/12/13  8:00</v>
      </c>
      <c r="D249" s="87">
        <v>204</v>
      </c>
      <c r="E249" s="89">
        <v>20</v>
      </c>
      <c r="F249" s="88">
        <v>9</v>
      </c>
      <c r="G249" s="88">
        <v>10.116676692985347</v>
      </c>
      <c r="H249" s="89">
        <v>25</v>
      </c>
      <c r="I249" s="88">
        <v>10.298348377082503</v>
      </c>
      <c r="J249" s="99">
        <v>0.52</v>
      </c>
      <c r="K249" s="88">
        <v>11</v>
      </c>
    </row>
    <row r="250" spans="1:11">
      <c r="A250" s="26">
        <v>44179</v>
      </c>
      <c r="B250" s="27">
        <v>0.33333333333333331</v>
      </c>
      <c r="C250" s="28" t="str">
        <f t="shared" si="3"/>
        <v>2020/12/14  8:00</v>
      </c>
      <c r="D250" s="87">
        <v>196</v>
      </c>
      <c r="E250" s="89">
        <v>20</v>
      </c>
      <c r="F250" s="88">
        <v>9</v>
      </c>
      <c r="G250" s="88">
        <v>10.304673224322183</v>
      </c>
      <c r="H250" s="89">
        <v>25</v>
      </c>
      <c r="I250" s="88">
        <v>10.330496708450104</v>
      </c>
      <c r="J250" s="99">
        <v>0.56999999999999995</v>
      </c>
      <c r="K250" s="88">
        <v>10</v>
      </c>
    </row>
    <row r="251" spans="1:11">
      <c r="A251" s="26">
        <v>44180</v>
      </c>
      <c r="B251" s="27">
        <v>0.33333333333333331</v>
      </c>
      <c r="C251" s="28" t="str">
        <f t="shared" si="3"/>
        <v>2020/12/15  8:00</v>
      </c>
      <c r="D251" s="87">
        <v>200</v>
      </c>
      <c r="E251" s="89">
        <v>20</v>
      </c>
      <c r="F251" s="88">
        <v>9</v>
      </c>
      <c r="G251" s="88">
        <v>10.104796347179432</v>
      </c>
      <c r="H251" s="89">
        <v>25</v>
      </c>
      <c r="I251" s="88">
        <v>10.008554099017605</v>
      </c>
      <c r="J251" s="99">
        <v>0.49</v>
      </c>
      <c r="K251" s="88">
        <v>11</v>
      </c>
    </row>
    <row r="252" spans="1:11">
      <c r="A252" s="26">
        <v>44181</v>
      </c>
      <c r="B252" s="27">
        <v>0.33333333333333331</v>
      </c>
      <c r="C252" s="28" t="str">
        <f t="shared" si="3"/>
        <v>2020/12/16  8:00</v>
      </c>
      <c r="D252" s="87">
        <v>200</v>
      </c>
      <c r="E252" s="89">
        <v>20</v>
      </c>
      <c r="F252" s="88">
        <v>9</v>
      </c>
      <c r="G252" s="88">
        <v>10.077807279724107</v>
      </c>
      <c r="H252" s="89">
        <v>25</v>
      </c>
      <c r="I252" s="88">
        <v>10.055665272953675</v>
      </c>
      <c r="J252" s="99">
        <v>0.46</v>
      </c>
      <c r="K252" s="88">
        <v>10</v>
      </c>
    </row>
    <row r="253" spans="1:11">
      <c r="A253" s="26">
        <v>44182</v>
      </c>
      <c r="B253" s="27">
        <v>0.33333333333333331</v>
      </c>
      <c r="C253" s="28" t="str">
        <f t="shared" si="3"/>
        <v>2020/12/17  8:00</v>
      </c>
      <c r="D253" s="87">
        <v>201</v>
      </c>
      <c r="E253" s="89">
        <v>20</v>
      </c>
      <c r="F253" s="88">
        <v>9</v>
      </c>
      <c r="G253" s="88">
        <v>10.317876353267962</v>
      </c>
      <c r="H253" s="89">
        <v>25</v>
      </c>
      <c r="I253" s="88">
        <v>10.133739075015002</v>
      </c>
      <c r="J253" s="99">
        <v>0.41</v>
      </c>
      <c r="K253" s="88">
        <v>10</v>
      </c>
    </row>
    <row r="254" spans="1:11">
      <c r="A254" s="26">
        <v>44183</v>
      </c>
      <c r="B254" s="27">
        <v>0.33333333333333331</v>
      </c>
      <c r="C254" s="28" t="str">
        <f t="shared" si="3"/>
        <v>2020/12/18  8:00</v>
      </c>
      <c r="D254" s="87">
        <v>196</v>
      </c>
      <c r="E254" s="89">
        <v>20</v>
      </c>
      <c r="F254" s="88">
        <v>9</v>
      </c>
      <c r="G254" s="88">
        <v>10.188618644202043</v>
      </c>
      <c r="H254" s="89">
        <v>25</v>
      </c>
      <c r="I254" s="88">
        <v>10.253887158022112</v>
      </c>
      <c r="J254" s="99">
        <v>0.52</v>
      </c>
      <c r="K254" s="88">
        <v>10</v>
      </c>
    </row>
    <row r="255" spans="1:11">
      <c r="A255" s="26">
        <v>44184</v>
      </c>
      <c r="B255" s="27">
        <v>0.33333333333333331</v>
      </c>
      <c r="C255" s="28" t="str">
        <f t="shared" si="3"/>
        <v>2020/12/19  8:00</v>
      </c>
      <c r="D255" s="87">
        <v>197</v>
      </c>
      <c r="E255" s="89">
        <v>20</v>
      </c>
      <c r="F255" s="88">
        <v>9</v>
      </c>
      <c r="G255" s="88">
        <v>10.187567595392313</v>
      </c>
      <c r="H255" s="89">
        <v>25</v>
      </c>
      <c r="I255" s="88">
        <v>10.015210171979939</v>
      </c>
      <c r="J255" s="99">
        <v>0.43</v>
      </c>
      <c r="K255" s="88">
        <v>11</v>
      </c>
    </row>
    <row r="256" spans="1:11">
      <c r="A256" s="26">
        <v>44185</v>
      </c>
      <c r="B256" s="27">
        <v>0.33333333333333331</v>
      </c>
      <c r="C256" s="28" t="str">
        <f t="shared" si="3"/>
        <v>2020/12/20  8:00</v>
      </c>
      <c r="D256" s="87">
        <v>198</v>
      </c>
      <c r="E256" s="89">
        <v>20</v>
      </c>
      <c r="F256" s="88">
        <v>9</v>
      </c>
      <c r="G256" s="88">
        <v>10.129237089188308</v>
      </c>
      <c r="H256" s="89">
        <v>25</v>
      </c>
      <c r="I256" s="88">
        <v>10.04939133771691</v>
      </c>
      <c r="J256" s="99">
        <v>0.52</v>
      </c>
      <c r="K256" s="88">
        <v>10</v>
      </c>
    </row>
    <row r="257" spans="1:11">
      <c r="A257" s="26">
        <v>44186</v>
      </c>
      <c r="B257" s="27">
        <v>0.33333333333333331</v>
      </c>
      <c r="C257" s="28" t="str">
        <f t="shared" si="3"/>
        <v>2020/12/21  8:00</v>
      </c>
      <c r="D257" s="87">
        <v>198</v>
      </c>
      <c r="E257" s="89">
        <v>20</v>
      </c>
      <c r="F257" s="88">
        <v>9</v>
      </c>
      <c r="G257" s="88">
        <v>10.261254601941777</v>
      </c>
      <c r="H257" s="89">
        <v>25</v>
      </c>
      <c r="I257" s="88">
        <v>10.007377300108054</v>
      </c>
      <c r="J257" s="99">
        <v>0.45</v>
      </c>
      <c r="K257" s="88">
        <v>11</v>
      </c>
    </row>
    <row r="258" spans="1:11">
      <c r="A258" s="26">
        <v>44187</v>
      </c>
      <c r="B258" s="27">
        <v>0.33333333333333331</v>
      </c>
      <c r="C258" s="28" t="str">
        <f t="shared" si="3"/>
        <v>2020/12/22  8:00</v>
      </c>
      <c r="D258" s="87">
        <v>198</v>
      </c>
      <c r="E258" s="89">
        <v>20</v>
      </c>
      <c r="F258" s="88">
        <v>9</v>
      </c>
      <c r="G258" s="88">
        <v>10.163845482701964</v>
      </c>
      <c r="H258" s="89">
        <v>25</v>
      </c>
      <c r="I258" s="88">
        <v>10.230645372899739</v>
      </c>
      <c r="J258" s="99">
        <v>0.49</v>
      </c>
      <c r="K258" s="88">
        <v>10</v>
      </c>
    </row>
    <row r="259" spans="1:11">
      <c r="A259" s="26">
        <v>44188</v>
      </c>
      <c r="B259" s="27">
        <v>0.33333333333333331</v>
      </c>
      <c r="C259" s="28" t="str">
        <f t="shared" si="3"/>
        <v>2020/12/23  8:00</v>
      </c>
      <c r="D259" s="87">
        <v>200</v>
      </c>
      <c r="E259" s="89">
        <v>20</v>
      </c>
      <c r="F259" s="88">
        <v>9</v>
      </c>
      <c r="G259" s="88">
        <v>10.025360489607168</v>
      </c>
      <c r="H259" s="89">
        <v>25</v>
      </c>
      <c r="I259" s="88">
        <v>10.199374219238246</v>
      </c>
      <c r="J259" s="99">
        <v>0.53</v>
      </c>
      <c r="K259" s="88">
        <v>10</v>
      </c>
    </row>
    <row r="260" spans="1:11">
      <c r="A260" s="26">
        <v>44189</v>
      </c>
      <c r="B260" s="27">
        <v>0.33333333333333331</v>
      </c>
      <c r="C260" s="28" t="str">
        <f t="shared" si="3"/>
        <v>2020/12/24  8:00</v>
      </c>
      <c r="D260" s="87">
        <v>199</v>
      </c>
      <c r="E260" s="89">
        <v>20</v>
      </c>
      <c r="F260" s="88">
        <v>9</v>
      </c>
      <c r="G260" s="88">
        <v>10.216323851967989</v>
      </c>
      <c r="H260" s="89">
        <v>25</v>
      </c>
      <c r="I260" s="88">
        <v>10.206924050025588</v>
      </c>
      <c r="J260" s="99">
        <v>0.54</v>
      </c>
      <c r="K260" s="88">
        <v>11</v>
      </c>
    </row>
    <row r="261" spans="1:11">
      <c r="A261" s="26">
        <v>44190</v>
      </c>
      <c r="B261" s="27">
        <v>0.33333333333333331</v>
      </c>
      <c r="C261" s="28" t="str">
        <f t="shared" ref="C261:C324" si="4">TEXT(A261,"yyyy/m/d")&amp;TEXT(B261,"　　h:mｍ")</f>
        <v>2020/12/25  8:00</v>
      </c>
      <c r="D261" s="87">
        <v>202</v>
      </c>
      <c r="E261" s="89">
        <v>20</v>
      </c>
      <c r="F261" s="88">
        <v>9</v>
      </c>
      <c r="G261" s="88">
        <v>10.180652185409095</v>
      </c>
      <c r="H261" s="89">
        <v>25</v>
      </c>
      <c r="I261" s="88">
        <v>10.034607652225338</v>
      </c>
      <c r="J261" s="99">
        <v>0.44</v>
      </c>
      <c r="K261" s="88">
        <v>10</v>
      </c>
    </row>
    <row r="262" spans="1:11">
      <c r="A262" s="26">
        <v>44191</v>
      </c>
      <c r="B262" s="27">
        <v>0.33333333333333331</v>
      </c>
      <c r="C262" s="28" t="str">
        <f t="shared" si="4"/>
        <v>2020/12/26  8:00</v>
      </c>
      <c r="D262" s="87">
        <v>199</v>
      </c>
      <c r="E262" s="89">
        <v>20</v>
      </c>
      <c r="F262" s="88">
        <v>9</v>
      </c>
      <c r="G262" s="88">
        <v>10.266162760144825</v>
      </c>
      <c r="H262" s="89">
        <v>25</v>
      </c>
      <c r="I262" s="88">
        <v>10.010294069823544</v>
      </c>
      <c r="J262" s="99">
        <v>0.48</v>
      </c>
      <c r="K262" s="88">
        <v>10</v>
      </c>
    </row>
    <row r="263" spans="1:11">
      <c r="A263" s="26">
        <v>44192</v>
      </c>
      <c r="B263" s="27">
        <v>0.33333333333333331</v>
      </c>
      <c r="C263" s="28" t="str">
        <f t="shared" si="4"/>
        <v>2020/12/27  8:00</v>
      </c>
      <c r="D263" s="87">
        <v>202</v>
      </c>
      <c r="E263" s="89">
        <v>20</v>
      </c>
      <c r="F263" s="88">
        <v>9</v>
      </c>
      <c r="G263" s="88">
        <v>10.143860078502691</v>
      </c>
      <c r="H263" s="89">
        <v>25</v>
      </c>
      <c r="I263" s="88">
        <v>10.209244518672291</v>
      </c>
      <c r="J263" s="99">
        <v>0.48</v>
      </c>
      <c r="K263" s="88">
        <v>10</v>
      </c>
    </row>
    <row r="264" spans="1:11">
      <c r="A264" s="26">
        <v>44202</v>
      </c>
      <c r="B264" s="27">
        <v>0.33333333333333331</v>
      </c>
      <c r="C264" s="28" t="str">
        <f t="shared" si="4"/>
        <v>2021/1/6  8:00</v>
      </c>
      <c r="D264" s="87">
        <v>196</v>
      </c>
      <c r="E264" s="89">
        <v>20</v>
      </c>
      <c r="F264" s="88">
        <v>9</v>
      </c>
      <c r="G264" s="88">
        <v>10.258150057961842</v>
      </c>
      <c r="H264" s="89">
        <v>25</v>
      </c>
      <c r="I264" s="88">
        <v>10.118459047534611</v>
      </c>
      <c r="J264" s="99">
        <v>0.51</v>
      </c>
      <c r="K264" s="88">
        <v>11</v>
      </c>
    </row>
    <row r="265" spans="1:11">
      <c r="A265" s="26">
        <v>44203</v>
      </c>
      <c r="B265" s="27">
        <v>0.33333333333333331</v>
      </c>
      <c r="C265" s="28" t="str">
        <f t="shared" si="4"/>
        <v>2021/1/7  8:00</v>
      </c>
      <c r="D265" s="87">
        <v>197</v>
      </c>
      <c r="E265" s="89">
        <v>20</v>
      </c>
      <c r="F265" s="88">
        <v>9</v>
      </c>
      <c r="G265" s="88">
        <v>10.165467525514567</v>
      </c>
      <c r="H265" s="89">
        <v>25</v>
      </c>
      <c r="I265" s="88">
        <v>10.173793592267842</v>
      </c>
      <c r="J265" s="99">
        <v>0.52</v>
      </c>
      <c r="K265" s="88">
        <v>11</v>
      </c>
    </row>
    <row r="266" spans="1:11">
      <c r="A266" s="26">
        <v>44204</v>
      </c>
      <c r="B266" s="27">
        <v>0.33333333333333331</v>
      </c>
      <c r="C266" s="28" t="str">
        <f t="shared" si="4"/>
        <v>2021/1/8  8:00</v>
      </c>
      <c r="D266" s="87">
        <v>202</v>
      </c>
      <c r="E266" s="89">
        <v>20</v>
      </c>
      <c r="F266" s="88">
        <v>9</v>
      </c>
      <c r="G266" s="88">
        <v>10.322206685751862</v>
      </c>
      <c r="H266" s="89">
        <v>25</v>
      </c>
      <c r="I266" s="88">
        <v>10.217445324831608</v>
      </c>
      <c r="J266" s="99">
        <v>0.4</v>
      </c>
      <c r="K266" s="88">
        <v>11</v>
      </c>
    </row>
    <row r="267" spans="1:11">
      <c r="A267" s="26">
        <v>44205</v>
      </c>
      <c r="B267" s="27">
        <v>0.33333333333333331</v>
      </c>
      <c r="C267" s="28" t="str">
        <f t="shared" si="4"/>
        <v>2021/1/9  8:00</v>
      </c>
      <c r="D267" s="87">
        <v>198</v>
      </c>
      <c r="E267" s="89">
        <v>20</v>
      </c>
      <c r="F267" s="88">
        <v>9</v>
      </c>
      <c r="G267" s="88">
        <v>10.224752440160001</v>
      </c>
      <c r="H267" s="89">
        <v>25</v>
      </c>
      <c r="I267" s="88">
        <v>10.108940831540259</v>
      </c>
      <c r="J267" s="99">
        <v>0.6</v>
      </c>
      <c r="K267" s="88">
        <v>10</v>
      </c>
    </row>
    <row r="268" spans="1:11">
      <c r="A268" s="26">
        <v>44206</v>
      </c>
      <c r="B268" s="27">
        <v>0.33333333333333331</v>
      </c>
      <c r="C268" s="28" t="str">
        <f t="shared" si="4"/>
        <v>2021/1/10  8:00</v>
      </c>
      <c r="D268" s="87">
        <v>202</v>
      </c>
      <c r="E268" s="89">
        <v>20</v>
      </c>
      <c r="F268" s="88">
        <v>9</v>
      </c>
      <c r="G268" s="88">
        <v>10.308152756220943</v>
      </c>
      <c r="H268" s="89">
        <v>25</v>
      </c>
      <c r="I268" s="88">
        <v>10.18868473411381</v>
      </c>
      <c r="J268" s="99">
        <v>0.44</v>
      </c>
      <c r="K268" s="88">
        <v>11</v>
      </c>
    </row>
    <row r="269" spans="1:11">
      <c r="A269" s="26">
        <v>44207</v>
      </c>
      <c r="B269" s="27">
        <v>0.33333333333333331</v>
      </c>
      <c r="C269" s="28" t="str">
        <f t="shared" si="4"/>
        <v>2021/1/11  8:00</v>
      </c>
      <c r="D269" s="87">
        <v>196</v>
      </c>
      <c r="E269" s="89">
        <v>20</v>
      </c>
      <c r="F269" s="88">
        <v>9</v>
      </c>
      <c r="G269" s="88">
        <v>10.245629141116847</v>
      </c>
      <c r="H269" s="89">
        <v>25</v>
      </c>
      <c r="I269" s="88">
        <v>10.139989956141836</v>
      </c>
      <c r="J269" s="99">
        <v>0.46</v>
      </c>
      <c r="K269" s="88">
        <v>11</v>
      </c>
    </row>
    <row r="270" spans="1:11">
      <c r="A270" s="26">
        <v>44208</v>
      </c>
      <c r="B270" s="27">
        <v>0.33333333333333331</v>
      </c>
      <c r="C270" s="28" t="str">
        <f t="shared" si="4"/>
        <v>2021/1/12  8:00</v>
      </c>
      <c r="D270" s="87">
        <v>199</v>
      </c>
      <c r="E270" s="89">
        <v>20</v>
      </c>
      <c r="F270" s="88">
        <v>9</v>
      </c>
      <c r="G270" s="88">
        <v>10.219125528795118</v>
      </c>
      <c r="H270" s="89">
        <v>25</v>
      </c>
      <c r="I270" s="88">
        <v>10.041273523282294</v>
      </c>
      <c r="J270" s="99">
        <v>0.41</v>
      </c>
      <c r="K270" s="88">
        <v>11</v>
      </c>
    </row>
    <row r="271" spans="1:11">
      <c r="A271" s="26">
        <v>44209</v>
      </c>
      <c r="B271" s="27">
        <v>0.33333333333333331</v>
      </c>
      <c r="C271" s="28" t="str">
        <f t="shared" si="4"/>
        <v>2021/1/13  8:00</v>
      </c>
      <c r="D271" s="87">
        <v>200</v>
      </c>
      <c r="E271" s="89">
        <v>20</v>
      </c>
      <c r="F271" s="88">
        <v>9</v>
      </c>
      <c r="G271" s="88">
        <v>10.107366248020304</v>
      </c>
      <c r="H271" s="89">
        <v>25</v>
      </c>
      <c r="I271" s="88">
        <v>10.332141999908696</v>
      </c>
      <c r="J271" s="99">
        <v>0.5</v>
      </c>
      <c r="K271" s="88">
        <v>10</v>
      </c>
    </row>
    <row r="272" spans="1:11">
      <c r="A272" s="26">
        <v>44210</v>
      </c>
      <c r="B272" s="27">
        <v>0.33333333333333331</v>
      </c>
      <c r="C272" s="28" t="str">
        <f t="shared" si="4"/>
        <v>2021/1/14  8:00</v>
      </c>
      <c r="D272" s="87">
        <v>196</v>
      </c>
      <c r="E272" s="89">
        <v>20</v>
      </c>
      <c r="F272" s="88">
        <v>9</v>
      </c>
      <c r="G272" s="88">
        <v>10.297364932941772</v>
      </c>
      <c r="H272" s="89">
        <v>25</v>
      </c>
      <c r="I272" s="88">
        <v>10.137319602300185</v>
      </c>
      <c r="J272" s="99">
        <v>0.51</v>
      </c>
      <c r="K272" s="88">
        <v>11</v>
      </c>
    </row>
    <row r="273" spans="1:11">
      <c r="A273" s="26">
        <v>44211</v>
      </c>
      <c r="B273" s="27">
        <v>0.33333333333333331</v>
      </c>
      <c r="C273" s="28" t="str">
        <f t="shared" si="4"/>
        <v>2021/1/15  8:00</v>
      </c>
      <c r="D273" s="87">
        <v>196</v>
      </c>
      <c r="E273" s="89">
        <v>20</v>
      </c>
      <c r="F273" s="88">
        <v>9</v>
      </c>
      <c r="G273" s="88">
        <v>10.101827063636899</v>
      </c>
      <c r="H273" s="89">
        <v>25</v>
      </c>
      <c r="I273" s="88">
        <v>10.257887644168301</v>
      </c>
      <c r="J273" s="99">
        <v>0.42</v>
      </c>
      <c r="K273" s="88">
        <v>10</v>
      </c>
    </row>
    <row r="274" spans="1:11">
      <c r="A274" s="26">
        <v>44212</v>
      </c>
      <c r="B274" s="27">
        <v>0.33333333333333331</v>
      </c>
      <c r="C274" s="28" t="str">
        <f t="shared" si="4"/>
        <v>2021/1/16  8:00</v>
      </c>
      <c r="D274" s="87">
        <v>204</v>
      </c>
      <c r="E274" s="89">
        <v>20</v>
      </c>
      <c r="F274" s="88">
        <v>9</v>
      </c>
      <c r="G274" s="88">
        <v>10.138436786135937</v>
      </c>
      <c r="H274" s="89">
        <v>25</v>
      </c>
      <c r="I274" s="88">
        <v>10.216529571920727</v>
      </c>
      <c r="J274" s="99">
        <v>0.54</v>
      </c>
      <c r="K274" s="88">
        <v>10</v>
      </c>
    </row>
    <row r="275" spans="1:11">
      <c r="A275" s="26">
        <v>44213</v>
      </c>
      <c r="B275" s="27">
        <v>0.33333333333333331</v>
      </c>
      <c r="C275" s="28" t="str">
        <f t="shared" si="4"/>
        <v>2021/1/17  8:00</v>
      </c>
      <c r="D275" s="87">
        <v>202</v>
      </c>
      <c r="E275" s="89">
        <v>20</v>
      </c>
      <c r="F275" s="88">
        <v>9</v>
      </c>
      <c r="G275" s="88">
        <v>10.188028213457823</v>
      </c>
      <c r="H275" s="89">
        <v>25</v>
      </c>
      <c r="I275" s="88">
        <v>10.27158445550735</v>
      </c>
      <c r="J275" s="99">
        <v>0.49</v>
      </c>
      <c r="K275" s="88">
        <v>10</v>
      </c>
    </row>
    <row r="276" spans="1:11">
      <c r="A276" s="26">
        <v>44214</v>
      </c>
      <c r="B276" s="27">
        <v>0.33333333333333331</v>
      </c>
      <c r="C276" s="28" t="str">
        <f t="shared" si="4"/>
        <v>2021/1/18  8:00</v>
      </c>
      <c r="D276" s="87">
        <v>201</v>
      </c>
      <c r="E276" s="89">
        <v>20</v>
      </c>
      <c r="F276" s="88">
        <v>9</v>
      </c>
      <c r="G276" s="88">
        <v>10.166723332291076</v>
      </c>
      <c r="H276" s="89">
        <v>25</v>
      </c>
      <c r="I276" s="88">
        <v>10.232775337532297</v>
      </c>
      <c r="J276" s="99">
        <v>0.56999999999999995</v>
      </c>
      <c r="K276" s="88">
        <v>11</v>
      </c>
    </row>
    <row r="277" spans="1:11">
      <c r="A277" s="26">
        <v>44215</v>
      </c>
      <c r="B277" s="27">
        <v>0.33333333333333331</v>
      </c>
      <c r="C277" s="28" t="str">
        <f t="shared" si="4"/>
        <v>2021/1/19  8:00</v>
      </c>
      <c r="D277" s="87">
        <v>199</v>
      </c>
      <c r="E277" s="89">
        <v>20</v>
      </c>
      <c r="F277" s="88">
        <v>9</v>
      </c>
      <c r="G277" s="88">
        <v>10.082092686537523</v>
      </c>
      <c r="H277" s="89">
        <v>25</v>
      </c>
      <c r="I277" s="88">
        <v>10.261567081132558</v>
      </c>
      <c r="J277" s="99">
        <v>0.57999999999999996</v>
      </c>
      <c r="K277" s="88">
        <v>10</v>
      </c>
    </row>
    <row r="278" spans="1:11">
      <c r="A278" s="26">
        <v>44216</v>
      </c>
      <c r="B278" s="27">
        <v>0.33333333333333331</v>
      </c>
      <c r="C278" s="28" t="str">
        <f t="shared" si="4"/>
        <v>2021/1/20  8:00</v>
      </c>
      <c r="D278" s="87">
        <v>203</v>
      </c>
      <c r="E278" s="89">
        <v>20</v>
      </c>
      <c r="F278" s="88">
        <v>9</v>
      </c>
      <c r="G278" s="88">
        <v>10.141230788854127</v>
      </c>
      <c r="H278" s="89">
        <v>25</v>
      </c>
      <c r="I278" s="88">
        <v>10.025712271375985</v>
      </c>
      <c r="J278" s="99">
        <v>0.49</v>
      </c>
      <c r="K278" s="88">
        <v>10</v>
      </c>
    </row>
    <row r="279" spans="1:11">
      <c r="A279" s="26">
        <v>44217</v>
      </c>
      <c r="B279" s="27">
        <v>0.33333333333333331</v>
      </c>
      <c r="C279" s="28" t="str">
        <f t="shared" si="4"/>
        <v>2021/1/21  8:00</v>
      </c>
      <c r="D279" s="87">
        <v>197</v>
      </c>
      <c r="E279" s="89">
        <v>20</v>
      </c>
      <c r="F279" s="88">
        <v>9</v>
      </c>
      <c r="G279" s="88">
        <v>10.103290961559518</v>
      </c>
      <c r="H279" s="89">
        <v>25</v>
      </c>
      <c r="I279" s="88">
        <v>10.022342514249639</v>
      </c>
      <c r="J279" s="99">
        <v>0.45</v>
      </c>
      <c r="K279" s="88">
        <v>11</v>
      </c>
    </row>
    <row r="280" spans="1:11">
      <c r="A280" s="26">
        <v>44218</v>
      </c>
      <c r="B280" s="27">
        <v>0.33333333333333331</v>
      </c>
      <c r="C280" s="28" t="str">
        <f t="shared" si="4"/>
        <v>2021/1/22  8:00</v>
      </c>
      <c r="D280" s="87">
        <v>196</v>
      </c>
      <c r="E280" s="89">
        <v>20</v>
      </c>
      <c r="F280" s="88">
        <v>9</v>
      </c>
      <c r="G280" s="88">
        <v>10.310642901459378</v>
      </c>
      <c r="H280" s="89">
        <v>25</v>
      </c>
      <c r="I280" s="88">
        <v>10.14498388363752</v>
      </c>
      <c r="J280" s="99">
        <v>0.49</v>
      </c>
      <c r="K280" s="88">
        <v>10</v>
      </c>
    </row>
    <row r="281" spans="1:11">
      <c r="A281" s="26">
        <v>44219</v>
      </c>
      <c r="B281" s="27">
        <v>0.33333333333333331</v>
      </c>
      <c r="C281" s="28" t="str">
        <f t="shared" si="4"/>
        <v>2021/1/23  8:00</v>
      </c>
      <c r="D281" s="87">
        <v>203</v>
      </c>
      <c r="E281" s="89">
        <v>20</v>
      </c>
      <c r="F281" s="88">
        <v>9</v>
      </c>
      <c r="G281" s="88">
        <v>10.054720604135856</v>
      </c>
      <c r="H281" s="89">
        <v>25</v>
      </c>
      <c r="I281" s="88">
        <v>10.012788172038428</v>
      </c>
      <c r="J281" s="99">
        <v>0.49</v>
      </c>
      <c r="K281" s="88">
        <v>10</v>
      </c>
    </row>
    <row r="282" spans="1:11">
      <c r="A282" s="26">
        <v>44220</v>
      </c>
      <c r="B282" s="27">
        <v>0.33333333333333331</v>
      </c>
      <c r="C282" s="28" t="str">
        <f t="shared" si="4"/>
        <v>2021/1/24  8:00</v>
      </c>
      <c r="D282" s="87">
        <v>197</v>
      </c>
      <c r="E282" s="89">
        <v>20</v>
      </c>
      <c r="F282" s="88">
        <v>9</v>
      </c>
      <c r="G282" s="88">
        <v>10.077925507354715</v>
      </c>
      <c r="H282" s="89">
        <v>25</v>
      </c>
      <c r="I282" s="88">
        <v>10.027474644846677</v>
      </c>
      <c r="J282" s="99">
        <v>0.4</v>
      </c>
      <c r="K282" s="88">
        <v>10</v>
      </c>
    </row>
    <row r="283" spans="1:11">
      <c r="A283" s="26">
        <v>44221</v>
      </c>
      <c r="B283" s="27">
        <v>0.33333333333333331</v>
      </c>
      <c r="C283" s="28" t="str">
        <f t="shared" si="4"/>
        <v>2021/1/25  8:00</v>
      </c>
      <c r="D283" s="87">
        <v>200</v>
      </c>
      <c r="E283" s="89">
        <v>20</v>
      </c>
      <c r="F283" s="88">
        <v>9</v>
      </c>
      <c r="G283" s="88">
        <v>10.11245890492328</v>
      </c>
      <c r="H283" s="89">
        <v>25</v>
      </c>
      <c r="I283" s="88">
        <v>10.215244216904425</v>
      </c>
      <c r="J283" s="99">
        <v>0.4</v>
      </c>
      <c r="K283" s="88">
        <v>10</v>
      </c>
    </row>
    <row r="284" spans="1:11">
      <c r="A284" s="26">
        <v>44222</v>
      </c>
      <c r="B284" s="27">
        <v>0.33333333333333331</v>
      </c>
      <c r="C284" s="28" t="str">
        <f t="shared" si="4"/>
        <v>2021/1/26  8:00</v>
      </c>
      <c r="D284" s="87">
        <v>201</v>
      </c>
      <c r="E284" s="89">
        <v>20</v>
      </c>
      <c r="F284" s="88">
        <v>9</v>
      </c>
      <c r="G284" s="88">
        <v>10.103750381040687</v>
      </c>
      <c r="H284" s="89">
        <v>25</v>
      </c>
      <c r="I284" s="88">
        <v>10.190438919110006</v>
      </c>
      <c r="J284" s="99">
        <v>0.53</v>
      </c>
      <c r="K284" s="88">
        <v>11</v>
      </c>
    </row>
    <row r="285" spans="1:11">
      <c r="A285" s="26">
        <v>44223</v>
      </c>
      <c r="B285" s="27">
        <v>0.33333333333333331</v>
      </c>
      <c r="C285" s="28" t="str">
        <f t="shared" si="4"/>
        <v>2021/1/27  8:00</v>
      </c>
      <c r="D285" s="87">
        <v>200</v>
      </c>
      <c r="E285" s="89">
        <v>20</v>
      </c>
      <c r="F285" s="88">
        <v>9</v>
      </c>
      <c r="G285" s="88">
        <v>10.114184568736217</v>
      </c>
      <c r="H285" s="89">
        <v>25</v>
      </c>
      <c r="I285" s="88">
        <v>10.214890552343606</v>
      </c>
      <c r="J285" s="99">
        <v>0.55000000000000004</v>
      </c>
      <c r="K285" s="88">
        <v>11</v>
      </c>
    </row>
    <row r="286" spans="1:11">
      <c r="A286" s="26">
        <v>44224</v>
      </c>
      <c r="B286" s="27">
        <v>0.33333333333333331</v>
      </c>
      <c r="C286" s="28" t="str">
        <f t="shared" si="4"/>
        <v>2021/1/28  8:00</v>
      </c>
      <c r="D286" s="87">
        <v>201</v>
      </c>
      <c r="E286" s="89">
        <v>20</v>
      </c>
      <c r="F286" s="88">
        <v>9</v>
      </c>
      <c r="G286" s="88">
        <v>10.139337685790736</v>
      </c>
      <c r="H286" s="89">
        <v>25</v>
      </c>
      <c r="I286" s="88">
        <v>10.163444400125201</v>
      </c>
      <c r="J286" s="99">
        <v>0.48</v>
      </c>
      <c r="K286" s="88">
        <v>11</v>
      </c>
    </row>
    <row r="287" spans="1:11">
      <c r="A287" s="26">
        <v>44225</v>
      </c>
      <c r="B287" s="27">
        <v>0.33333333333333331</v>
      </c>
      <c r="C287" s="28" t="str">
        <f t="shared" si="4"/>
        <v>2021/1/29  8:00</v>
      </c>
      <c r="D287" s="87">
        <v>199</v>
      </c>
      <c r="E287" s="89">
        <v>20</v>
      </c>
      <c r="F287" s="88">
        <v>9</v>
      </c>
      <c r="G287" s="88">
        <v>10.253568693739421</v>
      </c>
      <c r="H287" s="89">
        <v>25</v>
      </c>
      <c r="I287" s="88">
        <v>10.197138290866695</v>
      </c>
      <c r="J287" s="99">
        <v>0.51</v>
      </c>
      <c r="K287" s="88">
        <v>10</v>
      </c>
    </row>
    <row r="288" spans="1:11">
      <c r="A288" s="26">
        <v>44226</v>
      </c>
      <c r="B288" s="27">
        <v>0.33333333333333331</v>
      </c>
      <c r="C288" s="28" t="str">
        <f t="shared" si="4"/>
        <v>2021/1/30  8:00</v>
      </c>
      <c r="D288" s="87">
        <v>204</v>
      </c>
      <c r="E288" s="89">
        <v>20</v>
      </c>
      <c r="F288" s="88">
        <v>9</v>
      </c>
      <c r="G288" s="88">
        <v>10.275190783802257</v>
      </c>
      <c r="H288" s="89">
        <v>25</v>
      </c>
      <c r="I288" s="88">
        <v>10.253329860708117</v>
      </c>
      <c r="J288" s="99">
        <v>0.52</v>
      </c>
      <c r="K288" s="88">
        <v>11</v>
      </c>
    </row>
    <row r="289" spans="1:11">
      <c r="A289" s="26">
        <v>44228</v>
      </c>
      <c r="B289" s="27">
        <v>0.33333333333333331</v>
      </c>
      <c r="C289" s="28" t="str">
        <f t="shared" si="4"/>
        <v>2021/2/1  8:00</v>
      </c>
      <c r="D289" s="87">
        <v>200</v>
      </c>
      <c r="E289" s="89">
        <v>20</v>
      </c>
      <c r="F289" s="88">
        <v>9</v>
      </c>
      <c r="G289" s="88">
        <v>10.060500931641897</v>
      </c>
      <c r="H289" s="89">
        <v>25</v>
      </c>
      <c r="I289" s="88">
        <v>10.108922928332895</v>
      </c>
      <c r="J289" s="99">
        <v>0.49</v>
      </c>
      <c r="K289" s="88">
        <v>10</v>
      </c>
    </row>
    <row r="290" spans="1:11">
      <c r="A290" s="26">
        <v>44229</v>
      </c>
      <c r="B290" s="27">
        <v>0.33333333333333331</v>
      </c>
      <c r="C290" s="28" t="str">
        <f t="shared" si="4"/>
        <v>2021/2/2  8:00</v>
      </c>
      <c r="D290" s="87">
        <v>196</v>
      </c>
      <c r="E290" s="89">
        <v>20</v>
      </c>
      <c r="F290" s="88">
        <v>9</v>
      </c>
      <c r="G290" s="88">
        <v>10.27762394029117</v>
      </c>
      <c r="H290" s="89">
        <v>25</v>
      </c>
      <c r="I290" s="88">
        <v>10.099850896833395</v>
      </c>
      <c r="J290" s="99">
        <v>0.42</v>
      </c>
      <c r="K290" s="88">
        <v>11</v>
      </c>
    </row>
    <row r="291" spans="1:11">
      <c r="A291" s="26">
        <v>44230</v>
      </c>
      <c r="B291" s="27">
        <v>0.33333333333333331</v>
      </c>
      <c r="C291" s="28" t="str">
        <f t="shared" si="4"/>
        <v>2021/2/3  8:00</v>
      </c>
      <c r="D291" s="87">
        <v>199</v>
      </c>
      <c r="E291" s="89">
        <v>20</v>
      </c>
      <c r="F291" s="88">
        <v>9</v>
      </c>
      <c r="G291" s="88">
        <v>10.076739338744119</v>
      </c>
      <c r="H291" s="89">
        <v>25</v>
      </c>
      <c r="I291" s="88">
        <v>10.319097393498213</v>
      </c>
      <c r="J291" s="99">
        <v>0.42</v>
      </c>
      <c r="K291" s="88">
        <v>11</v>
      </c>
    </row>
    <row r="292" spans="1:11">
      <c r="A292" s="26">
        <v>44231</v>
      </c>
      <c r="B292" s="27">
        <v>0.33333333333333331</v>
      </c>
      <c r="C292" s="28" t="str">
        <f t="shared" si="4"/>
        <v>2021/2/4  8:00</v>
      </c>
      <c r="D292" s="87">
        <v>198</v>
      </c>
      <c r="E292" s="89">
        <v>20</v>
      </c>
      <c r="F292" s="88">
        <v>9</v>
      </c>
      <c r="G292" s="88">
        <v>10.188468617445832</v>
      </c>
      <c r="H292" s="89">
        <v>25</v>
      </c>
      <c r="I292" s="88">
        <v>10.232213536155026</v>
      </c>
      <c r="J292" s="99">
        <v>0.59</v>
      </c>
      <c r="K292" s="88">
        <v>10</v>
      </c>
    </row>
    <row r="293" spans="1:11">
      <c r="A293" s="26">
        <v>44232</v>
      </c>
      <c r="B293" s="27">
        <v>0.33333333333333331</v>
      </c>
      <c r="C293" s="28" t="str">
        <f t="shared" si="4"/>
        <v>2021/2/5  8:00</v>
      </c>
      <c r="D293" s="87">
        <v>202</v>
      </c>
      <c r="E293" s="89">
        <v>20</v>
      </c>
      <c r="F293" s="88">
        <v>9</v>
      </c>
      <c r="G293" s="88">
        <v>10.188905936790979</v>
      </c>
      <c r="H293" s="89">
        <v>25</v>
      </c>
      <c r="I293" s="88">
        <v>10.138968080168498</v>
      </c>
      <c r="J293" s="99">
        <v>0.56999999999999995</v>
      </c>
      <c r="K293" s="88">
        <v>10</v>
      </c>
    </row>
    <row r="294" spans="1:11">
      <c r="A294" s="26">
        <v>44233</v>
      </c>
      <c r="B294" s="27">
        <v>0.33333333333333331</v>
      </c>
      <c r="C294" s="28" t="str">
        <f t="shared" si="4"/>
        <v>2021/2/6  8:00</v>
      </c>
      <c r="D294" s="87">
        <v>202</v>
      </c>
      <c r="E294" s="89">
        <v>20</v>
      </c>
      <c r="F294" s="88">
        <v>9</v>
      </c>
      <c r="G294" s="88">
        <v>10.312209914988289</v>
      </c>
      <c r="H294" s="89">
        <v>25</v>
      </c>
      <c r="I294" s="88">
        <v>10.201295490873283</v>
      </c>
      <c r="J294" s="99">
        <v>0.52</v>
      </c>
      <c r="K294" s="88">
        <v>11</v>
      </c>
    </row>
    <row r="295" spans="1:11">
      <c r="A295" s="26">
        <v>44234</v>
      </c>
      <c r="B295" s="27">
        <v>0.33333333333333331</v>
      </c>
      <c r="C295" s="28" t="str">
        <f t="shared" si="4"/>
        <v>2021/2/7  8:00</v>
      </c>
      <c r="D295" s="87">
        <v>197</v>
      </c>
      <c r="E295" s="89">
        <v>20</v>
      </c>
      <c r="F295" s="88">
        <v>9</v>
      </c>
      <c r="G295" s="88">
        <v>10.041023324552402</v>
      </c>
      <c r="H295" s="89">
        <v>25</v>
      </c>
      <c r="I295" s="88">
        <v>10.227409008854023</v>
      </c>
      <c r="J295" s="99">
        <v>0.48</v>
      </c>
      <c r="K295" s="88">
        <v>10</v>
      </c>
    </row>
    <row r="296" spans="1:11">
      <c r="A296" s="26">
        <v>44235</v>
      </c>
      <c r="B296" s="27">
        <v>0.33333333333333331</v>
      </c>
      <c r="C296" s="28" t="str">
        <f t="shared" si="4"/>
        <v>2021/2/8  8:00</v>
      </c>
      <c r="D296" s="87">
        <v>198</v>
      </c>
      <c r="E296" s="89">
        <v>20</v>
      </c>
      <c r="F296" s="88">
        <v>9</v>
      </c>
      <c r="G296" s="88">
        <v>10.061600373321488</v>
      </c>
      <c r="H296" s="89">
        <v>25</v>
      </c>
      <c r="I296" s="88">
        <v>10.303232606105578</v>
      </c>
      <c r="J296" s="99">
        <v>0.49</v>
      </c>
      <c r="K296" s="88">
        <v>11</v>
      </c>
    </row>
    <row r="297" spans="1:11">
      <c r="A297" s="26">
        <v>44236</v>
      </c>
      <c r="B297" s="27">
        <v>0.33333333333333331</v>
      </c>
      <c r="C297" s="28" t="str">
        <f t="shared" si="4"/>
        <v>2021/2/9  8:00</v>
      </c>
      <c r="D297" s="87">
        <v>202</v>
      </c>
      <c r="E297" s="89">
        <v>20</v>
      </c>
      <c r="F297" s="88">
        <v>9</v>
      </c>
      <c r="G297" s="88">
        <v>10.027713276690999</v>
      </c>
      <c r="H297" s="89">
        <v>25</v>
      </c>
      <c r="I297" s="88">
        <v>10.085371034572574</v>
      </c>
      <c r="J297" s="99">
        <v>0.56999999999999995</v>
      </c>
      <c r="K297" s="88">
        <v>10</v>
      </c>
    </row>
    <row r="298" spans="1:11">
      <c r="A298" s="26">
        <v>44237</v>
      </c>
      <c r="B298" s="27">
        <v>0.33333333333333331</v>
      </c>
      <c r="C298" s="28" t="str">
        <f t="shared" si="4"/>
        <v>2021/2/10  8:00</v>
      </c>
      <c r="D298" s="87">
        <v>203</v>
      </c>
      <c r="E298" s="89">
        <v>20</v>
      </c>
      <c r="F298" s="88">
        <v>9</v>
      </c>
      <c r="G298" s="88">
        <v>10.279129890700686</v>
      </c>
      <c r="H298" s="89">
        <v>25</v>
      </c>
      <c r="I298" s="88">
        <v>10.143813624144972</v>
      </c>
      <c r="J298" s="99">
        <v>0.51</v>
      </c>
      <c r="K298" s="88">
        <v>10</v>
      </c>
    </row>
    <row r="299" spans="1:11">
      <c r="A299" s="26">
        <v>44238</v>
      </c>
      <c r="B299" s="27">
        <v>0.33333333333333331</v>
      </c>
      <c r="C299" s="28" t="str">
        <f t="shared" si="4"/>
        <v>2021/2/11  8:00</v>
      </c>
      <c r="D299" s="87">
        <v>200</v>
      </c>
      <c r="E299" s="89">
        <v>20</v>
      </c>
      <c r="F299" s="88">
        <v>9</v>
      </c>
      <c r="G299" s="88">
        <v>10.167952737788738</v>
      </c>
      <c r="H299" s="89">
        <v>25</v>
      </c>
      <c r="I299" s="88">
        <v>10.001907975203714</v>
      </c>
      <c r="J299" s="99">
        <v>0.53</v>
      </c>
      <c r="K299" s="88">
        <v>10</v>
      </c>
    </row>
    <row r="300" spans="1:11">
      <c r="A300" s="26">
        <v>44239</v>
      </c>
      <c r="B300" s="27">
        <v>0.33333333333333331</v>
      </c>
      <c r="C300" s="28" t="str">
        <f t="shared" si="4"/>
        <v>2021/2/12  8:00</v>
      </c>
      <c r="D300" s="87">
        <v>203</v>
      </c>
      <c r="E300" s="89">
        <v>20</v>
      </c>
      <c r="F300" s="88">
        <v>9</v>
      </c>
      <c r="G300" s="88">
        <v>10.116537375559899</v>
      </c>
      <c r="H300" s="89">
        <v>25</v>
      </c>
      <c r="I300" s="88">
        <v>10.236668633539256</v>
      </c>
      <c r="J300" s="99">
        <v>0.5</v>
      </c>
      <c r="K300" s="88">
        <v>11</v>
      </c>
    </row>
    <row r="301" spans="1:11">
      <c r="A301" s="26">
        <v>44240</v>
      </c>
      <c r="B301" s="27">
        <v>0.33333333333333331</v>
      </c>
      <c r="C301" s="28" t="str">
        <f t="shared" si="4"/>
        <v>2021/2/13  8:00</v>
      </c>
      <c r="D301" s="87">
        <v>198</v>
      </c>
      <c r="E301" s="89">
        <v>20</v>
      </c>
      <c r="F301" s="88">
        <v>9</v>
      </c>
      <c r="G301" s="88">
        <v>10.269878986014911</v>
      </c>
      <c r="H301" s="89">
        <v>25</v>
      </c>
      <c r="I301" s="88">
        <v>10.039134757914324</v>
      </c>
      <c r="J301" s="99">
        <v>0.6</v>
      </c>
      <c r="K301" s="88">
        <v>10</v>
      </c>
    </row>
    <row r="302" spans="1:11">
      <c r="A302" s="26">
        <v>44241</v>
      </c>
      <c r="B302" s="27">
        <v>0.33333333333333331</v>
      </c>
      <c r="C302" s="28" t="str">
        <f t="shared" si="4"/>
        <v>2021/2/14  8:00</v>
      </c>
      <c r="D302" s="87">
        <v>198</v>
      </c>
      <c r="E302" s="89">
        <v>20</v>
      </c>
      <c r="F302" s="88">
        <v>9</v>
      </c>
      <c r="G302" s="88">
        <v>10.160215917317473</v>
      </c>
      <c r="H302" s="89">
        <v>25</v>
      </c>
      <c r="I302" s="88">
        <v>10.232836768548401</v>
      </c>
      <c r="J302" s="99">
        <v>0.56000000000000005</v>
      </c>
      <c r="K302" s="88">
        <v>10</v>
      </c>
    </row>
    <row r="303" spans="1:11">
      <c r="A303" s="26">
        <v>44242</v>
      </c>
      <c r="B303" s="27">
        <v>0.33333333333333331</v>
      </c>
      <c r="C303" s="28" t="str">
        <f t="shared" si="4"/>
        <v>2021/2/15  8:00</v>
      </c>
      <c r="D303" s="87">
        <v>200</v>
      </c>
      <c r="E303" s="89">
        <v>20</v>
      </c>
      <c r="F303" s="88">
        <v>9</v>
      </c>
      <c r="G303" s="88">
        <v>10.324161160724328</v>
      </c>
      <c r="H303" s="89">
        <v>25</v>
      </c>
      <c r="I303" s="88">
        <v>10.27548175956488</v>
      </c>
      <c r="J303" s="99">
        <v>0.48</v>
      </c>
      <c r="K303" s="88">
        <v>10</v>
      </c>
    </row>
    <row r="304" spans="1:11">
      <c r="A304" s="26">
        <v>44243</v>
      </c>
      <c r="B304" s="27">
        <v>0.33333333333333331</v>
      </c>
      <c r="C304" s="28" t="str">
        <f t="shared" si="4"/>
        <v>2021/2/16  8:00</v>
      </c>
      <c r="D304" s="87">
        <v>203</v>
      </c>
      <c r="E304" s="89">
        <v>20</v>
      </c>
      <c r="F304" s="88">
        <v>9</v>
      </c>
      <c r="G304" s="88">
        <v>10.201668538134186</v>
      </c>
      <c r="H304" s="89">
        <v>25</v>
      </c>
      <c r="I304" s="88">
        <v>10.00622058354717</v>
      </c>
      <c r="J304" s="99">
        <v>0.54</v>
      </c>
      <c r="K304" s="88">
        <v>10</v>
      </c>
    </row>
    <row r="305" spans="1:11">
      <c r="A305" s="26">
        <v>44244</v>
      </c>
      <c r="B305" s="27">
        <v>0.33333333333333331</v>
      </c>
      <c r="C305" s="28" t="str">
        <f t="shared" si="4"/>
        <v>2021/2/17  8:00</v>
      </c>
      <c r="D305" s="87">
        <v>199</v>
      </c>
      <c r="E305" s="89">
        <v>20</v>
      </c>
      <c r="F305" s="88">
        <v>9</v>
      </c>
      <c r="G305" s="88">
        <v>10.071625592083896</v>
      </c>
      <c r="H305" s="89">
        <v>25</v>
      </c>
      <c r="I305" s="88">
        <v>10.018946012580203</v>
      </c>
      <c r="J305" s="99">
        <v>0.56999999999999995</v>
      </c>
      <c r="K305" s="88">
        <v>11</v>
      </c>
    </row>
    <row r="306" spans="1:11">
      <c r="A306" s="26">
        <v>44245</v>
      </c>
      <c r="B306" s="27">
        <v>0.33333333333333331</v>
      </c>
      <c r="C306" s="28" t="str">
        <f t="shared" si="4"/>
        <v>2021/2/18  8:00</v>
      </c>
      <c r="D306" s="87">
        <v>203</v>
      </c>
      <c r="E306" s="89">
        <v>20</v>
      </c>
      <c r="F306" s="88">
        <v>9</v>
      </c>
      <c r="G306" s="88">
        <v>10.193843285491939</v>
      </c>
      <c r="H306" s="89">
        <v>25</v>
      </c>
      <c r="I306" s="88">
        <v>10.033726424061248</v>
      </c>
      <c r="J306" s="99">
        <v>0.4</v>
      </c>
      <c r="K306" s="88">
        <v>10</v>
      </c>
    </row>
    <row r="307" spans="1:11">
      <c r="A307" s="26">
        <v>44246</v>
      </c>
      <c r="B307" s="27">
        <v>0.33333333333333331</v>
      </c>
      <c r="C307" s="28" t="str">
        <f t="shared" si="4"/>
        <v>2021/2/19  8:00</v>
      </c>
      <c r="D307" s="87">
        <v>198</v>
      </c>
      <c r="E307" s="89">
        <v>20</v>
      </c>
      <c r="F307" s="88">
        <v>9</v>
      </c>
      <c r="G307" s="88">
        <v>10.074560904616346</v>
      </c>
      <c r="H307" s="89">
        <v>25</v>
      </c>
      <c r="I307" s="88">
        <v>10.247430225408753</v>
      </c>
      <c r="J307" s="99">
        <v>0.43</v>
      </c>
      <c r="K307" s="88">
        <v>11</v>
      </c>
    </row>
    <row r="308" spans="1:11">
      <c r="A308" s="26">
        <v>44247</v>
      </c>
      <c r="B308" s="27">
        <v>0.33333333333333331</v>
      </c>
      <c r="C308" s="28" t="str">
        <f t="shared" si="4"/>
        <v>2021/2/20  8:00</v>
      </c>
      <c r="D308" s="87">
        <v>203</v>
      </c>
      <c r="E308" s="89">
        <v>20</v>
      </c>
      <c r="F308" s="88">
        <v>9</v>
      </c>
      <c r="G308" s="88">
        <v>10.106748160150071</v>
      </c>
      <c r="H308" s="89">
        <v>25</v>
      </c>
      <c r="I308" s="88">
        <v>10.013749630642094</v>
      </c>
      <c r="J308" s="99">
        <v>0.47</v>
      </c>
      <c r="K308" s="88">
        <v>10</v>
      </c>
    </row>
    <row r="309" spans="1:11">
      <c r="A309" s="26">
        <v>44248</v>
      </c>
      <c r="B309" s="27">
        <v>0.33333333333333331</v>
      </c>
      <c r="C309" s="28" t="str">
        <f t="shared" si="4"/>
        <v>2021/2/21  8:00</v>
      </c>
      <c r="D309" s="87">
        <v>204</v>
      </c>
      <c r="E309" s="89">
        <v>20</v>
      </c>
      <c r="F309" s="88">
        <v>9</v>
      </c>
      <c r="G309" s="88">
        <v>10.143347568422691</v>
      </c>
      <c r="H309" s="89">
        <v>25</v>
      </c>
      <c r="I309" s="88">
        <v>10.132101266294022</v>
      </c>
      <c r="J309" s="99">
        <v>0.59</v>
      </c>
      <c r="K309" s="88">
        <v>10</v>
      </c>
    </row>
    <row r="310" spans="1:11">
      <c r="A310" s="26">
        <v>44249</v>
      </c>
      <c r="B310" s="27">
        <v>0.33333333333333331</v>
      </c>
      <c r="C310" s="28" t="str">
        <f t="shared" si="4"/>
        <v>2021/2/22  8:00</v>
      </c>
      <c r="D310" s="87">
        <v>198</v>
      </c>
      <c r="E310" s="89">
        <v>20</v>
      </c>
      <c r="F310" s="88">
        <v>9</v>
      </c>
      <c r="G310" s="88">
        <v>10.077128872455285</v>
      </c>
      <c r="H310" s="89">
        <v>25</v>
      </c>
      <c r="I310" s="88">
        <v>10.284655833260162</v>
      </c>
      <c r="J310" s="99">
        <v>0.55000000000000004</v>
      </c>
      <c r="K310" s="88">
        <v>11</v>
      </c>
    </row>
    <row r="311" spans="1:11">
      <c r="A311" s="26">
        <v>44250</v>
      </c>
      <c r="B311" s="27">
        <v>0.33333333333333331</v>
      </c>
      <c r="C311" s="28" t="str">
        <f t="shared" si="4"/>
        <v>2021/2/23  8:00</v>
      </c>
      <c r="D311" s="87">
        <v>203</v>
      </c>
      <c r="E311" s="89">
        <v>20</v>
      </c>
      <c r="F311" s="88">
        <v>9</v>
      </c>
      <c r="G311" s="88">
        <v>10.135086268043159</v>
      </c>
      <c r="H311" s="89">
        <v>25</v>
      </c>
      <c r="I311" s="88">
        <v>10.209212003902875</v>
      </c>
      <c r="J311" s="99">
        <v>0.52</v>
      </c>
      <c r="K311" s="88">
        <v>10</v>
      </c>
    </row>
    <row r="312" spans="1:11">
      <c r="A312" s="26">
        <v>44251</v>
      </c>
      <c r="B312" s="27">
        <v>0.33333333333333331</v>
      </c>
      <c r="C312" s="28" t="str">
        <f t="shared" si="4"/>
        <v>2021/2/24  8:00</v>
      </c>
      <c r="D312" s="87">
        <v>197</v>
      </c>
      <c r="E312" s="89">
        <v>20</v>
      </c>
      <c r="F312" s="88">
        <v>9</v>
      </c>
      <c r="G312" s="88">
        <v>10.310740402661231</v>
      </c>
      <c r="H312" s="89">
        <v>25</v>
      </c>
      <c r="I312" s="88">
        <v>10.220127172141021</v>
      </c>
      <c r="J312" s="99">
        <v>0.4</v>
      </c>
      <c r="K312" s="88">
        <v>11</v>
      </c>
    </row>
    <row r="313" spans="1:11">
      <c r="A313" s="26">
        <v>44252</v>
      </c>
      <c r="B313" s="27">
        <v>0.33333333333333331</v>
      </c>
      <c r="C313" s="28" t="str">
        <f t="shared" si="4"/>
        <v>2021/2/25  8:00</v>
      </c>
      <c r="D313" s="87">
        <v>204</v>
      </c>
      <c r="E313" s="89">
        <v>20</v>
      </c>
      <c r="F313" s="88">
        <v>9</v>
      </c>
      <c r="G313" s="88">
        <v>10.100465525195167</v>
      </c>
      <c r="H313" s="89">
        <v>25</v>
      </c>
      <c r="I313" s="88">
        <v>10.037245045087568</v>
      </c>
      <c r="J313" s="99">
        <v>0.53</v>
      </c>
      <c r="K313" s="88">
        <v>10</v>
      </c>
    </row>
    <row r="314" spans="1:11">
      <c r="A314" s="26">
        <v>44253</v>
      </c>
      <c r="B314" s="27">
        <v>0.33333333333333331</v>
      </c>
      <c r="C314" s="28" t="str">
        <f t="shared" si="4"/>
        <v>2021/2/26  8:00</v>
      </c>
      <c r="D314" s="87">
        <v>199</v>
      </c>
      <c r="E314" s="89">
        <v>20</v>
      </c>
      <c r="F314" s="88">
        <v>9</v>
      </c>
      <c r="G314" s="88">
        <v>10.278405742110047</v>
      </c>
      <c r="H314" s="89">
        <v>25</v>
      </c>
      <c r="I314" s="88">
        <v>10.233895293576236</v>
      </c>
      <c r="J314" s="99">
        <v>0.59</v>
      </c>
      <c r="K314" s="88">
        <v>10</v>
      </c>
    </row>
    <row r="315" spans="1:11">
      <c r="A315" s="26">
        <v>44254</v>
      </c>
      <c r="B315" s="27">
        <v>0.33333333333333331</v>
      </c>
      <c r="C315" s="28" t="str">
        <f t="shared" si="4"/>
        <v>2021/2/27  8:00</v>
      </c>
      <c r="D315" s="87">
        <v>196</v>
      </c>
      <c r="E315" s="89">
        <v>20</v>
      </c>
      <c r="F315" s="88">
        <v>9</v>
      </c>
      <c r="G315" s="88">
        <v>10.135942608286296</v>
      </c>
      <c r="H315" s="89">
        <v>25</v>
      </c>
      <c r="I315" s="88">
        <v>10.155849319987631</v>
      </c>
      <c r="J315" s="99">
        <v>0.54</v>
      </c>
      <c r="K315" s="88">
        <v>11</v>
      </c>
    </row>
    <row r="316" spans="1:11">
      <c r="A316" s="26">
        <v>44255</v>
      </c>
      <c r="B316" s="27">
        <v>0.33333333333333331</v>
      </c>
      <c r="C316" s="28" t="str">
        <f t="shared" si="4"/>
        <v>2021/2/28  8:00</v>
      </c>
      <c r="D316" s="87">
        <v>198</v>
      </c>
      <c r="E316" s="89">
        <v>20</v>
      </c>
      <c r="F316" s="88">
        <v>9</v>
      </c>
      <c r="G316" s="88">
        <v>10.330933691446189</v>
      </c>
      <c r="H316" s="89">
        <v>25</v>
      </c>
      <c r="I316" s="88">
        <v>10.020642940850946</v>
      </c>
      <c r="J316" s="99">
        <v>0.55000000000000004</v>
      </c>
      <c r="K316" s="88">
        <v>11</v>
      </c>
    </row>
    <row r="317" spans="1:11">
      <c r="A317" s="26">
        <v>44256</v>
      </c>
      <c r="B317" s="27">
        <v>0.33333333333333331</v>
      </c>
      <c r="C317" s="28" t="str">
        <f t="shared" si="4"/>
        <v>2021/3/1  8:00</v>
      </c>
      <c r="D317" s="87">
        <v>197</v>
      </c>
      <c r="E317" s="89">
        <v>20</v>
      </c>
      <c r="F317" s="88">
        <v>9</v>
      </c>
      <c r="G317" s="88">
        <v>10.050555916879432</v>
      </c>
      <c r="H317" s="89">
        <v>25</v>
      </c>
      <c r="I317" s="88">
        <v>10.017457606771371</v>
      </c>
      <c r="J317" s="99">
        <v>0.5</v>
      </c>
      <c r="K317" s="88">
        <v>10</v>
      </c>
    </row>
    <row r="318" spans="1:11">
      <c r="A318" s="26">
        <v>44257</v>
      </c>
      <c r="B318" s="27">
        <v>0.33333333333333331</v>
      </c>
      <c r="C318" s="28" t="str">
        <f t="shared" si="4"/>
        <v>2021/3/2  8:00</v>
      </c>
      <c r="D318" s="87">
        <v>200</v>
      </c>
      <c r="E318" s="89">
        <v>20</v>
      </c>
      <c r="F318" s="88">
        <v>9</v>
      </c>
      <c r="G318" s="88">
        <v>10.20440624165197</v>
      </c>
      <c r="H318" s="89">
        <v>25</v>
      </c>
      <c r="I318" s="88">
        <v>10.173058429435446</v>
      </c>
      <c r="J318" s="99">
        <v>0.6</v>
      </c>
      <c r="K318" s="88">
        <v>10</v>
      </c>
    </row>
    <row r="319" spans="1:11">
      <c r="A319" s="26">
        <v>44258</v>
      </c>
      <c r="B319" s="27">
        <v>0.33333333333333331</v>
      </c>
      <c r="C319" s="28" t="str">
        <f t="shared" si="4"/>
        <v>2021/3/3  8:00</v>
      </c>
      <c r="D319" s="87">
        <v>197</v>
      </c>
      <c r="E319" s="89">
        <v>20</v>
      </c>
      <c r="F319" s="88">
        <v>9</v>
      </c>
      <c r="G319" s="88">
        <v>10.151649358143517</v>
      </c>
      <c r="H319" s="89">
        <v>25</v>
      </c>
      <c r="I319" s="88">
        <v>10.315805149839038</v>
      </c>
      <c r="J319" s="99">
        <v>0.47</v>
      </c>
      <c r="K319" s="88">
        <v>10</v>
      </c>
    </row>
    <row r="320" spans="1:11">
      <c r="A320" s="26">
        <v>44259</v>
      </c>
      <c r="B320" s="27">
        <v>0.33333333333333331</v>
      </c>
      <c r="C320" s="28" t="str">
        <f t="shared" si="4"/>
        <v>2021/3/4  8:00</v>
      </c>
      <c r="D320" s="87">
        <v>196</v>
      </c>
      <c r="E320" s="89">
        <v>20</v>
      </c>
      <c r="F320" s="88">
        <v>9</v>
      </c>
      <c r="G320" s="88">
        <v>10.211821609308435</v>
      </c>
      <c r="H320" s="89">
        <v>25</v>
      </c>
      <c r="I320" s="88">
        <v>10.114806445498365</v>
      </c>
      <c r="J320" s="99">
        <v>0.4</v>
      </c>
      <c r="K320" s="88">
        <v>11</v>
      </c>
    </row>
    <row r="321" spans="1:11">
      <c r="A321" s="26">
        <v>44260</v>
      </c>
      <c r="B321" s="27">
        <v>0.33333333333333331</v>
      </c>
      <c r="C321" s="28" t="str">
        <f t="shared" si="4"/>
        <v>2021/3/5  8:00</v>
      </c>
      <c r="D321" s="87">
        <v>196</v>
      </c>
      <c r="E321" s="89">
        <v>20</v>
      </c>
      <c r="F321" s="88">
        <v>9</v>
      </c>
      <c r="G321" s="88">
        <v>10.052642174567424</v>
      </c>
      <c r="H321" s="89">
        <v>25</v>
      </c>
      <c r="I321" s="88">
        <v>10.078376550093024</v>
      </c>
      <c r="J321" s="99">
        <v>0.54</v>
      </c>
      <c r="K321" s="88">
        <v>10</v>
      </c>
    </row>
    <row r="322" spans="1:11">
      <c r="A322" s="26">
        <v>44261</v>
      </c>
      <c r="B322" s="27">
        <v>0.33333333333333331</v>
      </c>
      <c r="C322" s="28" t="str">
        <f t="shared" si="4"/>
        <v>2021/3/6  8:00</v>
      </c>
      <c r="D322" s="87">
        <v>196</v>
      </c>
      <c r="E322" s="89">
        <v>20</v>
      </c>
      <c r="F322" s="88">
        <v>9</v>
      </c>
      <c r="G322" s="88">
        <v>10.078745297554347</v>
      </c>
      <c r="H322" s="89">
        <v>25</v>
      </c>
      <c r="I322" s="88">
        <v>10.283241373438935</v>
      </c>
      <c r="J322" s="99">
        <v>0.49</v>
      </c>
      <c r="K322" s="88">
        <v>11</v>
      </c>
    </row>
    <row r="323" spans="1:11">
      <c r="A323" s="26">
        <v>44262</v>
      </c>
      <c r="B323" s="27">
        <v>0.33333333333333331</v>
      </c>
      <c r="C323" s="28" t="str">
        <f t="shared" si="4"/>
        <v>2021/3/7  8:00</v>
      </c>
      <c r="D323" s="87">
        <v>198</v>
      </c>
      <c r="E323" s="89">
        <v>20</v>
      </c>
      <c r="F323" s="88">
        <v>9</v>
      </c>
      <c r="G323" s="88">
        <v>10.062780067594396</v>
      </c>
      <c r="H323" s="89">
        <v>25</v>
      </c>
      <c r="I323" s="88">
        <v>10.242827609314027</v>
      </c>
      <c r="J323" s="99">
        <v>0.56999999999999995</v>
      </c>
      <c r="K323" s="88">
        <v>10</v>
      </c>
    </row>
    <row r="324" spans="1:11">
      <c r="A324" s="26">
        <v>44263</v>
      </c>
      <c r="B324" s="27">
        <v>0.33333333333333331</v>
      </c>
      <c r="C324" s="28" t="str">
        <f t="shared" si="4"/>
        <v>2021/3/8  8:00</v>
      </c>
      <c r="D324" s="87">
        <v>199</v>
      </c>
      <c r="E324" s="89">
        <v>20</v>
      </c>
      <c r="F324" s="88">
        <v>9</v>
      </c>
      <c r="G324" s="88">
        <v>10.130082670493001</v>
      </c>
      <c r="H324" s="89">
        <v>25</v>
      </c>
      <c r="I324" s="88">
        <v>10.08346537969928</v>
      </c>
      <c r="J324" s="99">
        <v>0.56999999999999995</v>
      </c>
      <c r="K324" s="88">
        <v>10</v>
      </c>
    </row>
    <row r="325" spans="1:11">
      <c r="A325" s="26">
        <v>44264</v>
      </c>
      <c r="B325" s="27">
        <v>0.33333333333333331</v>
      </c>
      <c r="C325" s="28" t="str">
        <f t="shared" ref="C325:C346" si="5">TEXT(A325,"yyyy/m/d")&amp;TEXT(B325,"　　h:mｍ")</f>
        <v>2021/3/9  8:00</v>
      </c>
      <c r="D325" s="87">
        <v>201</v>
      </c>
      <c r="E325" s="89">
        <v>20</v>
      </c>
      <c r="F325" s="88">
        <v>9</v>
      </c>
      <c r="G325" s="88">
        <v>10.333189817170908</v>
      </c>
      <c r="H325" s="89">
        <v>25</v>
      </c>
      <c r="I325" s="88">
        <v>10.118230077993013</v>
      </c>
      <c r="J325" s="99">
        <v>0.41</v>
      </c>
      <c r="K325" s="88">
        <v>10</v>
      </c>
    </row>
    <row r="326" spans="1:11">
      <c r="A326" s="26">
        <v>44265</v>
      </c>
      <c r="B326" s="27">
        <v>0.33333333333333331</v>
      </c>
      <c r="C326" s="28" t="str">
        <f t="shared" si="5"/>
        <v>2021/3/10  8:00</v>
      </c>
      <c r="D326" s="87">
        <v>200</v>
      </c>
      <c r="E326" s="89">
        <v>20</v>
      </c>
      <c r="F326" s="88">
        <v>9</v>
      </c>
      <c r="G326" s="88">
        <v>10.258115220020692</v>
      </c>
      <c r="H326" s="89">
        <v>25</v>
      </c>
      <c r="I326" s="88">
        <v>10.324843689470034</v>
      </c>
      <c r="J326" s="99">
        <v>0.6</v>
      </c>
      <c r="K326" s="88">
        <v>10</v>
      </c>
    </row>
    <row r="327" spans="1:11">
      <c r="A327" s="26">
        <v>44266</v>
      </c>
      <c r="B327" s="27">
        <v>0.33333333333333331</v>
      </c>
      <c r="C327" s="28" t="str">
        <f t="shared" si="5"/>
        <v>2021/3/11  8:00</v>
      </c>
      <c r="D327" s="87">
        <v>202</v>
      </c>
      <c r="E327" s="89">
        <v>20</v>
      </c>
      <c r="F327" s="88">
        <v>9</v>
      </c>
      <c r="G327" s="88">
        <v>10.23269849853401</v>
      </c>
      <c r="H327" s="89">
        <v>25</v>
      </c>
      <c r="I327" s="88">
        <v>10.188883692874937</v>
      </c>
      <c r="J327" s="99">
        <v>0.52</v>
      </c>
      <c r="K327" s="88">
        <v>11</v>
      </c>
    </row>
    <row r="328" spans="1:11">
      <c r="A328" s="26">
        <v>44267</v>
      </c>
      <c r="B328" s="27">
        <v>0.33333333333333331</v>
      </c>
      <c r="C328" s="28" t="str">
        <f t="shared" si="5"/>
        <v>2021/3/12  8:00</v>
      </c>
      <c r="D328" s="87">
        <v>203</v>
      </c>
      <c r="E328" s="89">
        <v>20</v>
      </c>
      <c r="F328" s="88">
        <v>9</v>
      </c>
      <c r="G328" s="88">
        <v>10.330084422548275</v>
      </c>
      <c r="H328" s="89">
        <v>25</v>
      </c>
      <c r="I328" s="88">
        <v>10.160367374527087</v>
      </c>
      <c r="J328" s="99">
        <v>0.52</v>
      </c>
      <c r="K328" s="88">
        <v>10</v>
      </c>
    </row>
    <row r="329" spans="1:11">
      <c r="A329" s="26">
        <v>44268</v>
      </c>
      <c r="B329" s="27">
        <v>0.33333333333333331</v>
      </c>
      <c r="C329" s="28" t="str">
        <f t="shared" si="5"/>
        <v>2021/3/13  8:00</v>
      </c>
      <c r="D329" s="87">
        <v>204</v>
      </c>
      <c r="E329" s="89">
        <v>20</v>
      </c>
      <c r="F329" s="88">
        <v>9</v>
      </c>
      <c r="G329" s="88">
        <v>10.064739343142204</v>
      </c>
      <c r="H329" s="89">
        <v>25</v>
      </c>
      <c r="I329" s="88">
        <v>10.177217797450307</v>
      </c>
      <c r="J329" s="99">
        <v>0.45</v>
      </c>
      <c r="K329" s="88">
        <v>10</v>
      </c>
    </row>
    <row r="330" spans="1:11">
      <c r="A330" s="26">
        <v>44269</v>
      </c>
      <c r="B330" s="27">
        <v>0.33333333333333331</v>
      </c>
      <c r="C330" s="28" t="str">
        <f t="shared" si="5"/>
        <v>2021/3/14  8:00</v>
      </c>
      <c r="D330" s="87">
        <v>200</v>
      </c>
      <c r="E330" s="89">
        <v>20</v>
      </c>
      <c r="F330" s="88">
        <v>9</v>
      </c>
      <c r="G330" s="88">
        <v>10.297081324649479</v>
      </c>
      <c r="H330" s="89">
        <v>25</v>
      </c>
      <c r="I330" s="88">
        <v>10.192491751767079</v>
      </c>
      <c r="J330" s="99">
        <v>0.51</v>
      </c>
      <c r="K330" s="88">
        <v>10</v>
      </c>
    </row>
    <row r="331" spans="1:11">
      <c r="A331" s="26">
        <v>44270</v>
      </c>
      <c r="B331" s="27">
        <v>0.33333333333333331</v>
      </c>
      <c r="C331" s="28" t="str">
        <f t="shared" si="5"/>
        <v>2021/3/15  8:00</v>
      </c>
      <c r="D331" s="87">
        <v>202</v>
      </c>
      <c r="E331" s="89">
        <v>20</v>
      </c>
      <c r="F331" s="88">
        <v>9</v>
      </c>
      <c r="G331" s="88">
        <v>10.104470262138028</v>
      </c>
      <c r="H331" s="89">
        <v>25</v>
      </c>
      <c r="I331" s="88">
        <v>10.099867431405716</v>
      </c>
      <c r="J331" s="99">
        <v>0.52</v>
      </c>
      <c r="K331" s="88">
        <v>10</v>
      </c>
    </row>
    <row r="332" spans="1:11">
      <c r="A332" s="26">
        <v>44271</v>
      </c>
      <c r="B332" s="27">
        <v>0.33333333333333331</v>
      </c>
      <c r="C332" s="28" t="str">
        <f t="shared" si="5"/>
        <v>2021/3/16  8:00</v>
      </c>
      <c r="D332" s="87">
        <v>200</v>
      </c>
      <c r="E332" s="89">
        <v>20</v>
      </c>
      <c r="F332" s="88">
        <v>9</v>
      </c>
      <c r="G332" s="88">
        <v>10.20243818098516</v>
      </c>
      <c r="H332" s="89">
        <v>25</v>
      </c>
      <c r="I332" s="88">
        <v>10.209248680868207</v>
      </c>
      <c r="J332" s="99">
        <v>0.41</v>
      </c>
      <c r="K332" s="88">
        <v>11</v>
      </c>
    </row>
    <row r="333" spans="1:11">
      <c r="A333" s="26">
        <v>44272</v>
      </c>
      <c r="B333" s="27">
        <v>0.33333333333333331</v>
      </c>
      <c r="C333" s="28" t="str">
        <f t="shared" si="5"/>
        <v>2021/3/17  8:00</v>
      </c>
      <c r="D333" s="87">
        <v>202</v>
      </c>
      <c r="E333" s="89">
        <v>20</v>
      </c>
      <c r="F333" s="88">
        <v>9</v>
      </c>
      <c r="G333" s="88">
        <v>10.159137221618332</v>
      </c>
      <c r="H333" s="89">
        <v>25</v>
      </c>
      <c r="I333" s="88">
        <v>10.022978473067722</v>
      </c>
      <c r="J333" s="99">
        <v>0.43</v>
      </c>
      <c r="K333" s="88">
        <v>10</v>
      </c>
    </row>
    <row r="334" spans="1:11">
      <c r="A334" s="26">
        <v>44273</v>
      </c>
      <c r="B334" s="27">
        <v>0.33333333333333331</v>
      </c>
      <c r="C334" s="28" t="str">
        <f t="shared" si="5"/>
        <v>2021/3/18  8:00</v>
      </c>
      <c r="D334" s="87">
        <v>201</v>
      </c>
      <c r="E334" s="89">
        <v>20</v>
      </c>
      <c r="F334" s="88">
        <v>9</v>
      </c>
      <c r="G334" s="88">
        <v>10.152718806560454</v>
      </c>
      <c r="H334" s="89">
        <v>25</v>
      </c>
      <c r="I334" s="88">
        <v>10.194277482962573</v>
      </c>
      <c r="J334" s="99">
        <v>0.55000000000000004</v>
      </c>
      <c r="K334" s="88">
        <v>11</v>
      </c>
    </row>
    <row r="335" spans="1:11">
      <c r="A335" s="26">
        <v>44274</v>
      </c>
      <c r="B335" s="27">
        <v>0.33333333333333331</v>
      </c>
      <c r="C335" s="28" t="str">
        <f t="shared" si="5"/>
        <v>2021/3/19  8:00</v>
      </c>
      <c r="D335" s="87">
        <v>196</v>
      </c>
      <c r="E335" s="89">
        <v>20</v>
      </c>
      <c r="F335" s="88">
        <v>9</v>
      </c>
      <c r="G335" s="88">
        <v>10.287912711369771</v>
      </c>
      <c r="H335" s="89">
        <v>25</v>
      </c>
      <c r="I335" s="88">
        <v>10.039360272664139</v>
      </c>
      <c r="J335" s="99">
        <v>0.48</v>
      </c>
      <c r="K335" s="88">
        <v>11</v>
      </c>
    </row>
    <row r="336" spans="1:11">
      <c r="A336" s="26">
        <v>44275</v>
      </c>
      <c r="B336" s="27">
        <v>0.33333333333333331</v>
      </c>
      <c r="C336" s="28" t="str">
        <f t="shared" si="5"/>
        <v>2021/3/20  8:00</v>
      </c>
      <c r="D336" s="87">
        <v>203</v>
      </c>
      <c r="E336" s="89">
        <v>20</v>
      </c>
      <c r="F336" s="88">
        <v>9</v>
      </c>
      <c r="G336" s="88">
        <v>10.293754513484428</v>
      </c>
      <c r="H336" s="89">
        <v>25</v>
      </c>
      <c r="I336" s="88">
        <v>10.074198674539311</v>
      </c>
      <c r="J336" s="99">
        <v>0.53</v>
      </c>
      <c r="K336" s="88">
        <v>11</v>
      </c>
    </row>
    <row r="337" spans="1:12">
      <c r="A337" s="26">
        <v>44276</v>
      </c>
      <c r="B337" s="27">
        <v>0.33333333333333331</v>
      </c>
      <c r="C337" s="28" t="str">
        <f t="shared" si="5"/>
        <v>2021/3/21  8:00</v>
      </c>
      <c r="D337" s="87">
        <v>201</v>
      </c>
      <c r="E337" s="89">
        <v>20</v>
      </c>
      <c r="F337" s="88">
        <v>9</v>
      </c>
      <c r="G337" s="88">
        <v>10.17364582175888</v>
      </c>
      <c r="H337" s="89">
        <v>25</v>
      </c>
      <c r="I337" s="88">
        <v>10.316912029223291</v>
      </c>
      <c r="J337" s="99">
        <v>0.49</v>
      </c>
      <c r="K337" s="88">
        <v>10</v>
      </c>
    </row>
    <row r="338" spans="1:12">
      <c r="A338" s="26">
        <v>44277</v>
      </c>
      <c r="B338" s="27">
        <v>0.33333333333333331</v>
      </c>
      <c r="C338" s="28" t="str">
        <f t="shared" si="5"/>
        <v>2021/3/22  8:00</v>
      </c>
      <c r="D338" s="87">
        <v>198</v>
      </c>
      <c r="E338" s="89">
        <v>20</v>
      </c>
      <c r="F338" s="88">
        <v>9</v>
      </c>
      <c r="G338" s="88">
        <v>10.171692637725293</v>
      </c>
      <c r="H338" s="89">
        <v>25</v>
      </c>
      <c r="I338" s="88">
        <v>10.140298280822185</v>
      </c>
      <c r="J338" s="99">
        <v>0.47</v>
      </c>
      <c r="K338" s="88">
        <v>11</v>
      </c>
    </row>
    <row r="339" spans="1:12">
      <c r="A339" s="26">
        <v>44278</v>
      </c>
      <c r="B339" s="27">
        <v>0.33333333333333331</v>
      </c>
      <c r="C339" s="28" t="str">
        <f t="shared" si="5"/>
        <v>2021/3/23  8:00</v>
      </c>
      <c r="D339" s="87">
        <v>203</v>
      </c>
      <c r="E339" s="89">
        <v>20</v>
      </c>
      <c r="F339" s="88">
        <v>9</v>
      </c>
      <c r="G339" s="88">
        <v>10.098893244145085</v>
      </c>
      <c r="H339" s="89">
        <v>25</v>
      </c>
      <c r="I339" s="88">
        <v>10.288364798508855</v>
      </c>
      <c r="J339" s="99">
        <v>0.57999999999999996</v>
      </c>
      <c r="K339" s="88">
        <v>10</v>
      </c>
    </row>
    <row r="340" spans="1:12">
      <c r="A340" s="26">
        <v>44279</v>
      </c>
      <c r="B340" s="27">
        <v>0.33333333333333331</v>
      </c>
      <c r="C340" s="28" t="str">
        <f t="shared" si="5"/>
        <v>2021/3/24  8:00</v>
      </c>
      <c r="D340" s="87">
        <v>199</v>
      </c>
      <c r="E340" s="89">
        <v>20</v>
      </c>
      <c r="F340" s="88">
        <v>9</v>
      </c>
      <c r="G340" s="88">
        <v>10.133309285576818</v>
      </c>
      <c r="H340" s="89">
        <v>25</v>
      </c>
      <c r="I340" s="88">
        <v>10.042520927324684</v>
      </c>
      <c r="J340" s="99">
        <v>0.5</v>
      </c>
      <c r="K340" s="88">
        <v>11</v>
      </c>
    </row>
    <row r="341" spans="1:12">
      <c r="A341" s="26">
        <v>44280</v>
      </c>
      <c r="B341" s="27">
        <v>0.33333333333333331</v>
      </c>
      <c r="C341" s="28" t="str">
        <f t="shared" si="5"/>
        <v>2021/3/25  8:00</v>
      </c>
      <c r="D341" s="87">
        <v>197</v>
      </c>
      <c r="E341" s="89">
        <v>20</v>
      </c>
      <c r="F341" s="88">
        <v>9</v>
      </c>
      <c r="G341" s="88">
        <v>10.225302852141999</v>
      </c>
      <c r="H341" s="89">
        <v>25</v>
      </c>
      <c r="I341" s="88">
        <v>10.132486264846648</v>
      </c>
      <c r="J341" s="99">
        <v>0.55000000000000004</v>
      </c>
      <c r="K341" s="88">
        <v>10</v>
      </c>
    </row>
    <row r="342" spans="1:12">
      <c r="A342" s="26">
        <v>44281</v>
      </c>
      <c r="B342" s="27">
        <v>0.33333333333333331</v>
      </c>
      <c r="C342" s="28" t="str">
        <f t="shared" si="5"/>
        <v>2021/3/26  8:00</v>
      </c>
      <c r="D342" s="87">
        <v>197</v>
      </c>
      <c r="E342" s="89">
        <v>20</v>
      </c>
      <c r="F342" s="88">
        <v>9</v>
      </c>
      <c r="G342" s="88">
        <v>10.298624974317773</v>
      </c>
      <c r="H342" s="89">
        <v>25</v>
      </c>
      <c r="I342" s="88">
        <v>10.035631065607026</v>
      </c>
      <c r="J342" s="99">
        <v>0.42</v>
      </c>
      <c r="K342" s="88">
        <v>10</v>
      </c>
    </row>
    <row r="343" spans="1:12">
      <c r="A343" s="26">
        <v>44282</v>
      </c>
      <c r="B343" s="27">
        <v>0.33333333333333331</v>
      </c>
      <c r="C343" s="28" t="str">
        <f t="shared" si="5"/>
        <v>2021/3/27  8:00</v>
      </c>
      <c r="D343" s="87">
        <v>204</v>
      </c>
      <c r="E343" s="89">
        <v>20</v>
      </c>
      <c r="F343" s="88">
        <v>9</v>
      </c>
      <c r="G343" s="88">
        <v>10.311409451999278</v>
      </c>
      <c r="H343" s="89">
        <v>25</v>
      </c>
      <c r="I343" s="88">
        <v>10.171859849786204</v>
      </c>
      <c r="J343" s="99">
        <v>0.41</v>
      </c>
      <c r="K343" s="88">
        <v>10</v>
      </c>
    </row>
    <row r="344" spans="1:12">
      <c r="A344" s="26">
        <v>44283</v>
      </c>
      <c r="B344" s="27">
        <v>0.33333333333333331</v>
      </c>
      <c r="C344" s="28" t="str">
        <f t="shared" si="5"/>
        <v>2021/3/28  8:00</v>
      </c>
      <c r="D344" s="87">
        <v>202</v>
      </c>
      <c r="E344" s="89">
        <v>20</v>
      </c>
      <c r="F344" s="88">
        <v>9</v>
      </c>
      <c r="G344" s="88">
        <v>10.126268690472683</v>
      </c>
      <c r="H344" s="89">
        <v>25</v>
      </c>
      <c r="I344" s="88">
        <v>10.253555318817888</v>
      </c>
      <c r="J344" s="99">
        <v>0.4</v>
      </c>
      <c r="K344" s="88">
        <v>11</v>
      </c>
    </row>
    <row r="345" spans="1:12">
      <c r="A345" s="26">
        <v>44284</v>
      </c>
      <c r="B345" s="27">
        <v>0.33333333333333331</v>
      </c>
      <c r="C345" s="28" t="str">
        <f t="shared" si="5"/>
        <v>2021/3/29  8:00</v>
      </c>
      <c r="D345" s="87">
        <v>204</v>
      </c>
      <c r="E345" s="89">
        <v>20</v>
      </c>
      <c r="F345" s="88">
        <v>9</v>
      </c>
      <c r="G345" s="88">
        <v>10.113706207035577</v>
      </c>
      <c r="H345" s="89">
        <v>25</v>
      </c>
      <c r="I345" s="88">
        <v>10.235355868418726</v>
      </c>
      <c r="J345" s="99">
        <v>0.6</v>
      </c>
      <c r="K345" s="88">
        <v>11</v>
      </c>
    </row>
    <row r="346" spans="1:12">
      <c r="A346" s="26">
        <v>44285</v>
      </c>
      <c r="B346" s="27">
        <v>0.33333333333333331</v>
      </c>
      <c r="C346" s="28" t="str">
        <f t="shared" si="5"/>
        <v>2021/3/30  8:00</v>
      </c>
      <c r="D346" s="87">
        <v>199</v>
      </c>
      <c r="E346" s="89">
        <v>20</v>
      </c>
      <c r="F346" s="88">
        <v>9</v>
      </c>
      <c r="G346" s="88">
        <v>10.041488627848072</v>
      </c>
      <c r="H346" s="89">
        <v>25</v>
      </c>
      <c r="I346" s="88">
        <v>10.240211271624108</v>
      </c>
      <c r="J346" s="99">
        <v>0.5</v>
      </c>
      <c r="K346" s="88">
        <v>10</v>
      </c>
    </row>
    <row r="347" spans="1:12">
      <c r="A347" s="26"/>
      <c r="B347" s="27"/>
      <c r="C347" s="83" t="s">
        <v>50</v>
      </c>
      <c r="D347" s="35"/>
      <c r="E347" s="36"/>
      <c r="F347" s="36"/>
      <c r="G347" s="36"/>
      <c r="H347" s="36"/>
      <c r="I347" s="36"/>
      <c r="J347" s="36"/>
      <c r="K347" s="36"/>
      <c r="L347" s="10"/>
    </row>
    <row r="348" spans="1:12">
      <c r="A348" s="26"/>
      <c r="B348" s="27"/>
      <c r="C348" s="83" t="s">
        <v>34</v>
      </c>
      <c r="D348" s="35"/>
      <c r="E348" s="36"/>
      <c r="F348" s="36"/>
      <c r="G348" s="36"/>
      <c r="H348" s="36"/>
      <c r="I348" s="36"/>
      <c r="J348" s="36"/>
      <c r="K348" s="36"/>
      <c r="L348" s="10"/>
    </row>
    <row r="349" spans="1:12">
      <c r="A349" s="26"/>
      <c r="B349" s="27"/>
      <c r="C349" s="83" t="s">
        <v>35</v>
      </c>
      <c r="D349" s="35"/>
      <c r="E349" s="36"/>
      <c r="F349" s="36"/>
      <c r="G349" s="36"/>
      <c r="H349" s="36"/>
      <c r="I349" s="36"/>
      <c r="J349" s="36"/>
      <c r="K349" s="36"/>
      <c r="L349" s="10"/>
    </row>
    <row r="350" spans="1:12" ht="18.600000000000001" thickBot="1">
      <c r="A350" s="26"/>
      <c r="B350" s="27"/>
      <c r="C350" s="84" t="s">
        <v>51</v>
      </c>
      <c r="D350" s="85"/>
      <c r="E350" s="86"/>
      <c r="F350" s="86"/>
      <c r="G350" s="86"/>
      <c r="H350" s="86"/>
      <c r="I350" s="86"/>
      <c r="J350" s="86"/>
      <c r="K350" s="86"/>
      <c r="L350" s="10"/>
    </row>
    <row r="351" spans="1:12">
      <c r="A351" s="26"/>
      <c r="B351" s="27"/>
      <c r="C351" s="37" t="s">
        <v>52</v>
      </c>
      <c r="D351" s="38"/>
      <c r="E351" s="39"/>
      <c r="F351" s="39"/>
      <c r="G351" s="39"/>
      <c r="H351" s="40"/>
      <c r="I351" s="39"/>
      <c r="J351" s="39"/>
      <c r="K351" s="39"/>
      <c r="L351" s="10"/>
    </row>
    <row r="352" spans="1:12">
      <c r="A352" s="26"/>
      <c r="B352" s="27"/>
      <c r="C352" s="41" t="s">
        <v>53</v>
      </c>
      <c r="D352" s="42"/>
      <c r="E352" s="42"/>
      <c r="F352" s="42"/>
      <c r="G352" s="42"/>
      <c r="H352" s="42"/>
      <c r="I352" s="43"/>
      <c r="J352" s="43"/>
      <c r="K352" s="43"/>
      <c r="L352" s="10"/>
    </row>
    <row r="353" spans="1:12">
      <c r="A353" s="26"/>
      <c r="B353" s="27"/>
      <c r="C353" s="41" t="s">
        <v>54</v>
      </c>
      <c r="D353" s="43"/>
      <c r="E353" s="43"/>
      <c r="F353" s="43"/>
      <c r="G353" s="43"/>
      <c r="H353" s="43"/>
      <c r="I353" s="42"/>
      <c r="J353" s="42"/>
      <c r="K353" s="42"/>
      <c r="L353" s="10"/>
    </row>
    <row r="354" spans="1:12" ht="18.600000000000001" thickBot="1">
      <c r="A354" s="26"/>
      <c r="B354" s="27"/>
      <c r="C354" s="44" t="s">
        <v>55</v>
      </c>
      <c r="D354" s="45"/>
      <c r="E354" s="45"/>
      <c r="F354" s="45"/>
      <c r="G354" s="45"/>
      <c r="H354" s="45"/>
      <c r="I354" s="45"/>
      <c r="J354" s="45"/>
      <c r="K354" s="45"/>
      <c r="L354" s="10"/>
    </row>
    <row r="355" spans="1:12">
      <c r="A355" s="26"/>
      <c r="B355" s="27"/>
      <c r="C355" s="46"/>
      <c r="D355" s="32"/>
      <c r="E355" s="32"/>
      <c r="F355" s="32"/>
      <c r="G355" s="32"/>
      <c r="H355" s="32"/>
      <c r="I355" s="32"/>
      <c r="J355" s="31"/>
      <c r="K355" s="32"/>
      <c r="L355" s="10"/>
    </row>
    <row r="356" spans="1:12">
      <c r="A356" s="26"/>
      <c r="B356" s="27"/>
      <c r="C356" s="26"/>
      <c r="D356" s="47"/>
      <c r="E356" s="47"/>
      <c r="F356" s="47"/>
      <c r="G356" s="47"/>
      <c r="H356" s="47"/>
      <c r="I356" s="47"/>
      <c r="K356" s="47"/>
      <c r="L356" s="10"/>
    </row>
    <row r="357" spans="1:12">
      <c r="A357" s="26"/>
      <c r="B357" s="27"/>
      <c r="C357" s="26"/>
      <c r="D357" s="47"/>
      <c r="E357" s="47"/>
      <c r="F357" s="47"/>
      <c r="G357" s="47"/>
      <c r="H357" s="47"/>
      <c r="I357" s="47"/>
      <c r="K357" s="47"/>
      <c r="L357" s="10"/>
    </row>
    <row r="358" spans="1:12">
      <c r="A358" s="26"/>
      <c r="B358" s="27"/>
      <c r="C358" s="26"/>
      <c r="D358" s="47"/>
      <c r="E358" s="47"/>
      <c r="F358" s="47"/>
      <c r="G358" s="47"/>
      <c r="H358" s="47"/>
      <c r="I358" s="47"/>
      <c r="K358" s="47"/>
      <c r="L358" s="10"/>
    </row>
    <row r="359" spans="1:12">
      <c r="L359" s="10"/>
    </row>
    <row r="360" spans="1:12">
      <c r="L360" s="10"/>
    </row>
    <row r="361" spans="1:12">
      <c r="L361" s="10"/>
    </row>
    <row r="362" spans="1:12">
      <c r="L362" s="10"/>
    </row>
    <row r="363" spans="1:12">
      <c r="L363" s="10"/>
    </row>
    <row r="364" spans="1:12">
      <c r="L364" s="10"/>
    </row>
    <row r="365" spans="1:12">
      <c r="L365" s="10"/>
    </row>
    <row r="366" spans="1:12">
      <c r="L366" s="10"/>
    </row>
    <row r="367" spans="1:12">
      <c r="L367" s="10"/>
    </row>
    <row r="368" spans="1:12">
      <c r="L368" s="10"/>
    </row>
    <row r="369" spans="12:12">
      <c r="L369" s="10"/>
    </row>
    <row r="370" spans="12:12">
      <c r="L370" s="10"/>
    </row>
    <row r="371" spans="12:12">
      <c r="L371" s="10"/>
    </row>
    <row r="372" spans="12:12">
      <c r="L372" s="10"/>
    </row>
    <row r="373" spans="12:12">
      <c r="L373" s="10"/>
    </row>
    <row r="374" spans="12:12">
      <c r="L374" s="10"/>
    </row>
    <row r="375" spans="12:12">
      <c r="L375" s="10"/>
    </row>
    <row r="376" spans="12:12">
      <c r="L376" s="10"/>
    </row>
    <row r="377" spans="12:12">
      <c r="L377" s="10"/>
    </row>
    <row r="378" spans="12:12">
      <c r="L378" s="10"/>
    </row>
    <row r="379" spans="12:12">
      <c r="L379" s="10"/>
    </row>
    <row r="380" spans="12:12">
      <c r="L380" s="10"/>
    </row>
    <row r="381" spans="12:12">
      <c r="L381" s="10"/>
    </row>
    <row r="382" spans="12:12">
      <c r="L382" s="10"/>
    </row>
    <row r="383" spans="12:12">
      <c r="L383" s="10"/>
    </row>
    <row r="384" spans="12:12">
      <c r="L384" s="10"/>
    </row>
    <row r="385" spans="12:12">
      <c r="L385" s="10"/>
    </row>
    <row r="386" spans="12:12">
      <c r="L386" s="10"/>
    </row>
    <row r="387" spans="12:12">
      <c r="L387" s="10"/>
    </row>
    <row r="388" spans="12:12">
      <c r="L388" s="10"/>
    </row>
    <row r="389" spans="12:12">
      <c r="L389" s="10"/>
    </row>
    <row r="390" spans="12:12">
      <c r="L390" s="10"/>
    </row>
    <row r="391" spans="12:12">
      <c r="L391" s="10"/>
    </row>
    <row r="392" spans="12:12">
      <c r="L392" s="10"/>
    </row>
    <row r="393" spans="12:12">
      <c r="L393" s="10"/>
    </row>
    <row r="394" spans="12:12">
      <c r="L394" s="10"/>
    </row>
    <row r="395" spans="12:12">
      <c r="L395" s="10"/>
    </row>
    <row r="396" spans="12:12">
      <c r="L396" s="10"/>
    </row>
    <row r="397" spans="12:12">
      <c r="L397" s="10"/>
    </row>
    <row r="398" spans="12:12">
      <c r="L398" s="10"/>
    </row>
    <row r="399" spans="12:12">
      <c r="L399" s="10"/>
    </row>
    <row r="400" spans="12:12">
      <c r="L400" s="10"/>
    </row>
    <row r="401" spans="12:12">
      <c r="L401" s="10"/>
    </row>
    <row r="402" spans="12:12">
      <c r="L402" s="10"/>
    </row>
    <row r="403" spans="12:12">
      <c r="L403" s="10"/>
    </row>
    <row r="404" spans="12:12">
      <c r="L404" s="10"/>
    </row>
    <row r="405" spans="12:12">
      <c r="L405" s="10"/>
    </row>
    <row r="406" spans="12:12">
      <c r="L406" s="10"/>
    </row>
    <row r="407" spans="12:12">
      <c r="L407" s="10"/>
    </row>
    <row r="408" spans="12:12">
      <c r="L408" s="10"/>
    </row>
    <row r="409" spans="12:12">
      <c r="L409" s="10"/>
    </row>
    <row r="410" spans="12:12">
      <c r="L410" s="10"/>
    </row>
    <row r="411" spans="12:12">
      <c r="L411" s="10"/>
    </row>
    <row r="412" spans="12:12">
      <c r="L412" s="10"/>
    </row>
    <row r="413" spans="12:12">
      <c r="L413" s="10"/>
    </row>
    <row r="414" spans="12:12">
      <c r="L414" s="10"/>
    </row>
    <row r="415" spans="12:12">
      <c r="L415" s="10"/>
    </row>
    <row r="416" spans="12:12">
      <c r="L416" s="10"/>
    </row>
    <row r="417" spans="12:12">
      <c r="L417" s="10"/>
    </row>
    <row r="418" spans="12:12">
      <c r="L418" s="10"/>
    </row>
    <row r="419" spans="12:12">
      <c r="L419" s="10"/>
    </row>
    <row r="420" spans="12:12">
      <c r="L420" s="10"/>
    </row>
    <row r="421" spans="12:12">
      <c r="L421" s="10"/>
    </row>
    <row r="422" spans="12:12">
      <c r="L422" s="10"/>
    </row>
    <row r="423" spans="12:12">
      <c r="L423" s="10"/>
    </row>
    <row r="424" spans="12:12">
      <c r="L424" s="10"/>
    </row>
    <row r="425" spans="12:12">
      <c r="L425" s="10"/>
    </row>
    <row r="426" spans="12:12">
      <c r="L426" s="10"/>
    </row>
    <row r="427" spans="12:12">
      <c r="L427" s="10"/>
    </row>
    <row r="428" spans="12:12">
      <c r="L428" s="10"/>
    </row>
    <row r="429" spans="12:12">
      <c r="L429" s="10"/>
    </row>
    <row r="430" spans="12:12">
      <c r="L430" s="10"/>
    </row>
    <row r="431" spans="12:12">
      <c r="L431" s="10"/>
    </row>
    <row r="432" spans="12:12">
      <c r="L432" s="10"/>
    </row>
    <row r="433" spans="12:12">
      <c r="L433" s="10"/>
    </row>
    <row r="434" spans="12:12">
      <c r="L434" s="10"/>
    </row>
    <row r="435" spans="12:12">
      <c r="L435" s="10"/>
    </row>
    <row r="436" spans="12:12">
      <c r="L436" s="10"/>
    </row>
    <row r="437" spans="12:12">
      <c r="L437" s="10"/>
    </row>
    <row r="438" spans="12:12">
      <c r="L438" s="10"/>
    </row>
    <row r="439" spans="12:12">
      <c r="L439" s="10"/>
    </row>
    <row r="440" spans="12:12">
      <c r="L440" s="10"/>
    </row>
    <row r="441" spans="12:12">
      <c r="L441" s="10"/>
    </row>
    <row r="442" spans="12:12">
      <c r="L442" s="10"/>
    </row>
    <row r="443" spans="12:12">
      <c r="L443" s="10"/>
    </row>
    <row r="444" spans="12:12">
      <c r="L444" s="10"/>
    </row>
    <row r="445" spans="12:12">
      <c r="L445" s="10"/>
    </row>
    <row r="446" spans="12:12">
      <c r="L446" s="10"/>
    </row>
    <row r="447" spans="12:12">
      <c r="L447" s="10"/>
    </row>
    <row r="448" spans="12:12">
      <c r="L448" s="10"/>
    </row>
    <row r="449" spans="12:12">
      <c r="L449" s="10"/>
    </row>
    <row r="450" spans="12:12">
      <c r="L450" s="10"/>
    </row>
    <row r="451" spans="12:12">
      <c r="L451" s="10"/>
    </row>
    <row r="452" spans="12:12">
      <c r="L452" s="10"/>
    </row>
    <row r="453" spans="12:12">
      <c r="L453" s="10"/>
    </row>
    <row r="454" spans="12:12">
      <c r="L454" s="10"/>
    </row>
    <row r="455" spans="12:12">
      <c r="L455" s="10"/>
    </row>
    <row r="456" spans="12:12">
      <c r="L456" s="10"/>
    </row>
    <row r="457" spans="12:12">
      <c r="L457" s="10"/>
    </row>
    <row r="458" spans="12:12">
      <c r="L458" s="10"/>
    </row>
    <row r="459" spans="12:12">
      <c r="L459" s="10"/>
    </row>
    <row r="460" spans="12:12">
      <c r="L460" s="10"/>
    </row>
    <row r="461" spans="12:12">
      <c r="L461" s="10"/>
    </row>
    <row r="462" spans="12:12">
      <c r="L462" s="10"/>
    </row>
    <row r="463" spans="12:12">
      <c r="L463" s="10"/>
    </row>
    <row r="464" spans="12:12">
      <c r="L464" s="10"/>
    </row>
    <row r="465" spans="12:12">
      <c r="L465" s="10"/>
    </row>
    <row r="466" spans="12:12">
      <c r="L466" s="10"/>
    </row>
    <row r="467" spans="12:12">
      <c r="L467" s="10"/>
    </row>
    <row r="468" spans="12:12">
      <c r="L468" s="10"/>
    </row>
    <row r="469" spans="12:12">
      <c r="L469" s="10"/>
    </row>
    <row r="470" spans="12:12">
      <c r="L470" s="10"/>
    </row>
    <row r="471" spans="12:12">
      <c r="L471" s="10"/>
    </row>
    <row r="472" spans="12:12">
      <c r="L472" s="10"/>
    </row>
    <row r="473" spans="12:12">
      <c r="L473" s="10"/>
    </row>
    <row r="474" spans="12:12">
      <c r="L474" s="10"/>
    </row>
    <row r="475" spans="12:12">
      <c r="L475" s="10"/>
    </row>
    <row r="476" spans="12:12">
      <c r="L476" s="10"/>
    </row>
    <row r="477" spans="12:12">
      <c r="L477" s="10"/>
    </row>
    <row r="478" spans="12:12">
      <c r="L478" s="10"/>
    </row>
    <row r="479" spans="12:12">
      <c r="L479" s="10"/>
    </row>
    <row r="480" spans="12:12">
      <c r="L480" s="10"/>
    </row>
    <row r="481" spans="12:12">
      <c r="L481" s="10"/>
    </row>
    <row r="482" spans="12:12">
      <c r="L482" s="10"/>
    </row>
    <row r="483" spans="12:12">
      <c r="L483" s="10"/>
    </row>
    <row r="484" spans="12:12">
      <c r="L484" s="10"/>
    </row>
    <row r="485" spans="12:12">
      <c r="L485" s="10"/>
    </row>
    <row r="486" spans="12:12">
      <c r="L486" s="10"/>
    </row>
    <row r="487" spans="12:12">
      <c r="L487" s="10"/>
    </row>
    <row r="488" spans="12:12">
      <c r="L488" s="10"/>
    </row>
    <row r="489" spans="12:12">
      <c r="L489" s="10"/>
    </row>
    <row r="490" spans="12:12">
      <c r="L490" s="10"/>
    </row>
    <row r="491" spans="12:12">
      <c r="L491" s="10"/>
    </row>
    <row r="492" spans="12:12">
      <c r="L492" s="10"/>
    </row>
    <row r="493" spans="12:12">
      <c r="L493" s="10"/>
    </row>
    <row r="494" spans="12:12">
      <c r="L494" s="10"/>
    </row>
    <row r="495" spans="12:12">
      <c r="L495" s="10"/>
    </row>
    <row r="496" spans="12:12">
      <c r="L496" s="10"/>
    </row>
    <row r="497" spans="12:12">
      <c r="L497" s="10"/>
    </row>
    <row r="498" spans="12:12">
      <c r="L498" s="10"/>
    </row>
    <row r="499" spans="12:12">
      <c r="L499" s="10"/>
    </row>
    <row r="500" spans="12:12">
      <c r="L500" s="10"/>
    </row>
    <row r="501" spans="12:12">
      <c r="L501" s="10"/>
    </row>
    <row r="502" spans="12:12">
      <c r="L502" s="10"/>
    </row>
    <row r="503" spans="12:12">
      <c r="L503" s="10"/>
    </row>
    <row r="504" spans="12:12">
      <c r="L504" s="10"/>
    </row>
    <row r="505" spans="12:12">
      <c r="L505" s="10"/>
    </row>
    <row r="506" spans="12:12">
      <c r="L506" s="10"/>
    </row>
    <row r="507" spans="12:12">
      <c r="L507" s="10"/>
    </row>
    <row r="508" spans="12:12">
      <c r="L508" s="10"/>
    </row>
    <row r="509" spans="12:12">
      <c r="L509" s="10"/>
    </row>
    <row r="510" spans="12:12">
      <c r="L510" s="10"/>
    </row>
    <row r="511" spans="12:12">
      <c r="L511" s="10"/>
    </row>
    <row r="512" spans="12:12">
      <c r="L512" s="10"/>
    </row>
    <row r="513" spans="12:12">
      <c r="L513" s="10"/>
    </row>
    <row r="514" spans="12:12">
      <c r="L514" s="10"/>
    </row>
    <row r="515" spans="12:12">
      <c r="L515" s="10"/>
    </row>
    <row r="516" spans="12:12">
      <c r="L516" s="10"/>
    </row>
    <row r="517" spans="12:12">
      <c r="L517" s="10"/>
    </row>
    <row r="518" spans="12:12">
      <c r="L518" s="10"/>
    </row>
    <row r="519" spans="12:12">
      <c r="L519" s="10"/>
    </row>
    <row r="520" spans="12:12">
      <c r="L520" s="10"/>
    </row>
    <row r="521" spans="12:12">
      <c r="L521" s="10"/>
    </row>
    <row r="522" spans="12:12">
      <c r="L522" s="10"/>
    </row>
    <row r="523" spans="12:12">
      <c r="L523" s="10"/>
    </row>
    <row r="524" spans="12:12">
      <c r="L524" s="10"/>
    </row>
    <row r="525" spans="12:12">
      <c r="L525" s="10"/>
    </row>
    <row r="526" spans="12:12">
      <c r="L526" s="10"/>
    </row>
    <row r="527" spans="12:12">
      <c r="L527" s="10"/>
    </row>
    <row r="528" spans="12:12">
      <c r="L528" s="10"/>
    </row>
    <row r="529" spans="12:12">
      <c r="L529" s="10"/>
    </row>
    <row r="530" spans="12:12">
      <c r="L530" s="10"/>
    </row>
    <row r="531" spans="12:12">
      <c r="L531" s="10"/>
    </row>
    <row r="532" spans="12:12">
      <c r="L532" s="10"/>
    </row>
    <row r="533" spans="12:12">
      <c r="L533" s="10"/>
    </row>
    <row r="534" spans="12:12">
      <c r="L534" s="10"/>
    </row>
    <row r="535" spans="12:12">
      <c r="L535" s="10"/>
    </row>
    <row r="536" spans="12:12">
      <c r="L536" s="10"/>
    </row>
    <row r="537" spans="12:12">
      <c r="L537" s="10"/>
    </row>
    <row r="538" spans="12:12">
      <c r="L538" s="10"/>
    </row>
    <row r="539" spans="12:12">
      <c r="L539" s="10"/>
    </row>
    <row r="540" spans="12:12">
      <c r="L540" s="10"/>
    </row>
    <row r="541" spans="12:12">
      <c r="L541" s="10"/>
    </row>
    <row r="542" spans="12:12">
      <c r="L542" s="10"/>
    </row>
    <row r="543" spans="12:12">
      <c r="L543" s="10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7"/>
  <sheetViews>
    <sheetView workbookViewId="0"/>
  </sheetViews>
  <sheetFormatPr defaultRowHeight="13.2"/>
  <cols>
    <col min="1" max="1" width="11.77734375" style="129" customWidth="1"/>
    <col min="4" max="4" width="14.33203125" customWidth="1"/>
  </cols>
  <sheetData>
    <row r="1" spans="1:6" ht="16.2">
      <c r="A1" s="130" t="s">
        <v>71</v>
      </c>
      <c r="D1" s="2" t="s">
        <v>74</v>
      </c>
      <c r="E1" s="122">
        <v>1.6</v>
      </c>
      <c r="F1" s="2" t="s">
        <v>76</v>
      </c>
    </row>
    <row r="2" spans="1:6" ht="16.2">
      <c r="A2" s="130"/>
      <c r="D2" s="2" t="s">
        <v>75</v>
      </c>
      <c r="E2" s="2">
        <v>1.46</v>
      </c>
      <c r="F2" s="2" t="s">
        <v>76</v>
      </c>
    </row>
    <row r="3" spans="1:6" ht="16.2">
      <c r="A3" s="130"/>
      <c r="D3" s="2" t="s">
        <v>79</v>
      </c>
    </row>
    <row r="4" spans="1:6">
      <c r="A4" s="174" t="s">
        <v>751</v>
      </c>
      <c r="B4" s="175" t="s">
        <v>1158</v>
      </c>
      <c r="C4" s="175" t="s">
        <v>1159</v>
      </c>
      <c r="D4" s="175" t="s">
        <v>77</v>
      </c>
    </row>
    <row r="5" spans="1:6">
      <c r="A5" s="129">
        <v>20200401</v>
      </c>
      <c r="B5" s="3">
        <v>1.5183884296838068</v>
      </c>
      <c r="C5" s="3">
        <v>1.52</v>
      </c>
      <c r="D5" s="103" t="s">
        <v>78</v>
      </c>
    </row>
    <row r="6" spans="1:6">
      <c r="A6" s="129">
        <v>20200402</v>
      </c>
      <c r="B6" s="3">
        <v>1.507660375950951</v>
      </c>
      <c r="C6" s="3">
        <v>1.53621067727524</v>
      </c>
      <c r="D6" s="103" t="s">
        <v>78</v>
      </c>
    </row>
    <row r="7" spans="1:6">
      <c r="A7" s="129">
        <v>20200403</v>
      </c>
      <c r="B7" s="3">
        <v>1.5046150687217592</v>
      </c>
      <c r="C7" s="3">
        <v>1.5340901348364047</v>
      </c>
      <c r="D7" s="103" t="s">
        <v>78</v>
      </c>
    </row>
    <row r="8" spans="1:6">
      <c r="A8" s="129">
        <v>20200404</v>
      </c>
      <c r="B8" s="3">
        <v>1.5157380068919482</v>
      </c>
      <c r="C8" s="3">
        <v>1.5303882473139454</v>
      </c>
      <c r="D8" s="103" t="s">
        <v>78</v>
      </c>
    </row>
    <row r="9" spans="1:6">
      <c r="A9" s="129">
        <v>20200405</v>
      </c>
      <c r="B9" s="3">
        <v>1.4849397132964481</v>
      </c>
      <c r="C9" s="3">
        <v>1.5206473456939422</v>
      </c>
      <c r="D9" s="103" t="s">
        <v>78</v>
      </c>
    </row>
    <row r="10" spans="1:6">
      <c r="A10" s="129">
        <v>20200406</v>
      </c>
      <c r="B10" s="3">
        <v>1.5024776295749416</v>
      </c>
      <c r="C10" s="3">
        <v>1.5269999999999999</v>
      </c>
      <c r="D10" s="103" t="s">
        <v>78</v>
      </c>
    </row>
    <row r="11" spans="1:6">
      <c r="A11" s="129">
        <v>20200407</v>
      </c>
      <c r="B11" s="3">
        <v>1.5277784661731157</v>
      </c>
      <c r="C11" s="3">
        <v>1.5477222334125955</v>
      </c>
      <c r="D11" s="103" t="s">
        <v>78</v>
      </c>
    </row>
    <row r="12" spans="1:6">
      <c r="A12" s="129">
        <v>20200408</v>
      </c>
      <c r="B12" s="3">
        <v>1.4690000000000001</v>
      </c>
      <c r="C12" s="3">
        <v>1.5327170005740802</v>
      </c>
      <c r="D12" s="103" t="s">
        <v>78</v>
      </c>
    </row>
    <row r="13" spans="1:6">
      <c r="A13" s="129">
        <v>20200409</v>
      </c>
      <c r="B13" s="3">
        <v>1.5147594062769292</v>
      </c>
      <c r="C13" s="3">
        <v>1.5391665473513205</v>
      </c>
      <c r="D13" s="103" t="s">
        <v>78</v>
      </c>
    </row>
    <row r="14" spans="1:6">
      <c r="A14" s="129">
        <v>20200410</v>
      </c>
      <c r="B14" s="3">
        <v>1.468</v>
      </c>
      <c r="C14" s="3">
        <v>1.5452376067443656</v>
      </c>
      <c r="D14" s="103" t="s">
        <v>78</v>
      </c>
    </row>
    <row r="15" spans="1:6">
      <c r="A15" s="129">
        <v>20200411</v>
      </c>
      <c r="B15" s="3">
        <v>1.5017205422829822</v>
      </c>
      <c r="C15" s="3">
        <v>1.5595913942449371</v>
      </c>
      <c r="D15" s="103" t="s">
        <v>78</v>
      </c>
    </row>
    <row r="16" spans="1:6">
      <c r="A16" s="129">
        <v>20200412</v>
      </c>
      <c r="B16" s="3">
        <v>1.4917235137707849</v>
      </c>
      <c r="C16" s="3">
        <v>1.5373848835546513</v>
      </c>
      <c r="D16" s="103" t="s">
        <v>78</v>
      </c>
    </row>
    <row r="17" spans="1:4">
      <c r="A17" s="129">
        <v>20200413</v>
      </c>
      <c r="B17" s="3">
        <v>1.5085674289548898</v>
      </c>
      <c r="C17" s="3">
        <v>1.5550844757061393</v>
      </c>
      <c r="D17" s="103" t="s">
        <v>78</v>
      </c>
    </row>
    <row r="18" spans="1:4">
      <c r="A18" s="129">
        <v>20200414</v>
      </c>
      <c r="B18" s="3">
        <v>1.5087834234637025</v>
      </c>
      <c r="C18" s="3">
        <v>1.5566793870573903</v>
      </c>
      <c r="D18" s="103" t="s">
        <v>78</v>
      </c>
    </row>
    <row r="19" spans="1:4">
      <c r="A19" s="129">
        <v>20200415</v>
      </c>
      <c r="B19" s="3">
        <v>1.5161006887846242</v>
      </c>
      <c r="C19" s="3">
        <v>1.5492627559105379</v>
      </c>
      <c r="D19" s="103" t="s">
        <v>78</v>
      </c>
    </row>
    <row r="20" spans="1:4">
      <c r="A20" s="129">
        <v>20200416</v>
      </c>
      <c r="B20" s="3">
        <v>1.5269515467935904</v>
      </c>
      <c r="C20" s="3">
        <v>1.54</v>
      </c>
      <c r="D20" s="103" t="s">
        <v>78</v>
      </c>
    </row>
    <row r="21" spans="1:4">
      <c r="A21" s="129">
        <v>20200417</v>
      </c>
      <c r="B21" s="3">
        <v>1.5015781759708344</v>
      </c>
      <c r="C21" s="3">
        <v>1.5405570350370423</v>
      </c>
      <c r="D21" s="103" t="s">
        <v>78</v>
      </c>
    </row>
    <row r="22" spans="1:4">
      <c r="A22" s="129">
        <v>20200418</v>
      </c>
      <c r="B22" s="3">
        <v>1.5297935236152254</v>
      </c>
      <c r="C22" s="3">
        <v>1.5443062671445291</v>
      </c>
      <c r="D22" s="103" t="s">
        <v>78</v>
      </c>
    </row>
    <row r="23" spans="1:4">
      <c r="A23" s="129">
        <v>20200419</v>
      </c>
      <c r="B23" s="3">
        <v>1.5262005631586437</v>
      </c>
      <c r="C23" s="3">
        <v>1.5269718295065977</v>
      </c>
      <c r="D23" s="103" t="s">
        <v>78</v>
      </c>
    </row>
    <row r="24" spans="1:4">
      <c r="A24" s="129">
        <v>20200420</v>
      </c>
      <c r="B24" s="3">
        <v>1.4650000000000001</v>
      </c>
      <c r="C24" s="3">
        <v>1.531784302551046</v>
      </c>
      <c r="D24" s="103" t="s">
        <v>78</v>
      </c>
    </row>
    <row r="25" spans="1:4">
      <c r="A25" s="129">
        <v>20200421</v>
      </c>
      <c r="B25" s="3">
        <v>1.500055944151947</v>
      </c>
      <c r="C25" s="3">
        <v>1.5201562124923835</v>
      </c>
      <c r="D25" s="103" t="s">
        <v>78</v>
      </c>
    </row>
    <row r="26" spans="1:4">
      <c r="A26" s="129">
        <v>20200422</v>
      </c>
      <c r="B26" s="3">
        <v>1.4800336969966703</v>
      </c>
      <c r="C26" s="3">
        <v>1.5172368886342928</v>
      </c>
      <c r="D26" s="103" t="s">
        <v>78</v>
      </c>
    </row>
    <row r="27" spans="1:4">
      <c r="A27" s="129">
        <v>20200423</v>
      </c>
      <c r="B27" s="3">
        <v>1.5062594829768416</v>
      </c>
      <c r="C27" s="3">
        <v>1.4990000000000001</v>
      </c>
      <c r="D27" s="103" t="s">
        <v>78</v>
      </c>
    </row>
    <row r="28" spans="1:4">
      <c r="A28" s="129">
        <v>20200424</v>
      </c>
      <c r="B28" s="3">
        <v>1.5164108921452439</v>
      </c>
      <c r="C28" s="3">
        <v>1.498</v>
      </c>
      <c r="D28" s="103" t="s">
        <v>78</v>
      </c>
    </row>
    <row r="29" spans="1:4">
      <c r="A29" s="129">
        <v>20200425</v>
      </c>
      <c r="B29" s="3">
        <v>1.5060052091805975</v>
      </c>
      <c r="C29" s="3">
        <v>1.4990000000000001</v>
      </c>
      <c r="D29" s="103" t="s">
        <v>78</v>
      </c>
    </row>
    <row r="30" spans="1:4">
      <c r="A30" s="129">
        <v>20200426</v>
      </c>
      <c r="B30" s="3">
        <v>1.4690000000000001</v>
      </c>
      <c r="C30" s="3">
        <v>1.5046029834250993</v>
      </c>
      <c r="D30" s="103" t="s">
        <v>78</v>
      </c>
    </row>
    <row r="31" spans="1:4">
      <c r="A31" s="129">
        <v>20200427</v>
      </c>
      <c r="B31" s="3">
        <v>1.4650000000000001</v>
      </c>
      <c r="C31" s="3">
        <v>1.4994046355632817</v>
      </c>
      <c r="D31" s="103" t="s">
        <v>78</v>
      </c>
    </row>
    <row r="32" spans="1:4">
      <c r="A32" s="129">
        <v>20200428</v>
      </c>
      <c r="B32" s="3">
        <v>1.5062441998398346</v>
      </c>
      <c r="C32" s="3">
        <v>1.5127119776863143</v>
      </c>
      <c r="D32" s="103" t="s">
        <v>78</v>
      </c>
    </row>
    <row r="33" spans="1:4">
      <c r="A33" s="129">
        <v>20200429</v>
      </c>
      <c r="B33" s="3">
        <v>1.4650000000000001</v>
      </c>
      <c r="C33" s="3">
        <v>1.5167952207524056</v>
      </c>
      <c r="D33" s="103" t="s">
        <v>78</v>
      </c>
    </row>
    <row r="34" spans="1:4">
      <c r="A34" s="129">
        <v>20200430</v>
      </c>
      <c r="B34" s="3">
        <v>1.4847379302566848</v>
      </c>
      <c r="C34" s="3">
        <v>1.5040319122732082</v>
      </c>
      <c r="D34" s="103" t="s">
        <v>78</v>
      </c>
    </row>
    <row r="35" spans="1:4">
      <c r="A35" s="129">
        <v>20200506</v>
      </c>
      <c r="B35" s="3">
        <v>1.4929303876608575</v>
      </c>
      <c r="C35" s="3">
        <v>1.4970000000000001</v>
      </c>
      <c r="D35" s="103" t="s">
        <v>78</v>
      </c>
    </row>
    <row r="36" spans="1:4">
      <c r="A36" s="129">
        <v>20200507</v>
      </c>
      <c r="B36" s="3">
        <v>1.4904043237664584</v>
      </c>
      <c r="C36" s="3">
        <v>1.4956696735006336</v>
      </c>
      <c r="D36" s="103" t="s">
        <v>78</v>
      </c>
    </row>
    <row r="37" spans="1:4">
      <c r="A37" s="129">
        <v>20200508</v>
      </c>
      <c r="B37" s="3">
        <v>1.4750000000000001</v>
      </c>
      <c r="C37" s="3">
        <v>1.4981024701854579</v>
      </c>
      <c r="D37" s="103" t="s">
        <v>78</v>
      </c>
    </row>
    <row r="38" spans="1:4">
      <c r="A38" s="129">
        <v>20200509</v>
      </c>
      <c r="B38" s="3">
        <v>1.4610000000000001</v>
      </c>
      <c r="C38" s="3">
        <v>1.4989960979493537</v>
      </c>
      <c r="D38" s="103" t="s">
        <v>78</v>
      </c>
    </row>
    <row r="39" spans="1:4">
      <c r="A39" s="129">
        <v>20200510</v>
      </c>
      <c r="B39" s="3">
        <v>1.4908448264174381</v>
      </c>
      <c r="C39" s="3">
        <v>1.5082620456747959</v>
      </c>
      <c r="D39" s="103" t="s">
        <v>78</v>
      </c>
    </row>
    <row r="40" spans="1:4">
      <c r="A40" s="129">
        <v>20200511</v>
      </c>
      <c r="B40" s="3">
        <v>1.5045730163628213</v>
      </c>
      <c r="C40" s="3">
        <v>1.5068653928371938</v>
      </c>
      <c r="D40" s="103" t="s">
        <v>78</v>
      </c>
    </row>
    <row r="41" spans="1:4">
      <c r="A41" s="129">
        <v>20200512</v>
      </c>
      <c r="B41" s="3">
        <v>1.5243566832631845</v>
      </c>
      <c r="C41" s="3">
        <v>1.5141443237063605</v>
      </c>
      <c r="D41" s="103" t="s">
        <v>78</v>
      </c>
    </row>
    <row r="42" spans="1:4">
      <c r="A42" s="129">
        <v>20200513</v>
      </c>
      <c r="B42" s="3">
        <v>1.4929025102746951</v>
      </c>
      <c r="C42" s="3">
        <v>1.517582355833013</v>
      </c>
      <c r="D42" s="103" t="s">
        <v>78</v>
      </c>
    </row>
    <row r="43" spans="1:4">
      <c r="A43" s="129">
        <v>20200514</v>
      </c>
      <c r="B43" s="3">
        <v>1.5278809533218838</v>
      </c>
      <c r="C43" s="3">
        <v>1.5369999999999999</v>
      </c>
      <c r="D43" s="103" t="s">
        <v>78</v>
      </c>
    </row>
    <row r="44" spans="1:4">
      <c r="A44" s="129">
        <v>20200515</v>
      </c>
      <c r="B44" s="3">
        <v>1.527259537212502</v>
      </c>
      <c r="C44" s="3">
        <v>1.5349999999999999</v>
      </c>
      <c r="D44" s="103" t="s">
        <v>78</v>
      </c>
    </row>
    <row r="45" spans="1:4">
      <c r="A45" s="129">
        <v>20200516</v>
      </c>
      <c r="B45" s="3">
        <v>1.513744809112094</v>
      </c>
      <c r="C45" s="3">
        <v>1.5209999999999999</v>
      </c>
      <c r="D45" s="103" t="s">
        <v>78</v>
      </c>
    </row>
    <row r="46" spans="1:4">
      <c r="A46" s="129">
        <v>20200517</v>
      </c>
      <c r="B46" s="3">
        <v>1.5010311363176581</v>
      </c>
      <c r="C46" s="3">
        <v>1.516</v>
      </c>
      <c r="D46" s="103" t="s">
        <v>78</v>
      </c>
    </row>
    <row r="47" spans="1:4">
      <c r="A47" s="129">
        <v>20200518</v>
      </c>
      <c r="B47" s="3">
        <v>1.5223303665148955</v>
      </c>
      <c r="C47" s="3">
        <v>1.528</v>
      </c>
      <c r="D47" s="103" t="s">
        <v>78</v>
      </c>
    </row>
    <row r="48" spans="1:4">
      <c r="A48" s="129">
        <v>20200519</v>
      </c>
      <c r="B48" s="3">
        <v>1.5101753355317333</v>
      </c>
      <c r="C48" s="3">
        <v>1.5249999999999999</v>
      </c>
      <c r="D48" s="103" t="s">
        <v>78</v>
      </c>
    </row>
    <row r="49" spans="1:4">
      <c r="A49" s="129">
        <v>20200520</v>
      </c>
      <c r="B49" s="3">
        <v>1.5222462353631785</v>
      </c>
      <c r="C49" s="3">
        <v>1.542</v>
      </c>
      <c r="D49" s="103" t="s">
        <v>78</v>
      </c>
    </row>
    <row r="50" spans="1:4">
      <c r="A50" s="129">
        <v>20200521</v>
      </c>
      <c r="B50" s="3">
        <v>1.5035403498953199</v>
      </c>
      <c r="C50" s="3">
        <v>1.532</v>
      </c>
      <c r="D50" s="103" t="s">
        <v>78</v>
      </c>
    </row>
    <row r="51" spans="1:4">
      <c r="A51" s="129">
        <v>20200522</v>
      </c>
      <c r="B51" s="3">
        <v>1.5379887082776549</v>
      </c>
      <c r="C51" s="3">
        <v>1.5369999999999999</v>
      </c>
      <c r="D51" s="103" t="s">
        <v>78</v>
      </c>
    </row>
    <row r="52" spans="1:4">
      <c r="A52" s="129">
        <v>20200523</v>
      </c>
      <c r="B52" s="3">
        <v>1.5416446670582804</v>
      </c>
      <c r="C52" s="3">
        <v>1.5549999999999999</v>
      </c>
      <c r="D52" s="103" t="s">
        <v>78</v>
      </c>
    </row>
    <row r="53" spans="1:4">
      <c r="A53" s="129">
        <v>20200524</v>
      </c>
      <c r="B53" s="3">
        <v>1.5153071632283164</v>
      </c>
      <c r="C53" s="3">
        <v>1.5309999999999999</v>
      </c>
      <c r="D53" s="103" t="s">
        <v>78</v>
      </c>
    </row>
    <row r="54" spans="1:4">
      <c r="A54" s="129">
        <v>20200525</v>
      </c>
      <c r="B54" s="3">
        <v>1.5364068199905079</v>
      </c>
      <c r="C54" s="3">
        <v>1.5549999999999999</v>
      </c>
      <c r="D54" s="103" t="s">
        <v>78</v>
      </c>
    </row>
    <row r="55" spans="1:4">
      <c r="A55" s="129">
        <v>20200526</v>
      </c>
      <c r="B55" s="3">
        <v>1.5335451326634018</v>
      </c>
      <c r="C55" s="3">
        <v>1.5509999999999999</v>
      </c>
      <c r="D55" s="103" t="s">
        <v>78</v>
      </c>
    </row>
    <row r="56" spans="1:4">
      <c r="A56" s="129">
        <v>20200527</v>
      </c>
      <c r="B56" s="3">
        <v>1.553470224455993</v>
      </c>
      <c r="C56" s="3">
        <v>1.546</v>
      </c>
      <c r="D56" s="103" t="s">
        <v>78</v>
      </c>
    </row>
    <row r="57" spans="1:4">
      <c r="A57" s="129">
        <v>20200528</v>
      </c>
      <c r="B57" s="3">
        <v>1.5280373846581692</v>
      </c>
      <c r="C57" s="3">
        <v>1.5529999999999999</v>
      </c>
      <c r="D57" s="103" t="s">
        <v>78</v>
      </c>
    </row>
    <row r="58" spans="1:4">
      <c r="A58" s="129">
        <v>20200529</v>
      </c>
      <c r="B58" s="3">
        <v>1.5195610161810795</v>
      </c>
      <c r="C58" s="3">
        <v>1.5429999999999999</v>
      </c>
      <c r="D58" s="103" t="s">
        <v>78</v>
      </c>
    </row>
    <row r="59" spans="1:4">
      <c r="A59" s="129">
        <v>20200530</v>
      </c>
      <c r="B59" s="3">
        <v>1.5200112313256322</v>
      </c>
      <c r="C59" s="3">
        <v>1.5449999999999999</v>
      </c>
      <c r="D59" s="103" t="s">
        <v>78</v>
      </c>
    </row>
    <row r="60" spans="1:4">
      <c r="A60" s="129">
        <v>20200531</v>
      </c>
      <c r="B60" s="3">
        <v>1.5442245192677144</v>
      </c>
      <c r="C60" s="3">
        <v>1.542</v>
      </c>
      <c r="D60" s="103" t="s">
        <v>78</v>
      </c>
    </row>
    <row r="61" spans="1:4">
      <c r="A61" s="129">
        <v>20200601</v>
      </c>
      <c r="B61" s="3">
        <v>1.5266932888756466</v>
      </c>
      <c r="C61" s="3">
        <v>1.526</v>
      </c>
      <c r="D61" s="103" t="s">
        <v>78</v>
      </c>
    </row>
    <row r="62" spans="1:4">
      <c r="A62" s="129">
        <v>20200602</v>
      </c>
      <c r="B62" s="3">
        <v>1.5211699086456558</v>
      </c>
      <c r="C62" s="3">
        <v>1.5269999999999999</v>
      </c>
      <c r="D62" s="103" t="s">
        <v>78</v>
      </c>
    </row>
    <row r="63" spans="1:4">
      <c r="A63" s="129">
        <v>20200603</v>
      </c>
      <c r="B63" s="3">
        <v>1.5361752600200265</v>
      </c>
      <c r="C63" s="3">
        <v>1.5129999999999999</v>
      </c>
      <c r="D63" s="103" t="s">
        <v>78</v>
      </c>
    </row>
    <row r="64" spans="1:4">
      <c r="A64" s="129">
        <v>20200604</v>
      </c>
      <c r="B64" s="3">
        <v>1.5036054599911071</v>
      </c>
      <c r="C64" s="3">
        <v>1.514</v>
      </c>
      <c r="D64" s="103" t="s">
        <v>78</v>
      </c>
    </row>
    <row r="65" spans="1:4">
      <c r="A65" s="129">
        <v>20200605</v>
      </c>
      <c r="B65" s="3">
        <v>1.5042831042701954</v>
      </c>
      <c r="C65" s="3">
        <v>1.518</v>
      </c>
      <c r="D65" s="103" t="s">
        <v>78</v>
      </c>
    </row>
    <row r="66" spans="1:4">
      <c r="A66" s="129">
        <v>20200606</v>
      </c>
      <c r="B66" s="3">
        <v>1.522839410701031</v>
      </c>
      <c r="C66" s="3">
        <v>1.508</v>
      </c>
      <c r="D66" s="103" t="s">
        <v>78</v>
      </c>
    </row>
    <row r="67" spans="1:4">
      <c r="A67" s="129">
        <v>20200607</v>
      </c>
      <c r="B67" s="3">
        <v>1.4890000000000001</v>
      </c>
      <c r="C67" s="3">
        <v>1.514</v>
      </c>
      <c r="D67" s="103" t="s">
        <v>78</v>
      </c>
    </row>
    <row r="68" spans="1:4">
      <c r="A68" s="129">
        <v>20200608</v>
      </c>
      <c r="B68" s="3">
        <v>1.5032031074977685</v>
      </c>
      <c r="C68" s="3">
        <v>1.4950000000000001</v>
      </c>
      <c r="D68" s="103" t="s">
        <v>78</v>
      </c>
    </row>
    <row r="69" spans="1:4">
      <c r="A69" s="129">
        <v>20200609</v>
      </c>
      <c r="B69" s="3">
        <v>1.5178045251389032</v>
      </c>
      <c r="C69" s="3">
        <v>1.506</v>
      </c>
      <c r="D69" s="103" t="s">
        <v>78</v>
      </c>
    </row>
    <row r="70" spans="1:4">
      <c r="A70" s="129">
        <v>20200610</v>
      </c>
      <c r="B70" s="3">
        <v>1.4903236226333541</v>
      </c>
      <c r="C70" s="3">
        <v>1.4930000000000001</v>
      </c>
      <c r="D70" s="103" t="s">
        <v>78</v>
      </c>
    </row>
    <row r="71" spans="1:4">
      <c r="A71" s="129">
        <v>20200611</v>
      </c>
      <c r="B71" s="3">
        <v>1.5118589464386545</v>
      </c>
      <c r="C71" s="3">
        <v>1.5</v>
      </c>
      <c r="D71" s="103" t="s">
        <v>78</v>
      </c>
    </row>
    <row r="72" spans="1:4">
      <c r="A72" s="129">
        <v>20200612</v>
      </c>
      <c r="B72" s="3">
        <v>1.5144411771372366</v>
      </c>
      <c r="C72" s="3">
        <v>1.494</v>
      </c>
      <c r="D72" s="103" t="s">
        <v>78</v>
      </c>
    </row>
    <row r="73" spans="1:4">
      <c r="A73" s="129">
        <v>20200613</v>
      </c>
      <c r="B73" s="3">
        <v>1.492411319608125</v>
      </c>
      <c r="C73" s="3">
        <v>1.5029999999999999</v>
      </c>
      <c r="D73" s="103" t="s">
        <v>78</v>
      </c>
    </row>
    <row r="74" spans="1:4">
      <c r="A74" s="129">
        <v>20200614</v>
      </c>
      <c r="B74" s="3">
        <v>1.4951266127726188</v>
      </c>
      <c r="C74" s="3">
        <v>1.5089999999999999</v>
      </c>
      <c r="D74" s="103" t="s">
        <v>78</v>
      </c>
    </row>
    <row r="75" spans="1:4">
      <c r="A75" s="129">
        <v>20200615</v>
      </c>
      <c r="B75" s="3">
        <v>1.4982255676833756</v>
      </c>
      <c r="C75" s="3">
        <v>1.496</v>
      </c>
      <c r="D75" s="103" t="s">
        <v>78</v>
      </c>
    </row>
    <row r="76" spans="1:4">
      <c r="A76" s="129">
        <v>20200616</v>
      </c>
      <c r="B76" s="3">
        <v>1.489930738758426</v>
      </c>
      <c r="C76" s="3">
        <v>1.4990000000000001</v>
      </c>
      <c r="D76" s="103" t="s">
        <v>78</v>
      </c>
    </row>
    <row r="77" spans="1:4">
      <c r="A77" s="129">
        <v>20200617</v>
      </c>
      <c r="B77" s="3">
        <v>1.4904784498211274</v>
      </c>
      <c r="C77" s="3">
        <v>1.5009999999999999</v>
      </c>
      <c r="D77" s="103" t="s">
        <v>78</v>
      </c>
    </row>
    <row r="78" spans="1:4">
      <c r="A78" s="129">
        <v>20200618</v>
      </c>
      <c r="B78" s="3">
        <v>1.52504312412882</v>
      </c>
      <c r="C78" s="3">
        <v>1.5029999999999999</v>
      </c>
      <c r="D78" s="103" t="s">
        <v>78</v>
      </c>
    </row>
    <row r="79" spans="1:4">
      <c r="A79" s="129">
        <v>20200619</v>
      </c>
      <c r="B79" s="3">
        <v>1.5247863283978096</v>
      </c>
      <c r="C79" s="3">
        <v>1.514</v>
      </c>
      <c r="D79" s="103" t="s">
        <v>78</v>
      </c>
    </row>
    <row r="80" spans="1:4">
      <c r="A80" s="129">
        <v>20200620</v>
      </c>
      <c r="B80" s="3">
        <v>1.5310839166313486</v>
      </c>
      <c r="C80" s="3">
        <v>1.5169999999999999</v>
      </c>
      <c r="D80" s="103" t="s">
        <v>78</v>
      </c>
    </row>
    <row r="81" spans="1:4">
      <c r="A81" s="129">
        <v>20200621</v>
      </c>
      <c r="B81" s="3">
        <v>1.5312390091351111</v>
      </c>
      <c r="C81" s="3">
        <v>1.5202002616247436</v>
      </c>
      <c r="D81" s="103" t="s">
        <v>78</v>
      </c>
    </row>
    <row r="82" spans="1:4">
      <c r="A82" s="129">
        <v>20200622</v>
      </c>
      <c r="B82" s="3">
        <v>1.5041942185470378</v>
      </c>
      <c r="C82" s="3">
        <v>1.5342398029170736</v>
      </c>
      <c r="D82" s="103" t="s">
        <v>78</v>
      </c>
    </row>
    <row r="83" spans="1:4">
      <c r="A83" s="129">
        <v>20200623</v>
      </c>
      <c r="B83" s="3">
        <v>1.5268530008902876</v>
      </c>
      <c r="C83" s="3">
        <v>1.5247374530978475</v>
      </c>
      <c r="D83" s="103" t="s">
        <v>78</v>
      </c>
    </row>
    <row r="84" spans="1:4">
      <c r="A84" s="129">
        <v>20200624</v>
      </c>
      <c r="B84" s="3">
        <v>1.4926737566704216</v>
      </c>
      <c r="C84" s="3">
        <v>1.5498158495818213</v>
      </c>
      <c r="D84" s="103" t="s">
        <v>78</v>
      </c>
    </row>
    <row r="85" spans="1:4">
      <c r="A85" s="129">
        <v>20200625</v>
      </c>
      <c r="B85" s="3">
        <v>1.5021590356226568</v>
      </c>
      <c r="C85" s="3">
        <v>1.526</v>
      </c>
      <c r="D85" s="103" t="s">
        <v>78</v>
      </c>
    </row>
    <row r="86" spans="1:4">
      <c r="A86" s="129">
        <v>20200626</v>
      </c>
      <c r="B86" s="3">
        <v>1.5043536423805897</v>
      </c>
      <c r="C86" s="3">
        <v>1.5304220959671369</v>
      </c>
      <c r="D86" s="103" t="s">
        <v>78</v>
      </c>
    </row>
    <row r="87" spans="1:4">
      <c r="A87" s="129">
        <v>20200627</v>
      </c>
      <c r="B87" s="3">
        <v>1.4958994164701249</v>
      </c>
      <c r="C87" s="3">
        <v>1.5432339512400202</v>
      </c>
      <c r="D87" s="103" t="s">
        <v>78</v>
      </c>
    </row>
    <row r="88" spans="1:4">
      <c r="A88" s="129">
        <v>20200628</v>
      </c>
      <c r="B88" s="3">
        <v>1.5167330915620751</v>
      </c>
      <c r="C88" s="3">
        <v>1.5403036257287348</v>
      </c>
      <c r="D88" s="103" t="s">
        <v>78</v>
      </c>
    </row>
    <row r="89" spans="1:4">
      <c r="A89" s="129">
        <v>20200629</v>
      </c>
      <c r="B89" s="3">
        <v>1.512316568117384</v>
      </c>
      <c r="C89" s="3">
        <v>1.5531984173611133</v>
      </c>
      <c r="D89" s="103" t="s">
        <v>78</v>
      </c>
    </row>
    <row r="90" spans="1:4">
      <c r="A90" s="129">
        <v>20200630</v>
      </c>
      <c r="B90" s="3">
        <v>1.5119426897431616</v>
      </c>
      <c r="C90" s="3">
        <v>1.5517690791822119</v>
      </c>
      <c r="D90" s="103" t="s">
        <v>78</v>
      </c>
    </row>
    <row r="91" spans="1:4">
      <c r="A91" s="129">
        <v>20200701</v>
      </c>
      <c r="B91" s="3">
        <v>1.5358134776049153</v>
      </c>
      <c r="C91" s="3">
        <v>1.5368846535727896</v>
      </c>
      <c r="D91" s="103" t="s">
        <v>78</v>
      </c>
    </row>
    <row r="92" spans="1:4">
      <c r="A92" s="129">
        <v>20200702</v>
      </c>
      <c r="B92" s="3">
        <v>1.5230493954343687</v>
      </c>
      <c r="C92" s="3">
        <v>1.551293699877955</v>
      </c>
      <c r="D92" s="103" t="s">
        <v>78</v>
      </c>
    </row>
    <row r="93" spans="1:4">
      <c r="A93" s="129">
        <v>20200703</v>
      </c>
      <c r="B93" s="3">
        <v>1.5322888107633854</v>
      </c>
      <c r="C93" s="3">
        <v>1.5637735265114301</v>
      </c>
      <c r="D93" s="103" t="s">
        <v>78</v>
      </c>
    </row>
    <row r="94" spans="1:4">
      <c r="A94" s="129">
        <v>20200704</v>
      </c>
      <c r="B94" s="3">
        <v>1.5416274093575648</v>
      </c>
      <c r="C94" s="3">
        <v>1.5443265570289419</v>
      </c>
      <c r="D94" s="103" t="s">
        <v>78</v>
      </c>
    </row>
    <row r="95" spans="1:4">
      <c r="A95" s="129">
        <v>20200705</v>
      </c>
      <c r="B95" s="3">
        <v>1.5315535146234849</v>
      </c>
      <c r="C95" s="3">
        <v>1.5527737983367667</v>
      </c>
      <c r="D95" s="103" t="s">
        <v>78</v>
      </c>
    </row>
    <row r="96" spans="1:4">
      <c r="A96" s="129">
        <v>20200706</v>
      </c>
      <c r="B96" s="3">
        <v>1.5456640592921724</v>
      </c>
      <c r="C96" s="3">
        <v>1.561321972649051</v>
      </c>
      <c r="D96" s="103" t="s">
        <v>78</v>
      </c>
    </row>
    <row r="97" spans="1:4">
      <c r="A97" s="129">
        <v>20200707</v>
      </c>
      <c r="B97" s="3">
        <v>1.5270877964933607</v>
      </c>
      <c r="C97" s="3">
        <v>1.5395480318912962</v>
      </c>
      <c r="D97" s="103" t="s">
        <v>78</v>
      </c>
    </row>
    <row r="98" spans="1:4">
      <c r="A98" s="129">
        <v>20200708</v>
      </c>
      <c r="B98" s="3">
        <v>1.5057982870860322</v>
      </c>
      <c r="C98" s="3">
        <v>1.543929224909637</v>
      </c>
      <c r="D98" s="103" t="s">
        <v>78</v>
      </c>
    </row>
    <row r="99" spans="1:4">
      <c r="A99" s="129">
        <v>20200709</v>
      </c>
      <c r="B99" s="3">
        <v>1.5185153382781271</v>
      </c>
      <c r="C99" s="3">
        <v>1.5320783160499747</v>
      </c>
      <c r="D99" s="103" t="s">
        <v>78</v>
      </c>
    </row>
    <row r="100" spans="1:4">
      <c r="A100" s="129">
        <v>20200710</v>
      </c>
      <c r="B100" s="3">
        <v>1.4900077998555192</v>
      </c>
      <c r="C100" s="3">
        <v>1.5306738317051483</v>
      </c>
      <c r="D100" s="103" t="s">
        <v>78</v>
      </c>
    </row>
    <row r="101" spans="1:4">
      <c r="A101" s="129">
        <v>20200711</v>
      </c>
      <c r="B101" s="3">
        <v>1.5332936935872752</v>
      </c>
      <c r="C101" s="3">
        <v>1.5310481634251756</v>
      </c>
      <c r="D101" s="103" t="s">
        <v>78</v>
      </c>
    </row>
    <row r="102" spans="1:4">
      <c r="A102" s="129">
        <v>20200712</v>
      </c>
      <c r="B102" s="3">
        <v>1.534574925392</v>
      </c>
      <c r="C102" s="3">
        <v>1.5324393283855009</v>
      </c>
      <c r="D102" s="103" t="s">
        <v>78</v>
      </c>
    </row>
    <row r="103" spans="1:4">
      <c r="A103" s="129">
        <v>20200713</v>
      </c>
      <c r="B103" s="3">
        <v>1.5315041320567684</v>
      </c>
      <c r="C103" s="3">
        <v>1.5047937042001926</v>
      </c>
      <c r="D103" s="103" t="s">
        <v>78</v>
      </c>
    </row>
    <row r="104" spans="1:4">
      <c r="A104" s="129">
        <v>20200714</v>
      </c>
      <c r="B104" s="3">
        <v>1.5178478271286879</v>
      </c>
      <c r="C104" s="3">
        <v>1.5179218910635466</v>
      </c>
      <c r="D104" s="103" t="s">
        <v>78</v>
      </c>
    </row>
    <row r="105" spans="1:4">
      <c r="A105" s="129">
        <v>20200715</v>
      </c>
      <c r="B105" s="3">
        <v>1.5396985738797111</v>
      </c>
      <c r="C105" s="3">
        <v>1.5189502060872486</v>
      </c>
      <c r="D105" s="103" t="s">
        <v>78</v>
      </c>
    </row>
    <row r="106" spans="1:4">
      <c r="A106" s="129">
        <v>20200716</v>
      </c>
      <c r="B106" s="3">
        <v>1.5261345288449573</v>
      </c>
      <c r="C106" s="3">
        <v>1.5249999999999999</v>
      </c>
      <c r="D106" s="103" t="s">
        <v>78</v>
      </c>
    </row>
    <row r="107" spans="1:4">
      <c r="A107" s="129">
        <v>20200717</v>
      </c>
      <c r="B107" s="3">
        <v>1.4914612383677524</v>
      </c>
      <c r="C107" s="3">
        <v>1.526</v>
      </c>
      <c r="D107" s="103" t="s">
        <v>78</v>
      </c>
    </row>
    <row r="108" spans="1:4">
      <c r="A108" s="129">
        <v>20200718</v>
      </c>
      <c r="B108" s="3">
        <v>1.4869932843528364</v>
      </c>
      <c r="C108" s="3">
        <v>1.510592715780215</v>
      </c>
      <c r="D108" s="103" t="s">
        <v>78</v>
      </c>
    </row>
    <row r="109" spans="1:4">
      <c r="A109" s="129">
        <v>20200719</v>
      </c>
      <c r="B109" s="3">
        <v>1.4883801442492548</v>
      </c>
      <c r="C109" s="3">
        <v>1.5269999999999999</v>
      </c>
      <c r="D109" s="103" t="s">
        <v>78</v>
      </c>
    </row>
    <row r="110" spans="1:4">
      <c r="A110" s="129">
        <v>20200720</v>
      </c>
      <c r="B110" s="3">
        <v>1.489269219324014</v>
      </c>
      <c r="C110" s="3">
        <v>1.5142904488784088</v>
      </c>
      <c r="D110" s="103" t="s">
        <v>78</v>
      </c>
    </row>
    <row r="111" spans="1:4">
      <c r="A111" s="129">
        <v>20200721</v>
      </c>
      <c r="B111" s="3">
        <v>1.4713329337363366</v>
      </c>
      <c r="C111" s="3">
        <v>1.528</v>
      </c>
      <c r="D111" s="103" t="s">
        <v>78</v>
      </c>
    </row>
    <row r="112" spans="1:4">
      <c r="A112" s="129">
        <v>20200722</v>
      </c>
      <c r="B112" s="3">
        <v>1.4783935592339559</v>
      </c>
      <c r="C112" s="3">
        <v>1.4924403177588565</v>
      </c>
      <c r="D112" s="103" t="s">
        <v>78</v>
      </c>
    </row>
    <row r="113" spans="1:4">
      <c r="A113" s="129">
        <v>20200723</v>
      </c>
      <c r="B113" s="3">
        <v>1.4811543298159402</v>
      </c>
      <c r="C113" s="3">
        <v>1.5172416044888222</v>
      </c>
      <c r="D113" s="103" t="s">
        <v>78</v>
      </c>
    </row>
    <row r="114" spans="1:4">
      <c r="A114" s="129">
        <v>20200724</v>
      </c>
      <c r="B114" s="3">
        <v>1.5136170350833511</v>
      </c>
      <c r="C114" s="3">
        <v>1.5189999999999999</v>
      </c>
      <c r="D114" s="103" t="s">
        <v>78</v>
      </c>
    </row>
    <row r="115" spans="1:4">
      <c r="A115" s="129">
        <v>20200725</v>
      </c>
      <c r="B115" s="3">
        <v>1.52525678653165</v>
      </c>
      <c r="C115" s="3">
        <v>1.518</v>
      </c>
      <c r="D115" s="103" t="s">
        <v>78</v>
      </c>
    </row>
    <row r="116" spans="1:4">
      <c r="A116" s="129">
        <v>20200726</v>
      </c>
      <c r="B116" s="3">
        <v>1.5022950578583378</v>
      </c>
      <c r="C116" s="3">
        <v>1.518</v>
      </c>
      <c r="D116" s="103" t="s">
        <v>78</v>
      </c>
    </row>
    <row r="117" spans="1:4">
      <c r="A117" s="129">
        <v>20200727</v>
      </c>
      <c r="B117" s="3">
        <v>1.4860439048269809</v>
      </c>
      <c r="C117" s="3">
        <v>1.5189999999999999</v>
      </c>
      <c r="D117" s="103" t="s">
        <v>78</v>
      </c>
    </row>
    <row r="118" spans="1:4">
      <c r="A118" s="129">
        <v>20200728</v>
      </c>
      <c r="B118" s="3">
        <v>1.51344705050409</v>
      </c>
      <c r="C118" s="3">
        <v>1.5184184691474671</v>
      </c>
      <c r="D118" s="103" t="s">
        <v>78</v>
      </c>
    </row>
    <row r="119" spans="1:4">
      <c r="A119" s="129">
        <v>20200729</v>
      </c>
      <c r="B119" s="3">
        <v>1.5075882114337766</v>
      </c>
      <c r="C119" s="3">
        <v>1.5310420610871323</v>
      </c>
      <c r="D119" s="103" t="s">
        <v>78</v>
      </c>
    </row>
    <row r="120" spans="1:4">
      <c r="A120" s="129">
        <v>20200730</v>
      </c>
      <c r="B120" s="3">
        <v>1.4875408517084017</v>
      </c>
      <c r="C120" s="3">
        <v>1.5177076559264149</v>
      </c>
      <c r="D120" s="103" t="s">
        <v>78</v>
      </c>
    </row>
    <row r="121" spans="1:4">
      <c r="A121" s="129">
        <v>20200731</v>
      </c>
      <c r="B121" s="3">
        <v>1.5038351768849068</v>
      </c>
      <c r="C121" s="3">
        <v>1.5289567800690851</v>
      </c>
      <c r="D121" s="103" t="s">
        <v>78</v>
      </c>
    </row>
    <row r="122" spans="1:4">
      <c r="A122" s="129">
        <v>20200801</v>
      </c>
      <c r="B122" s="3">
        <v>1.5165529423085904</v>
      </c>
      <c r="C122" s="3">
        <v>1.5367885636554397</v>
      </c>
      <c r="D122" s="103" t="s">
        <v>78</v>
      </c>
    </row>
    <row r="123" spans="1:4">
      <c r="A123" s="129">
        <v>20200802</v>
      </c>
      <c r="B123" s="3">
        <v>1.4720423552939561</v>
      </c>
      <c r="C123" s="3">
        <v>1.5388520153082241</v>
      </c>
      <c r="D123" s="103" t="s">
        <v>78</v>
      </c>
    </row>
    <row r="124" spans="1:4">
      <c r="A124" s="129">
        <v>20200803</v>
      </c>
      <c r="B124" s="3">
        <v>1.4737959395206841</v>
      </c>
      <c r="C124" s="3">
        <v>1.5253736790181343</v>
      </c>
      <c r="D124" s="103" t="s">
        <v>78</v>
      </c>
    </row>
    <row r="125" spans="1:4">
      <c r="A125" s="129">
        <v>20200804</v>
      </c>
      <c r="B125" s="3">
        <v>1.4934833506852654</v>
      </c>
      <c r="C125" s="3">
        <v>1.5408453791332173</v>
      </c>
      <c r="D125" s="103" t="s">
        <v>78</v>
      </c>
    </row>
    <row r="126" spans="1:4">
      <c r="A126" s="129">
        <v>20200805</v>
      </c>
      <c r="B126" s="3">
        <v>1.5165559284641237</v>
      </c>
      <c r="C126" s="3">
        <v>1.5367187601051744</v>
      </c>
      <c r="D126" s="103" t="s">
        <v>78</v>
      </c>
    </row>
    <row r="127" spans="1:4">
      <c r="A127" s="129">
        <v>20200806</v>
      </c>
      <c r="B127" s="3">
        <v>1.5187705712232782</v>
      </c>
      <c r="C127" s="3">
        <v>1.5366297400818165</v>
      </c>
      <c r="D127" s="103" t="s">
        <v>78</v>
      </c>
    </row>
    <row r="128" spans="1:4">
      <c r="A128" s="129">
        <v>20200807</v>
      </c>
      <c r="B128" s="3">
        <v>1.5007246184720868</v>
      </c>
      <c r="C128" s="3">
        <v>1.5665094277226805</v>
      </c>
      <c r="D128" s="103" t="s">
        <v>78</v>
      </c>
    </row>
    <row r="129" spans="1:4">
      <c r="A129" s="129">
        <v>20200808</v>
      </c>
      <c r="B129" s="3">
        <v>1.5087649236872809</v>
      </c>
      <c r="C129" s="3">
        <v>1.5630128235105984</v>
      </c>
      <c r="D129" s="103" t="s">
        <v>78</v>
      </c>
    </row>
    <row r="130" spans="1:4">
      <c r="A130" s="129">
        <v>20200814</v>
      </c>
      <c r="B130" s="3">
        <v>1.5043878616116411</v>
      </c>
      <c r="C130" s="3">
        <v>1.5449770278749786</v>
      </c>
      <c r="D130" s="103" t="s">
        <v>78</v>
      </c>
    </row>
    <row r="131" spans="1:4">
      <c r="A131" s="129">
        <v>20200815</v>
      </c>
      <c r="B131" s="3">
        <v>1.5309312604288146</v>
      </c>
      <c r="C131" s="3">
        <v>1.5682816688033483</v>
      </c>
      <c r="D131" s="103" t="s">
        <v>78</v>
      </c>
    </row>
    <row r="132" spans="1:4">
      <c r="A132" s="129">
        <v>20200816</v>
      </c>
      <c r="B132" s="3">
        <v>1.5072876399053712</v>
      </c>
      <c r="C132" s="3">
        <v>1.5621447735661844</v>
      </c>
      <c r="D132" s="103" t="s">
        <v>78</v>
      </c>
    </row>
    <row r="133" spans="1:4">
      <c r="A133" s="129">
        <v>20200817</v>
      </c>
      <c r="B133" s="3">
        <v>1.5097535263184303</v>
      </c>
      <c r="C133" s="3">
        <v>1.5597978657948917</v>
      </c>
      <c r="D133" s="103" t="s">
        <v>78</v>
      </c>
    </row>
    <row r="134" spans="1:4">
      <c r="A134" s="129">
        <v>20200818</v>
      </c>
      <c r="B134" s="3">
        <v>1.4944078988450584</v>
      </c>
      <c r="C134" s="3">
        <v>1.5568753560182924</v>
      </c>
      <c r="D134" s="103" t="s">
        <v>78</v>
      </c>
    </row>
    <row r="135" spans="1:4">
      <c r="A135" s="129">
        <v>20200819</v>
      </c>
      <c r="B135" s="3">
        <v>1.4830738137418973</v>
      </c>
      <c r="C135" s="3">
        <v>1.5363294770477054</v>
      </c>
      <c r="D135" s="103" t="s">
        <v>78</v>
      </c>
    </row>
    <row r="136" spans="1:4">
      <c r="A136" s="129">
        <v>20200820</v>
      </c>
      <c r="B136" s="3">
        <v>1.4957270867940051</v>
      </c>
      <c r="C136" s="3">
        <v>1.5438266769712354</v>
      </c>
      <c r="D136" s="103" t="s">
        <v>78</v>
      </c>
    </row>
    <row r="137" spans="1:4">
      <c r="A137" s="129">
        <v>20200821</v>
      </c>
      <c r="B137" s="3">
        <v>1.4783119842469772</v>
      </c>
      <c r="C137" s="3">
        <v>1.5378147382470326</v>
      </c>
      <c r="D137" s="103" t="s">
        <v>78</v>
      </c>
    </row>
    <row r="138" spans="1:4">
      <c r="A138" s="129">
        <v>20200822</v>
      </c>
      <c r="B138" s="3">
        <v>1.5135175810040855</v>
      </c>
      <c r="C138" s="3">
        <v>1.530103736146351</v>
      </c>
      <c r="D138" s="103" t="s">
        <v>78</v>
      </c>
    </row>
    <row r="139" spans="1:4">
      <c r="A139" s="129">
        <v>20200823</v>
      </c>
      <c r="B139" s="3">
        <v>1.4944492039122876</v>
      </c>
      <c r="C139" s="3">
        <v>1.5243037473821033</v>
      </c>
      <c r="D139" s="103" t="s">
        <v>78</v>
      </c>
    </row>
    <row r="140" spans="1:4">
      <c r="A140" s="163">
        <v>20200824</v>
      </c>
      <c r="B140" s="3">
        <v>1.5172673738880873</v>
      </c>
      <c r="C140" s="3">
        <v>1.5293003457635457</v>
      </c>
      <c r="D140" s="103" t="s">
        <v>78</v>
      </c>
    </row>
    <row r="141" spans="1:4">
      <c r="A141" s="129">
        <v>20200825</v>
      </c>
      <c r="B141" s="3">
        <v>1.5178729239662168</v>
      </c>
      <c r="C141" s="3">
        <v>1.520842441711286</v>
      </c>
      <c r="D141" s="103" t="s">
        <v>78</v>
      </c>
    </row>
    <row r="142" spans="1:4">
      <c r="A142" s="129">
        <v>20200826</v>
      </c>
      <c r="B142" s="3">
        <v>1.4752227151844342</v>
      </c>
      <c r="C142" s="3">
        <v>1.5274854725718128</v>
      </c>
      <c r="D142" s="103" t="s">
        <v>78</v>
      </c>
    </row>
    <row r="143" spans="1:4">
      <c r="A143" s="129">
        <v>20200827</v>
      </c>
      <c r="B143" s="3">
        <v>1.4753614961065202</v>
      </c>
      <c r="C143" s="3">
        <v>1.5146595013509121</v>
      </c>
      <c r="D143" s="103" t="s">
        <v>78</v>
      </c>
    </row>
    <row r="144" spans="1:4">
      <c r="A144" s="129">
        <v>20200828</v>
      </c>
      <c r="B144" s="3">
        <v>1.5042914522247344</v>
      </c>
      <c r="C144" s="3">
        <v>1.5042736161031012</v>
      </c>
      <c r="D144" s="103" t="s">
        <v>78</v>
      </c>
    </row>
    <row r="145" spans="1:4">
      <c r="A145" s="129">
        <v>20200829</v>
      </c>
      <c r="B145" s="3">
        <v>1.4837678729892825</v>
      </c>
      <c r="C145" s="3">
        <v>1.4916878907757565</v>
      </c>
      <c r="D145" s="103" t="s">
        <v>78</v>
      </c>
    </row>
    <row r="146" spans="1:4">
      <c r="A146" s="129">
        <v>20200830</v>
      </c>
      <c r="B146" s="3">
        <v>1.4858788169097579</v>
      </c>
      <c r="C146" s="3">
        <v>1.5096491025989234</v>
      </c>
      <c r="D146" s="103" t="s">
        <v>78</v>
      </c>
    </row>
    <row r="147" spans="1:4">
      <c r="A147" s="129">
        <v>20200831</v>
      </c>
      <c r="B147" s="3">
        <v>1.4848083631062112</v>
      </c>
      <c r="C147" s="3">
        <v>1.5067416775722999</v>
      </c>
      <c r="D147" s="103" t="s">
        <v>78</v>
      </c>
    </row>
    <row r="148" spans="1:4">
      <c r="A148" s="129">
        <v>20200901</v>
      </c>
      <c r="B148" s="3">
        <v>1.4962926208050735</v>
      </c>
      <c r="C148" s="3">
        <v>1.5044176951618213</v>
      </c>
      <c r="D148" s="103" t="s">
        <v>78</v>
      </c>
    </row>
    <row r="149" spans="1:4">
      <c r="A149" s="129">
        <v>20200902</v>
      </c>
      <c r="B149" s="3">
        <v>1.4982555534550301</v>
      </c>
      <c r="C149" s="3">
        <v>1.4977927011731444</v>
      </c>
      <c r="D149" s="103" t="s">
        <v>78</v>
      </c>
    </row>
    <row r="150" spans="1:4">
      <c r="A150" s="129">
        <v>20200903</v>
      </c>
      <c r="B150" s="3">
        <v>1.482951670760922</v>
      </c>
      <c r="C150" s="3">
        <v>1.5047361810926376</v>
      </c>
      <c r="D150" s="103" t="s">
        <v>78</v>
      </c>
    </row>
    <row r="151" spans="1:4">
      <c r="A151" s="129">
        <v>20200904</v>
      </c>
      <c r="B151" s="3">
        <v>1.4943727397595905</v>
      </c>
      <c r="C151" s="3">
        <v>1.4984771006261417</v>
      </c>
      <c r="D151" s="103" t="s">
        <v>78</v>
      </c>
    </row>
    <row r="152" spans="1:4">
      <c r="A152" s="129">
        <v>20200905</v>
      </c>
      <c r="B152" s="3">
        <v>1.4931390847230963</v>
      </c>
      <c r="C152" s="3">
        <v>1.5077656189868018</v>
      </c>
      <c r="D152" s="103" t="s">
        <v>78</v>
      </c>
    </row>
    <row r="153" spans="1:4">
      <c r="A153" s="129">
        <v>20200906</v>
      </c>
      <c r="B153" s="3">
        <v>1.4838012285381934</v>
      </c>
      <c r="C153" s="3">
        <v>1.517833222343131</v>
      </c>
      <c r="D153" s="103" t="s">
        <v>78</v>
      </c>
    </row>
    <row r="154" spans="1:4">
      <c r="A154" s="129">
        <v>20200907</v>
      </c>
      <c r="B154" s="3">
        <v>1.4822153580620332</v>
      </c>
      <c r="C154" s="3">
        <v>1.5071485481400151</v>
      </c>
      <c r="D154" s="103" t="s">
        <v>78</v>
      </c>
    </row>
    <row r="155" spans="1:4">
      <c r="A155" s="129">
        <v>20200908</v>
      </c>
      <c r="B155" s="3">
        <v>1.4760267832711655</v>
      </c>
      <c r="C155" s="3">
        <v>1.5195780984027643</v>
      </c>
      <c r="D155" s="103" t="s">
        <v>78</v>
      </c>
    </row>
    <row r="156" spans="1:4">
      <c r="A156" s="129">
        <v>20200909</v>
      </c>
      <c r="B156" s="3">
        <v>1.5121206946723169</v>
      </c>
      <c r="C156" s="3">
        <v>1.5179975475703942</v>
      </c>
      <c r="D156" s="103" t="s">
        <v>78</v>
      </c>
    </row>
    <row r="157" spans="1:4">
      <c r="A157" s="129">
        <v>20200910</v>
      </c>
      <c r="B157" s="3">
        <v>1.5108404832130284</v>
      </c>
      <c r="C157" s="3">
        <v>1.5223456197370995</v>
      </c>
      <c r="D157" s="103" t="s">
        <v>78</v>
      </c>
    </row>
    <row r="158" spans="1:4">
      <c r="A158" s="129">
        <v>20200911</v>
      </c>
      <c r="B158" s="3">
        <v>1.4916223235226813</v>
      </c>
      <c r="C158" s="3">
        <v>1.5283769204350079</v>
      </c>
      <c r="D158" s="103" t="s">
        <v>78</v>
      </c>
    </row>
    <row r="159" spans="1:4">
      <c r="A159" s="129">
        <v>20200912</v>
      </c>
      <c r="B159" s="3">
        <v>1.5127363724186023</v>
      </c>
      <c r="C159" s="3">
        <v>1.53</v>
      </c>
      <c r="D159" s="103" t="s">
        <v>78</v>
      </c>
    </row>
    <row r="160" spans="1:4">
      <c r="A160" s="129">
        <v>20200913</v>
      </c>
      <c r="B160" s="3">
        <v>1.4928103703989288</v>
      </c>
      <c r="C160" s="3">
        <v>1.5282962649828207</v>
      </c>
      <c r="D160" s="103" t="s">
        <v>78</v>
      </c>
    </row>
    <row r="161" spans="1:4">
      <c r="A161" s="129">
        <v>20200914</v>
      </c>
      <c r="B161" s="3">
        <v>1.5204633939816585</v>
      </c>
      <c r="C161" s="3">
        <v>1.524</v>
      </c>
      <c r="D161" s="103" t="s">
        <v>78</v>
      </c>
    </row>
    <row r="162" spans="1:4">
      <c r="A162" s="129">
        <v>20200915</v>
      </c>
      <c r="B162" s="3">
        <v>1.5093232248977202</v>
      </c>
      <c r="C162" s="3">
        <v>1.5328618010964878</v>
      </c>
      <c r="D162" s="103" t="s">
        <v>78</v>
      </c>
    </row>
    <row r="163" spans="1:4">
      <c r="A163" s="129">
        <v>20200916</v>
      </c>
      <c r="B163" s="3">
        <v>1.5077898970328687</v>
      </c>
      <c r="C163" s="3">
        <v>1.54</v>
      </c>
      <c r="D163" s="103" t="s">
        <v>78</v>
      </c>
    </row>
    <row r="164" spans="1:4">
      <c r="A164" s="129">
        <v>20200917</v>
      </c>
      <c r="B164" s="3">
        <v>1.5328436003999555</v>
      </c>
      <c r="C164" s="3">
        <v>1.5455610386109926</v>
      </c>
      <c r="D164" s="103" t="s">
        <v>78</v>
      </c>
    </row>
    <row r="165" spans="1:4">
      <c r="A165" s="129">
        <v>20200918</v>
      </c>
      <c r="B165" s="3">
        <v>1.5357230708514673</v>
      </c>
      <c r="C165" s="3">
        <v>1.5588970746509838</v>
      </c>
      <c r="D165" s="103" t="s">
        <v>78</v>
      </c>
    </row>
    <row r="166" spans="1:4">
      <c r="A166" s="129">
        <v>20200919</v>
      </c>
      <c r="B166" s="3">
        <v>1.4959519399196028</v>
      </c>
      <c r="C166" s="3">
        <v>1.5453883733970717</v>
      </c>
      <c r="D166" s="103" t="s">
        <v>78</v>
      </c>
    </row>
    <row r="167" spans="1:4">
      <c r="A167" s="129">
        <v>20200920</v>
      </c>
      <c r="B167" s="3">
        <v>1.5048350488293896</v>
      </c>
      <c r="C167" s="3">
        <v>1.5583898512536125</v>
      </c>
      <c r="D167" s="103" t="s">
        <v>78</v>
      </c>
    </row>
    <row r="168" spans="1:4">
      <c r="A168" s="129">
        <v>20200921</v>
      </c>
      <c r="B168" s="3">
        <v>1.501856194050248</v>
      </c>
      <c r="C168" s="3">
        <v>1.535501024903301</v>
      </c>
      <c r="D168" s="103" t="s">
        <v>78</v>
      </c>
    </row>
    <row r="169" spans="1:4">
      <c r="A169" s="129">
        <v>20200922</v>
      </c>
      <c r="B169" s="3">
        <v>1.5244132126021779</v>
      </c>
      <c r="C169" s="3">
        <v>1.566495433035535</v>
      </c>
      <c r="D169" s="103" t="s">
        <v>78</v>
      </c>
    </row>
    <row r="170" spans="1:4">
      <c r="A170" s="129">
        <v>20200923</v>
      </c>
      <c r="B170" s="3">
        <v>1.5108037381522381</v>
      </c>
      <c r="C170" s="3">
        <v>1.5662934187316031</v>
      </c>
      <c r="D170" s="103" t="s">
        <v>78</v>
      </c>
    </row>
    <row r="171" spans="1:4">
      <c r="A171" s="129">
        <v>20200924</v>
      </c>
      <c r="B171" s="3">
        <v>1.5508404975542127</v>
      </c>
      <c r="C171" s="3">
        <v>1.5629164350946496</v>
      </c>
      <c r="D171" s="103" t="s">
        <v>78</v>
      </c>
    </row>
    <row r="172" spans="1:4">
      <c r="A172" s="129">
        <v>20200925</v>
      </c>
      <c r="B172" s="3">
        <v>1.5339351383113711</v>
      </c>
      <c r="C172" s="3">
        <v>1.5639266734284318</v>
      </c>
      <c r="D172" s="103" t="s">
        <v>78</v>
      </c>
    </row>
    <row r="173" spans="1:4">
      <c r="A173" s="129">
        <v>20200926</v>
      </c>
      <c r="B173" s="3">
        <v>1.5059276840181859</v>
      </c>
      <c r="C173" s="3">
        <v>1.5482929863032746</v>
      </c>
      <c r="D173" s="103" t="s">
        <v>78</v>
      </c>
    </row>
    <row r="174" spans="1:4">
      <c r="A174" s="129">
        <v>20200927</v>
      </c>
      <c r="B174" s="3">
        <v>1.5046180074787381</v>
      </c>
      <c r="C174" s="3">
        <v>1.5443644285111757</v>
      </c>
      <c r="D174" s="103" t="s">
        <v>78</v>
      </c>
    </row>
    <row r="175" spans="1:4">
      <c r="A175" s="129">
        <v>20200928</v>
      </c>
      <c r="B175" s="3">
        <v>1.5401633189228923</v>
      </c>
      <c r="C175" s="3">
        <v>1.5396901267656538</v>
      </c>
      <c r="D175" s="103" t="s">
        <v>78</v>
      </c>
    </row>
    <row r="176" spans="1:4">
      <c r="A176" s="129">
        <v>20200929</v>
      </c>
      <c r="B176" s="3">
        <v>1.5182224376008826</v>
      </c>
      <c r="C176" s="3">
        <v>1.5259373292504894</v>
      </c>
      <c r="D176" s="103" t="s">
        <v>78</v>
      </c>
    </row>
    <row r="177" spans="1:4">
      <c r="A177" s="129">
        <v>20200930</v>
      </c>
      <c r="B177" s="3">
        <v>1.5268732831521374</v>
      </c>
      <c r="C177" s="3">
        <v>1.5323414267954019</v>
      </c>
      <c r="D177" s="103" t="s">
        <v>78</v>
      </c>
    </row>
    <row r="178" spans="1:4">
      <c r="A178" s="129">
        <v>20201001</v>
      </c>
      <c r="B178" s="3">
        <v>1.519632914026676</v>
      </c>
      <c r="C178" s="3">
        <v>1.5341457823054514</v>
      </c>
      <c r="D178" s="103" t="s">
        <v>78</v>
      </c>
    </row>
    <row r="179" spans="1:4">
      <c r="A179" s="129">
        <v>20201002</v>
      </c>
      <c r="B179" s="3">
        <v>1.5125025917572068</v>
      </c>
      <c r="C179" s="3">
        <v>1.5209859351977588</v>
      </c>
      <c r="D179" s="103" t="s">
        <v>78</v>
      </c>
    </row>
    <row r="180" spans="1:4">
      <c r="A180" s="129">
        <v>20201003</v>
      </c>
      <c r="B180" s="3">
        <v>1.495794036805822</v>
      </c>
      <c r="C180" s="3">
        <v>1.5126674066550096</v>
      </c>
      <c r="D180" s="103" t="s">
        <v>78</v>
      </c>
    </row>
    <row r="181" spans="1:4">
      <c r="A181" s="129">
        <v>20201004</v>
      </c>
      <c r="B181" s="3">
        <v>1.5269538855986233</v>
      </c>
      <c r="C181" s="3">
        <v>1.522503340203466</v>
      </c>
      <c r="D181" s="103" t="s">
        <v>78</v>
      </c>
    </row>
    <row r="182" spans="1:4">
      <c r="A182" s="129">
        <v>20201005</v>
      </c>
      <c r="B182" s="3">
        <v>1.5060902927114468</v>
      </c>
      <c r="C182" s="3">
        <v>1.5051839785709624</v>
      </c>
      <c r="D182" s="103" t="s">
        <v>78</v>
      </c>
    </row>
    <row r="183" spans="1:4">
      <c r="A183" s="129">
        <v>20201006</v>
      </c>
      <c r="B183" s="3">
        <v>1.5292023239685328</v>
      </c>
      <c r="C183" s="3">
        <v>1.5138534612925463</v>
      </c>
      <c r="D183" s="103" t="s">
        <v>78</v>
      </c>
    </row>
    <row r="184" spans="1:4">
      <c r="A184" s="129">
        <v>20201007</v>
      </c>
      <c r="B184" s="3">
        <v>1.5205420035455699</v>
      </c>
      <c r="C184" s="3">
        <v>1.494708196146344</v>
      </c>
      <c r="D184" s="103" t="s">
        <v>78</v>
      </c>
    </row>
    <row r="185" spans="1:4">
      <c r="A185" s="129">
        <v>20201008</v>
      </c>
      <c r="B185" s="3">
        <v>1.5184242961771286</v>
      </c>
      <c r="C185" s="3">
        <v>1.5018949072416956</v>
      </c>
      <c r="D185" s="103" t="s">
        <v>78</v>
      </c>
    </row>
    <row r="186" spans="1:4">
      <c r="A186" s="129">
        <v>20201009</v>
      </c>
      <c r="B186" s="3">
        <v>1.4903772515923899</v>
      </c>
      <c r="C186" s="3">
        <v>1.4931380839498332</v>
      </c>
      <c r="D186" s="103" t="s">
        <v>78</v>
      </c>
    </row>
    <row r="187" spans="1:4">
      <c r="A187" s="129">
        <v>20201010</v>
      </c>
      <c r="B187" s="3">
        <v>1.5194398989865605</v>
      </c>
      <c r="C187" s="3">
        <v>1.521340167751619</v>
      </c>
      <c r="D187" s="103" t="s">
        <v>78</v>
      </c>
    </row>
    <row r="188" spans="1:4">
      <c r="A188" s="129">
        <v>20201011</v>
      </c>
      <c r="B188" s="3">
        <v>1.5070850674067306</v>
      </c>
      <c r="C188" s="3">
        <v>1.5130052585082145</v>
      </c>
      <c r="D188" s="103" t="s">
        <v>78</v>
      </c>
    </row>
    <row r="189" spans="1:4">
      <c r="A189" s="129">
        <v>20201012</v>
      </c>
      <c r="B189" s="3">
        <v>1.5185439749458702</v>
      </c>
      <c r="C189" s="3">
        <v>1.5021571498406616</v>
      </c>
      <c r="D189" s="103" t="s">
        <v>78</v>
      </c>
    </row>
    <row r="190" spans="1:4">
      <c r="A190" s="129">
        <v>20201013</v>
      </c>
      <c r="B190" s="3">
        <v>1.474614493814939</v>
      </c>
      <c r="C190" s="3">
        <v>1.5089236093558949</v>
      </c>
      <c r="D190" s="103" t="s">
        <v>78</v>
      </c>
    </row>
    <row r="191" spans="1:4">
      <c r="A191" s="129">
        <v>20201014</v>
      </c>
      <c r="B191" s="3">
        <v>1.4856432277496194</v>
      </c>
      <c r="C191" s="3">
        <v>1.5123854728101314</v>
      </c>
      <c r="D191" s="103" t="s">
        <v>78</v>
      </c>
    </row>
    <row r="192" spans="1:4">
      <c r="A192" s="129">
        <v>20201015</v>
      </c>
      <c r="B192" s="3">
        <v>1.4940478248008959</v>
      </c>
      <c r="C192" s="3">
        <v>1.5046053587293833</v>
      </c>
      <c r="D192" s="103" t="s">
        <v>78</v>
      </c>
    </row>
    <row r="193" spans="1:4">
      <c r="A193" s="129">
        <v>20201016</v>
      </c>
      <c r="B193" s="3">
        <v>1.4895174753590654</v>
      </c>
      <c r="C193" s="3">
        <v>1.5156408825042942</v>
      </c>
      <c r="D193" s="103" t="s">
        <v>78</v>
      </c>
    </row>
    <row r="194" spans="1:4">
      <c r="A194" s="129">
        <v>20201017</v>
      </c>
      <c r="B194" s="3">
        <v>1.5058239915775946</v>
      </c>
      <c r="C194" s="3">
        <v>1.5226684163615105</v>
      </c>
      <c r="D194" s="103" t="s">
        <v>78</v>
      </c>
    </row>
    <row r="195" spans="1:4">
      <c r="A195" s="129">
        <v>20201018</v>
      </c>
      <c r="B195" s="3">
        <v>1.565796418554708</v>
      </c>
      <c r="C195" s="3">
        <v>1.5326515378765306</v>
      </c>
      <c r="D195" s="103" t="s">
        <v>78</v>
      </c>
    </row>
    <row r="196" spans="1:4">
      <c r="A196" s="129">
        <v>20201019</v>
      </c>
      <c r="B196" s="3">
        <v>1.574350455040427</v>
      </c>
      <c r="C196" s="3">
        <v>1.5381491158785483</v>
      </c>
      <c r="D196" s="103" t="s">
        <v>78</v>
      </c>
    </row>
    <row r="197" spans="1:4">
      <c r="A197" s="129">
        <v>20201020</v>
      </c>
      <c r="B197" s="3">
        <v>1.5518394604166559</v>
      </c>
      <c r="C197" s="3">
        <v>1.532742361328814</v>
      </c>
      <c r="D197" s="103" t="s">
        <v>78</v>
      </c>
    </row>
    <row r="198" spans="1:4">
      <c r="A198" s="129">
        <v>20201021</v>
      </c>
      <c r="B198" s="3">
        <v>1.5417132610547566</v>
      </c>
      <c r="C198" s="3">
        <v>1.524</v>
      </c>
      <c r="D198" s="103" t="s">
        <v>78</v>
      </c>
    </row>
    <row r="199" spans="1:4">
      <c r="A199" s="129">
        <v>20201022</v>
      </c>
      <c r="B199" s="3">
        <v>1.5490461561695574</v>
      </c>
      <c r="C199" s="3">
        <v>1.5227250727761723</v>
      </c>
      <c r="D199" s="103" t="s">
        <v>78</v>
      </c>
    </row>
    <row r="200" spans="1:4">
      <c r="A200" s="129">
        <v>20201023</v>
      </c>
      <c r="B200" s="3">
        <v>1.5645195597400616</v>
      </c>
      <c r="C200" s="3">
        <v>1.5249999999999999</v>
      </c>
      <c r="D200" s="103" t="s">
        <v>78</v>
      </c>
    </row>
    <row r="201" spans="1:4">
      <c r="A201" s="129">
        <v>20201024</v>
      </c>
      <c r="B201" s="3">
        <v>1.575</v>
      </c>
      <c r="C201" s="3">
        <v>1.5370445498048224</v>
      </c>
      <c r="D201" s="103" t="s">
        <v>78</v>
      </c>
    </row>
    <row r="202" spans="1:4">
      <c r="A202" s="129">
        <v>20201025</v>
      </c>
      <c r="B202" s="3">
        <v>1.5429903681399153</v>
      </c>
      <c r="C202" s="3">
        <v>1.5411349710895019</v>
      </c>
      <c r="D202" s="103" t="s">
        <v>78</v>
      </c>
    </row>
    <row r="203" spans="1:4">
      <c r="A203" s="129">
        <v>20201026</v>
      </c>
      <c r="B203" s="3">
        <v>1.575</v>
      </c>
      <c r="C203" s="3">
        <v>1.5410687945081989</v>
      </c>
      <c r="D203" s="103" t="s">
        <v>78</v>
      </c>
    </row>
    <row r="204" spans="1:4">
      <c r="A204" s="129">
        <v>20201027</v>
      </c>
      <c r="B204" s="3">
        <v>1.5644744633689256</v>
      </c>
      <c r="C204" s="3">
        <v>1.5565068739182788</v>
      </c>
      <c r="D204" s="103" t="s">
        <v>78</v>
      </c>
    </row>
    <row r="205" spans="1:4">
      <c r="A205" s="129">
        <v>20201028</v>
      </c>
      <c r="B205" s="3">
        <v>1.5450997480236175</v>
      </c>
      <c r="C205" s="3">
        <v>1.5521929610583667</v>
      </c>
      <c r="D205" s="103" t="s">
        <v>78</v>
      </c>
    </row>
    <row r="206" spans="1:4">
      <c r="A206" s="129">
        <v>20201029</v>
      </c>
      <c r="B206" s="3">
        <v>1.5803987256123779</v>
      </c>
      <c r="C206" s="3">
        <v>1.5487232412826468</v>
      </c>
      <c r="D206" s="103" t="s">
        <v>78</v>
      </c>
    </row>
    <row r="207" spans="1:4">
      <c r="A207" s="129">
        <v>20201030</v>
      </c>
      <c r="B207" s="3">
        <v>1.5393520834381533</v>
      </c>
      <c r="C207" s="3">
        <v>1.57</v>
      </c>
      <c r="D207" s="103" t="s">
        <v>78</v>
      </c>
    </row>
    <row r="208" spans="1:4">
      <c r="A208" s="129">
        <v>20201101</v>
      </c>
      <c r="B208" s="3">
        <v>1.575</v>
      </c>
      <c r="C208" s="3">
        <v>1.5640950309049679</v>
      </c>
      <c r="D208" s="103" t="s">
        <v>78</v>
      </c>
    </row>
    <row r="209" spans="1:4">
      <c r="A209" s="129">
        <v>20201102</v>
      </c>
      <c r="B209" s="3">
        <v>1.5609557129245601</v>
      </c>
      <c r="C209" s="3">
        <v>1.5525348403785983</v>
      </c>
      <c r="D209" s="103" t="s">
        <v>78</v>
      </c>
    </row>
    <row r="210" spans="1:4">
      <c r="A210" s="129">
        <v>20201103</v>
      </c>
      <c r="B210" s="3">
        <v>1.59</v>
      </c>
      <c r="C210" s="3">
        <v>1.5544929033748318</v>
      </c>
      <c r="D210" s="103" t="s">
        <v>78</v>
      </c>
    </row>
    <row r="211" spans="1:4">
      <c r="A211" s="129">
        <v>20201104</v>
      </c>
      <c r="B211" s="3">
        <v>1.551347784222685</v>
      </c>
      <c r="C211" s="3">
        <v>1.5498768453144462</v>
      </c>
      <c r="D211" s="103" t="s">
        <v>78</v>
      </c>
    </row>
    <row r="212" spans="1:4">
      <c r="A212" s="129">
        <v>20201105</v>
      </c>
      <c r="B212" s="3">
        <v>1.5833662391789862</v>
      </c>
      <c r="C212" s="3">
        <v>1.5407286318758291</v>
      </c>
      <c r="D212" s="103" t="s">
        <v>78</v>
      </c>
    </row>
    <row r="213" spans="1:4">
      <c r="A213" s="129">
        <v>20201106</v>
      </c>
      <c r="B213" s="3">
        <v>1.564435077815721</v>
      </c>
      <c r="C213" s="3">
        <v>1.5327958730423537</v>
      </c>
      <c r="D213" s="103" t="s">
        <v>78</v>
      </c>
    </row>
    <row r="214" spans="1:4">
      <c r="A214" s="129">
        <v>20201107</v>
      </c>
      <c r="B214" s="3">
        <v>1.5497697215424617</v>
      </c>
      <c r="C214" s="3">
        <v>1.5297799346024914</v>
      </c>
      <c r="D214" s="103" t="s">
        <v>78</v>
      </c>
    </row>
    <row r="215" spans="1:4">
      <c r="A215" s="129">
        <v>20201108</v>
      </c>
      <c r="B215" s="3">
        <v>1.5360265447683281</v>
      </c>
      <c r="C215" s="3">
        <v>1.5346331939229019</v>
      </c>
      <c r="D215" s="103" t="s">
        <v>78</v>
      </c>
    </row>
    <row r="216" spans="1:4">
      <c r="A216" s="129">
        <v>20201109</v>
      </c>
      <c r="B216" s="3">
        <v>1.5372649173042823</v>
      </c>
      <c r="C216" s="3">
        <v>1.5244597293716833</v>
      </c>
      <c r="D216" s="103" t="s">
        <v>78</v>
      </c>
    </row>
    <row r="217" spans="1:4">
      <c r="A217" s="129">
        <v>20201110</v>
      </c>
      <c r="B217" s="3">
        <v>1.5482451593322835</v>
      </c>
      <c r="C217" s="3">
        <v>1.5212308066778493</v>
      </c>
      <c r="D217" s="103" t="s">
        <v>78</v>
      </c>
    </row>
    <row r="218" spans="1:4">
      <c r="A218" s="129">
        <v>20201111</v>
      </c>
      <c r="B218" s="3">
        <v>1.5545063411852387</v>
      </c>
      <c r="C218" s="3">
        <v>1.5079252412154864</v>
      </c>
      <c r="D218" s="103" t="s">
        <v>78</v>
      </c>
    </row>
    <row r="219" spans="1:4">
      <c r="A219" s="129">
        <v>20201112</v>
      </c>
      <c r="B219" s="3">
        <v>1.5613498978098213</v>
      </c>
      <c r="C219" s="3">
        <v>1.5147814557092039</v>
      </c>
      <c r="D219" s="103" t="s">
        <v>78</v>
      </c>
    </row>
    <row r="220" spans="1:4">
      <c r="A220" s="129">
        <v>20201113</v>
      </c>
      <c r="B220" s="3">
        <v>1.530917524625411</v>
      </c>
      <c r="C220" s="3">
        <v>1.502495656199188</v>
      </c>
      <c r="D220" s="103" t="s">
        <v>78</v>
      </c>
    </row>
    <row r="221" spans="1:4">
      <c r="A221" s="129">
        <v>20201114</v>
      </c>
      <c r="B221" s="3">
        <v>1.5666527589557004</v>
      </c>
      <c r="C221" s="3">
        <v>1.5052124439435852</v>
      </c>
      <c r="D221" s="103" t="s">
        <v>78</v>
      </c>
    </row>
    <row r="222" spans="1:4">
      <c r="A222" s="129">
        <v>20201115</v>
      </c>
      <c r="B222" s="3">
        <v>1.5467782498928813</v>
      </c>
      <c r="C222" s="3">
        <v>1.5119247611084732</v>
      </c>
      <c r="D222" s="103" t="s">
        <v>78</v>
      </c>
    </row>
    <row r="223" spans="1:4">
      <c r="A223" s="129">
        <v>20201116</v>
      </c>
      <c r="B223" s="3">
        <v>1.5382178984246471</v>
      </c>
      <c r="C223" s="3">
        <v>1.5190503550229031</v>
      </c>
      <c r="D223" s="103" t="s">
        <v>78</v>
      </c>
    </row>
    <row r="224" spans="1:4">
      <c r="A224" s="129">
        <v>20201117</v>
      </c>
      <c r="B224" s="3">
        <v>1.585</v>
      </c>
      <c r="C224" s="3">
        <v>1.5175961949801768</v>
      </c>
      <c r="D224" s="103" t="s">
        <v>78</v>
      </c>
    </row>
    <row r="225" spans="1:4">
      <c r="A225" s="129">
        <v>20201118</v>
      </c>
      <c r="B225" s="3">
        <v>1.5438365806034289</v>
      </c>
      <c r="C225" s="3">
        <v>1.5067868598908238</v>
      </c>
      <c r="D225" s="103" t="s">
        <v>78</v>
      </c>
    </row>
    <row r="226" spans="1:4">
      <c r="A226" s="129">
        <v>20201119</v>
      </c>
      <c r="B226" s="3">
        <v>1.5420040299041913</v>
      </c>
      <c r="C226" s="3">
        <v>1.5084790097034675</v>
      </c>
      <c r="D226" s="103" t="s">
        <v>78</v>
      </c>
    </row>
    <row r="227" spans="1:4">
      <c r="A227" s="129">
        <v>20201120</v>
      </c>
      <c r="B227" s="3">
        <v>1.5530718157330583</v>
      </c>
      <c r="C227" s="3">
        <v>1.5020217785128345</v>
      </c>
      <c r="D227" s="103" t="s">
        <v>78</v>
      </c>
    </row>
    <row r="228" spans="1:4">
      <c r="A228" s="129">
        <v>20201121</v>
      </c>
      <c r="B228" s="3">
        <v>1.5226278621787719</v>
      </c>
      <c r="C228" s="3">
        <v>1.5074498934389828</v>
      </c>
      <c r="D228" s="103" t="s">
        <v>78</v>
      </c>
    </row>
    <row r="229" spans="1:4">
      <c r="A229" s="129">
        <v>20201122</v>
      </c>
      <c r="B229" s="3">
        <v>1.585</v>
      </c>
      <c r="C229" s="3">
        <v>1.5185085903163404</v>
      </c>
      <c r="D229" s="103" t="s">
        <v>78</v>
      </c>
    </row>
    <row r="230" spans="1:4">
      <c r="A230" s="129">
        <v>20201123</v>
      </c>
      <c r="B230" s="3">
        <v>1.5536854233809472</v>
      </c>
      <c r="C230" s="3">
        <v>1.5159856447188251</v>
      </c>
      <c r="D230" s="103" t="s">
        <v>78</v>
      </c>
    </row>
    <row r="231" spans="1:4">
      <c r="A231" s="129">
        <v>20201124</v>
      </c>
      <c r="B231" s="3">
        <v>1.5306116181069964</v>
      </c>
      <c r="C231" s="3">
        <v>1.5078831848465903</v>
      </c>
      <c r="D231" s="103" t="s">
        <v>78</v>
      </c>
    </row>
    <row r="232" spans="1:4">
      <c r="A232" s="129">
        <v>20201125</v>
      </c>
      <c r="B232" s="3">
        <v>1.5450295377283521</v>
      </c>
      <c r="C232" s="3">
        <v>1.5078141940850873</v>
      </c>
      <c r="D232" s="103" t="s">
        <v>78</v>
      </c>
    </row>
    <row r="233" spans="1:4">
      <c r="A233" s="129">
        <v>20201126</v>
      </c>
      <c r="B233" s="3">
        <v>1.5206740328262107</v>
      </c>
      <c r="C233" s="3">
        <v>1.5383743639026188</v>
      </c>
      <c r="D233" s="103" t="s">
        <v>78</v>
      </c>
    </row>
    <row r="234" spans="1:4">
      <c r="A234" s="129">
        <v>20201127</v>
      </c>
      <c r="B234" s="3">
        <v>1.5176996182164371</v>
      </c>
      <c r="C234" s="3">
        <v>1.5263205017946844</v>
      </c>
      <c r="D234" s="103" t="s">
        <v>78</v>
      </c>
    </row>
    <row r="235" spans="1:4">
      <c r="A235" s="129">
        <v>20201128</v>
      </c>
      <c r="B235" s="3">
        <v>1.5553668216736045</v>
      </c>
      <c r="C235" s="3">
        <v>1.5287260321140237</v>
      </c>
      <c r="D235" s="103" t="s">
        <v>78</v>
      </c>
    </row>
    <row r="236" spans="1:4">
      <c r="A236" s="129">
        <v>20201129</v>
      </c>
      <c r="B236" s="3">
        <v>1.5574424335287091</v>
      </c>
      <c r="C236" s="3">
        <v>1.5317563782658457</v>
      </c>
      <c r="D236" s="103" t="s">
        <v>78</v>
      </c>
    </row>
    <row r="237" spans="1:4">
      <c r="A237" s="129">
        <v>20201130</v>
      </c>
      <c r="B237" s="3">
        <v>1.5226538674615084</v>
      </c>
      <c r="C237" s="3">
        <v>1.5245144016765162</v>
      </c>
      <c r="D237" s="103" t="s">
        <v>78</v>
      </c>
    </row>
    <row r="238" spans="1:4">
      <c r="A238" s="129">
        <v>20201201</v>
      </c>
      <c r="B238" s="3">
        <v>1.5216530358199629</v>
      </c>
      <c r="C238" s="3">
        <v>1.5307174426052197</v>
      </c>
      <c r="D238" s="103" t="s">
        <v>78</v>
      </c>
    </row>
    <row r="239" spans="1:4">
      <c r="A239" s="129">
        <v>20201202</v>
      </c>
      <c r="B239" s="3">
        <v>1.51207682593763</v>
      </c>
      <c r="C239" s="3">
        <v>1.5436085685547791</v>
      </c>
      <c r="D239" s="103" t="s">
        <v>78</v>
      </c>
    </row>
    <row r="240" spans="1:4">
      <c r="A240" s="129">
        <v>20201203</v>
      </c>
      <c r="B240" s="3">
        <v>1.559826810301677</v>
      </c>
      <c r="C240" s="3">
        <v>1.5409964646900209</v>
      </c>
      <c r="D240" s="103" t="s">
        <v>78</v>
      </c>
    </row>
    <row r="241" spans="1:4">
      <c r="A241" s="129">
        <v>20201204</v>
      </c>
      <c r="B241" s="3">
        <v>1.5174711107237264</v>
      </c>
      <c r="C241" s="3">
        <v>1.5534920081894188</v>
      </c>
      <c r="D241" s="103" t="s">
        <v>78</v>
      </c>
    </row>
    <row r="242" spans="1:4">
      <c r="A242" s="129">
        <v>20201205</v>
      </c>
      <c r="B242" s="3">
        <v>1.5544541690440252</v>
      </c>
      <c r="C242" s="3">
        <v>1.5356876757668663</v>
      </c>
      <c r="D242" s="103" t="s">
        <v>78</v>
      </c>
    </row>
    <row r="243" spans="1:4">
      <c r="A243" s="129">
        <v>20201206</v>
      </c>
      <c r="B243" s="3">
        <v>1.5254473394864667</v>
      </c>
      <c r="C243" s="3">
        <v>1.5506796205937612</v>
      </c>
      <c r="D243" s="103" t="s">
        <v>78</v>
      </c>
    </row>
    <row r="244" spans="1:4">
      <c r="A244" s="129">
        <v>20201207</v>
      </c>
      <c r="B244" s="3">
        <v>1.5206768395293317</v>
      </c>
      <c r="C244" s="3">
        <v>1.5645675494375091</v>
      </c>
      <c r="D244" s="103" t="s">
        <v>78</v>
      </c>
    </row>
    <row r="245" spans="1:4">
      <c r="A245" s="129">
        <v>20201208</v>
      </c>
      <c r="B245" s="3">
        <v>1.5408157633282682</v>
      </c>
      <c r="C245" s="3">
        <v>1.5620664419316064</v>
      </c>
      <c r="D245" s="103" t="s">
        <v>78</v>
      </c>
    </row>
    <row r="246" spans="1:4">
      <c r="A246" s="129">
        <v>20201209</v>
      </c>
      <c r="B246" s="3">
        <v>1.5650376081244606</v>
      </c>
      <c r="C246" s="3">
        <v>1.5446388210251805</v>
      </c>
      <c r="D246" s="103" t="s">
        <v>78</v>
      </c>
    </row>
    <row r="247" spans="1:4">
      <c r="A247" s="129">
        <v>20201210</v>
      </c>
      <c r="B247" s="3">
        <v>1.5648310148139097</v>
      </c>
      <c r="C247" s="3">
        <v>1.5411903653320642</v>
      </c>
      <c r="D247" s="103" t="s">
        <v>78</v>
      </c>
    </row>
    <row r="248" spans="1:4">
      <c r="A248" s="129">
        <v>20201211</v>
      </c>
      <c r="B248" s="3">
        <v>1.5593352512077907</v>
      </c>
      <c r="C248" s="3">
        <v>1.5459814546798838</v>
      </c>
      <c r="D248" s="103" t="s">
        <v>78</v>
      </c>
    </row>
    <row r="249" spans="1:4">
      <c r="A249" s="129">
        <v>20201212</v>
      </c>
      <c r="B249" s="3">
        <v>1.5612651811546254</v>
      </c>
      <c r="C249" s="3">
        <v>1.5444864139396919</v>
      </c>
      <c r="D249" s="103" t="s">
        <v>78</v>
      </c>
    </row>
    <row r="250" spans="1:4">
      <c r="A250" s="129">
        <v>20201213</v>
      </c>
      <c r="B250" s="3">
        <v>1.5530038342506787</v>
      </c>
      <c r="C250" s="3">
        <v>1.533562995236851</v>
      </c>
      <c r="D250" s="103" t="s">
        <v>78</v>
      </c>
    </row>
    <row r="251" spans="1:4">
      <c r="A251" s="129">
        <v>20201214</v>
      </c>
      <c r="B251" s="3">
        <v>1.5431207666946591</v>
      </c>
      <c r="C251" s="3">
        <v>1.5302939064211867</v>
      </c>
      <c r="D251" s="103" t="s">
        <v>78</v>
      </c>
    </row>
    <row r="252" spans="1:4">
      <c r="A252" s="129">
        <v>20201215</v>
      </c>
      <c r="B252" s="3">
        <v>1.5348065333033838</v>
      </c>
      <c r="C252" s="3">
        <v>1.5229294056758711</v>
      </c>
      <c r="D252" s="103" t="s">
        <v>78</v>
      </c>
    </row>
    <row r="253" spans="1:4">
      <c r="A253" s="129">
        <v>20201216</v>
      </c>
      <c r="B253" s="3">
        <v>1.5318833165893417</v>
      </c>
      <c r="C253" s="3">
        <v>1.523388674183896</v>
      </c>
      <c r="D253" s="103" t="s">
        <v>78</v>
      </c>
    </row>
    <row r="254" spans="1:4">
      <c r="A254" s="129">
        <v>20201217</v>
      </c>
      <c r="B254" s="3">
        <v>1.5363400383566264</v>
      </c>
      <c r="C254" s="3">
        <v>1.5300300549527597</v>
      </c>
      <c r="D254" s="103" t="s">
        <v>78</v>
      </c>
    </row>
    <row r="255" spans="1:4">
      <c r="A255" s="129">
        <v>20201218</v>
      </c>
      <c r="B255" s="3">
        <v>1.5317716596393436</v>
      </c>
      <c r="C255" s="3">
        <v>1.5212791326110737</v>
      </c>
      <c r="D255" s="103" t="s">
        <v>78</v>
      </c>
    </row>
    <row r="256" spans="1:4">
      <c r="A256" s="129">
        <v>20201219</v>
      </c>
      <c r="B256" s="3">
        <v>1.52517720553292</v>
      </c>
      <c r="C256" s="3">
        <v>1.5165645489967634</v>
      </c>
      <c r="D256" s="103" t="s">
        <v>78</v>
      </c>
    </row>
    <row r="257" spans="1:4">
      <c r="A257" s="129">
        <v>20201220</v>
      </c>
      <c r="B257" s="3">
        <v>1.5376639301295654</v>
      </c>
      <c r="C257" s="3">
        <v>1.5179022624223895</v>
      </c>
      <c r="D257" s="103" t="s">
        <v>78</v>
      </c>
    </row>
    <row r="258" spans="1:4">
      <c r="A258" s="129">
        <v>20201221</v>
      </c>
      <c r="B258" s="3">
        <v>1.5522805189937043</v>
      </c>
      <c r="C258" s="3">
        <v>1.504247198463512</v>
      </c>
      <c r="D258" s="103" t="s">
        <v>78</v>
      </c>
    </row>
    <row r="259" spans="1:4">
      <c r="A259" s="129">
        <v>20201222</v>
      </c>
      <c r="B259" s="3">
        <v>1.5358471363812403</v>
      </c>
      <c r="C259" s="3">
        <v>1.5172576367646347</v>
      </c>
      <c r="D259" s="103" t="s">
        <v>78</v>
      </c>
    </row>
    <row r="260" spans="1:4">
      <c r="A260" s="129">
        <v>20201223</v>
      </c>
      <c r="B260" s="3">
        <v>1.520022231938041</v>
      </c>
      <c r="C260" s="3">
        <v>1.512544866306321</v>
      </c>
      <c r="D260" s="103" t="s">
        <v>78</v>
      </c>
    </row>
    <row r="261" spans="1:4">
      <c r="A261" s="129">
        <v>20201224</v>
      </c>
      <c r="B261" s="3">
        <v>1.5105227313026626</v>
      </c>
      <c r="C261" s="3">
        <v>1.4966108942448759</v>
      </c>
      <c r="D261" s="103" t="s">
        <v>78</v>
      </c>
    </row>
    <row r="262" spans="1:4">
      <c r="A262" s="129">
        <v>20201225</v>
      </c>
      <c r="B262" s="3">
        <v>1.4986008372591917</v>
      </c>
      <c r="C262" s="3">
        <v>1.4992829745078655</v>
      </c>
      <c r="D262" s="103" t="s">
        <v>78</v>
      </c>
    </row>
    <row r="263" spans="1:4">
      <c r="A263" s="129">
        <v>20201226</v>
      </c>
      <c r="B263" s="3">
        <v>1.5060359797557892</v>
      </c>
      <c r="C263" s="3">
        <v>1.5090495930748016</v>
      </c>
      <c r="D263" s="103" t="s">
        <v>78</v>
      </c>
    </row>
    <row r="264" spans="1:4">
      <c r="A264" s="129">
        <v>20201227</v>
      </c>
      <c r="B264" s="3">
        <v>1.5278208918401541</v>
      </c>
      <c r="C264" s="3">
        <v>1.5044240389177963</v>
      </c>
      <c r="D264" s="103" t="s">
        <v>78</v>
      </c>
    </row>
    <row r="265" spans="1:4">
      <c r="A265" s="129">
        <v>20201228</v>
      </c>
      <c r="B265" s="3">
        <v>1.5173180622100029</v>
      </c>
      <c r="C265" s="3">
        <v>1.5046277617163872</v>
      </c>
      <c r="D265" s="103" t="s">
        <v>78</v>
      </c>
    </row>
    <row r="266" spans="1:4">
      <c r="A266" s="129">
        <v>20210107</v>
      </c>
      <c r="B266" s="3">
        <v>1.4901827951869768</v>
      </c>
      <c r="C266" s="3">
        <v>1.5039329476709646</v>
      </c>
      <c r="D266" s="103" t="s">
        <v>78</v>
      </c>
    </row>
    <row r="267" spans="1:4">
      <c r="A267" s="129">
        <v>20210108</v>
      </c>
      <c r="B267" s="3">
        <v>1.5051075911365392</v>
      </c>
      <c r="C267" s="3">
        <v>1.5131704523902187</v>
      </c>
      <c r="D267" s="103" t="s">
        <v>78</v>
      </c>
    </row>
    <row r="268" spans="1:4">
      <c r="A268" s="129">
        <v>20210109</v>
      </c>
      <c r="B268" s="3">
        <v>1.5055178520326371</v>
      </c>
      <c r="C268" s="3">
        <v>1.5095883269602077</v>
      </c>
      <c r="D268" s="103" t="s">
        <v>78</v>
      </c>
    </row>
    <row r="269" spans="1:4">
      <c r="A269" s="129">
        <v>20210110</v>
      </c>
      <c r="B269" s="3">
        <v>1.5268533111539293</v>
      </c>
      <c r="C269" s="3">
        <v>1.5061068172674326</v>
      </c>
      <c r="D269" s="103" t="s">
        <v>78</v>
      </c>
    </row>
    <row r="270" spans="1:4">
      <c r="A270" s="129">
        <v>20210111</v>
      </c>
      <c r="B270" s="3">
        <v>1.5518705990053463</v>
      </c>
      <c r="C270" s="3">
        <v>1.5178776669351928</v>
      </c>
      <c r="D270" s="103" t="s">
        <v>78</v>
      </c>
    </row>
    <row r="271" spans="1:4">
      <c r="A271" s="129">
        <v>20210112</v>
      </c>
      <c r="B271" s="3">
        <v>1.5145439750273715</v>
      </c>
      <c r="C271" s="3">
        <v>1.5221659800933514</v>
      </c>
      <c r="D271" s="103" t="s">
        <v>78</v>
      </c>
    </row>
    <row r="272" spans="1:4">
      <c r="A272" s="129">
        <v>20210113</v>
      </c>
      <c r="B272" s="3">
        <v>1.5534296848440405</v>
      </c>
      <c r="C272" s="3">
        <v>1.5240758054231023</v>
      </c>
      <c r="D272" s="103" t="s">
        <v>78</v>
      </c>
    </row>
    <row r="273" spans="1:4">
      <c r="A273" s="129">
        <v>20210114</v>
      </c>
      <c r="B273" s="3">
        <v>1.5357045713530268</v>
      </c>
      <c r="C273" s="3">
        <v>1.5162143949161764</v>
      </c>
      <c r="D273" s="103" t="s">
        <v>78</v>
      </c>
    </row>
    <row r="274" spans="1:4">
      <c r="A274" s="129">
        <v>20210115</v>
      </c>
      <c r="B274" s="3">
        <v>1.5442561512164137</v>
      </c>
      <c r="C274" s="3">
        <v>1.5167010301997212</v>
      </c>
      <c r="D274" s="103" t="s">
        <v>78</v>
      </c>
    </row>
    <row r="275" spans="1:4">
      <c r="A275" s="129">
        <v>20210116</v>
      </c>
      <c r="B275" s="3">
        <v>1.5281229898749966</v>
      </c>
      <c r="C275" s="3">
        <v>1.538553926016526</v>
      </c>
      <c r="D275" s="103" t="s">
        <v>78</v>
      </c>
    </row>
    <row r="276" spans="1:4">
      <c r="A276" s="129">
        <v>20210117</v>
      </c>
      <c r="B276" s="3">
        <v>1.5477700963821135</v>
      </c>
      <c r="C276" s="3">
        <v>1.5284827202074815</v>
      </c>
      <c r="D276" s="103" t="s">
        <v>78</v>
      </c>
    </row>
    <row r="277" spans="1:4">
      <c r="A277" s="129">
        <v>20210118</v>
      </c>
      <c r="B277" s="3">
        <v>1.5235584902904438</v>
      </c>
      <c r="C277" s="3">
        <v>1.526</v>
      </c>
      <c r="D277" s="103" t="s">
        <v>78</v>
      </c>
    </row>
    <row r="278" spans="1:4">
      <c r="A278" s="129">
        <v>20210119</v>
      </c>
      <c r="B278" s="3">
        <v>1.5557669774476397</v>
      </c>
      <c r="C278" s="3">
        <v>1.5431716837676275</v>
      </c>
      <c r="D278" s="103" t="s">
        <v>78</v>
      </c>
    </row>
    <row r="279" spans="1:4">
      <c r="A279" s="129">
        <v>20210120</v>
      </c>
      <c r="B279" s="3">
        <v>1.5347494125041696</v>
      </c>
      <c r="C279" s="3">
        <v>1.5557740792673733</v>
      </c>
      <c r="D279" s="103" t="s">
        <v>78</v>
      </c>
    </row>
    <row r="280" spans="1:4">
      <c r="A280" s="129">
        <v>20210121</v>
      </c>
      <c r="B280" s="3">
        <v>1.5547536140178713</v>
      </c>
      <c r="C280" s="3">
        <v>1.5621592268573794</v>
      </c>
      <c r="D280" s="103" t="s">
        <v>78</v>
      </c>
    </row>
    <row r="281" spans="1:4">
      <c r="A281" s="129">
        <v>20210122</v>
      </c>
      <c r="B281" s="3">
        <v>1.5314324247207733</v>
      </c>
      <c r="C281" s="3">
        <v>1.5510447293205527</v>
      </c>
      <c r="D281" s="103" t="s">
        <v>78</v>
      </c>
    </row>
    <row r="282" spans="1:4">
      <c r="A282" s="129">
        <v>20210123</v>
      </c>
      <c r="B282" s="3">
        <v>1.5580304428845377</v>
      </c>
      <c r="C282" s="3">
        <v>1.5540945403495523</v>
      </c>
      <c r="D282" s="103" t="s">
        <v>78</v>
      </c>
    </row>
    <row r="283" spans="1:4">
      <c r="A283" s="129">
        <v>20210124</v>
      </c>
      <c r="B283" s="3">
        <v>1.5471481342920117</v>
      </c>
      <c r="C283" s="3">
        <v>1.5497572855750132</v>
      </c>
      <c r="D283" s="103" t="s">
        <v>78</v>
      </c>
    </row>
    <row r="284" spans="1:4">
      <c r="A284" s="129">
        <v>20210125</v>
      </c>
      <c r="B284" s="3">
        <v>1.5644830504822682</v>
      </c>
      <c r="C284" s="3">
        <v>1.5484865420392948</v>
      </c>
      <c r="D284" s="103" t="s">
        <v>78</v>
      </c>
    </row>
    <row r="285" spans="1:4">
      <c r="A285" s="129">
        <v>20210126</v>
      </c>
      <c r="B285" s="3">
        <v>1.5580850987273827</v>
      </c>
      <c r="C285" s="3">
        <v>1.5602170099915755</v>
      </c>
      <c r="D285" s="103" t="s">
        <v>78</v>
      </c>
    </row>
    <row r="286" spans="1:4">
      <c r="A286" s="129">
        <v>20210127</v>
      </c>
      <c r="B286" s="3">
        <v>1.5436096359882772</v>
      </c>
      <c r="C286" s="3">
        <v>1.5574600595898831</v>
      </c>
      <c r="D286" s="103" t="s">
        <v>78</v>
      </c>
    </row>
    <row r="287" spans="1:4">
      <c r="A287" s="129">
        <v>20210128</v>
      </c>
      <c r="B287" s="3">
        <v>1.5277322091306402</v>
      </c>
      <c r="C287" s="3">
        <v>1.5488612712715824</v>
      </c>
      <c r="D287" s="103" t="s">
        <v>78</v>
      </c>
    </row>
    <row r="288" spans="1:4">
      <c r="A288" s="129">
        <v>20210129</v>
      </c>
      <c r="B288" s="3">
        <v>1.5458075203875268</v>
      </c>
      <c r="C288" s="3">
        <v>1.5443246872959249</v>
      </c>
      <c r="D288" s="103" t="s">
        <v>78</v>
      </c>
    </row>
    <row r="289" spans="1:4">
      <c r="A289" s="129">
        <v>20210130</v>
      </c>
      <c r="B289" s="3">
        <v>1.5499697382916122</v>
      </c>
      <c r="C289" s="3">
        <v>1.5315107555841674</v>
      </c>
      <c r="D289" s="103" t="s">
        <v>78</v>
      </c>
    </row>
    <row r="290" spans="1:4">
      <c r="A290" s="129">
        <v>20210201</v>
      </c>
      <c r="B290" s="3">
        <v>1.5573586502842627</v>
      </c>
      <c r="C290" s="3">
        <v>1.5214732888122739</v>
      </c>
      <c r="D290" s="103" t="s">
        <v>78</v>
      </c>
    </row>
    <row r="291" spans="1:4">
      <c r="A291" s="129">
        <v>20210202</v>
      </c>
      <c r="B291" s="3">
        <v>1.5451271454427056</v>
      </c>
      <c r="C291" s="3">
        <v>1.5258774826893848</v>
      </c>
      <c r="D291" s="103" t="s">
        <v>78</v>
      </c>
    </row>
    <row r="292" spans="1:4">
      <c r="A292" s="129">
        <v>20210203</v>
      </c>
      <c r="B292" s="3">
        <v>1.511320854187935</v>
      </c>
      <c r="C292" s="3">
        <v>1.5254363968136972</v>
      </c>
      <c r="D292" s="103" t="s">
        <v>78</v>
      </c>
    </row>
    <row r="293" spans="1:4">
      <c r="A293" s="129">
        <v>20210204</v>
      </c>
      <c r="B293" s="3">
        <v>1.5496812682248986</v>
      </c>
      <c r="C293" s="3">
        <v>1.5151579514386326</v>
      </c>
      <c r="D293" s="103" t="s">
        <v>78</v>
      </c>
    </row>
    <row r="294" spans="1:4">
      <c r="A294" s="129">
        <v>20210205</v>
      </c>
      <c r="B294" s="3">
        <v>1.5218127407099571</v>
      </c>
      <c r="C294" s="3">
        <v>1.5169246762311428</v>
      </c>
      <c r="D294" s="103" t="s">
        <v>78</v>
      </c>
    </row>
    <row r="295" spans="1:4">
      <c r="A295" s="129">
        <v>20210206</v>
      </c>
      <c r="B295" s="3">
        <v>1.5463248120283004</v>
      </c>
      <c r="C295" s="3">
        <v>1.5116054283858325</v>
      </c>
      <c r="D295" s="103" t="s">
        <v>78</v>
      </c>
    </row>
    <row r="296" spans="1:4">
      <c r="A296" s="129">
        <v>20210207</v>
      </c>
      <c r="B296" s="3">
        <v>1.5297247126729339</v>
      </c>
      <c r="C296" s="3">
        <v>1.500005014839497</v>
      </c>
      <c r="D296" s="103" t="s">
        <v>78</v>
      </c>
    </row>
    <row r="297" spans="1:4">
      <c r="A297" s="129">
        <v>20210208</v>
      </c>
      <c r="B297" s="3">
        <v>1.5157812979523224</v>
      </c>
      <c r="C297" s="3">
        <v>1.5017704716900682</v>
      </c>
      <c r="D297" s="103" t="s">
        <v>78</v>
      </c>
    </row>
    <row r="298" spans="1:4">
      <c r="A298" s="129">
        <v>20210209</v>
      </c>
      <c r="B298" s="3">
        <v>1.5240547345753361</v>
      </c>
      <c r="C298" s="3">
        <v>1.5055493742262875</v>
      </c>
      <c r="D298" s="103" t="s">
        <v>78</v>
      </c>
    </row>
    <row r="299" spans="1:4">
      <c r="A299" s="129">
        <v>20210210</v>
      </c>
      <c r="B299" s="3">
        <v>1.5200855460429556</v>
      </c>
      <c r="C299" s="3">
        <v>1.5111978021990911</v>
      </c>
      <c r="D299" s="103" t="s">
        <v>78</v>
      </c>
    </row>
    <row r="300" spans="1:4">
      <c r="A300" s="129">
        <v>20210211</v>
      </c>
      <c r="B300" s="3">
        <v>1.4971565707994099</v>
      </c>
      <c r="C300" s="3">
        <v>1.508088125745648</v>
      </c>
      <c r="D300" s="103" t="s">
        <v>78</v>
      </c>
    </row>
    <row r="301" spans="1:4">
      <c r="A301" s="129">
        <v>20210212</v>
      </c>
      <c r="B301" s="3">
        <v>1.5133464562362973</v>
      </c>
      <c r="C301" s="3">
        <v>1.5061598489607566</v>
      </c>
      <c r="D301" s="103" t="s">
        <v>78</v>
      </c>
    </row>
    <row r="302" spans="1:4">
      <c r="A302" s="129">
        <v>20210213</v>
      </c>
      <c r="B302" s="3">
        <v>1.5110177802909706</v>
      </c>
      <c r="C302" s="3">
        <v>1.5141291999735682</v>
      </c>
      <c r="D302" s="103" t="s">
        <v>78</v>
      </c>
    </row>
    <row r="303" spans="1:4">
      <c r="A303" s="129">
        <v>20210214</v>
      </c>
      <c r="B303" s="3">
        <v>1.5044779306604348</v>
      </c>
      <c r="C303" s="3">
        <v>1.5014251634507545</v>
      </c>
      <c r="D303" s="103" t="s">
        <v>78</v>
      </c>
    </row>
    <row r="304" spans="1:4">
      <c r="A304" s="129">
        <v>20210215</v>
      </c>
      <c r="B304" s="3">
        <v>1.5130188754772542</v>
      </c>
      <c r="C304" s="3">
        <v>1.508934030652215</v>
      </c>
      <c r="D304" s="103" t="s">
        <v>78</v>
      </c>
    </row>
    <row r="305" spans="1:4">
      <c r="A305" s="129">
        <v>20210216</v>
      </c>
      <c r="B305" s="3">
        <v>1.5121471159089384</v>
      </c>
      <c r="C305" s="3">
        <v>1.5105406857977421</v>
      </c>
      <c r="D305" s="103" t="s">
        <v>78</v>
      </c>
    </row>
    <row r="306" spans="1:4">
      <c r="A306" s="129">
        <v>20210217</v>
      </c>
      <c r="B306" s="3">
        <v>1.5361182707276926</v>
      </c>
      <c r="C306" s="3">
        <v>1.5155857575851008</v>
      </c>
      <c r="D306" s="103" t="s">
        <v>78</v>
      </c>
    </row>
    <row r="307" spans="1:4">
      <c r="A307" s="129">
        <v>20210218</v>
      </c>
      <c r="B307" s="3">
        <v>1.5121238759536624</v>
      </c>
      <c r="C307" s="3">
        <v>1.520467393797222</v>
      </c>
      <c r="D307" s="103" t="s">
        <v>78</v>
      </c>
    </row>
    <row r="308" spans="1:4">
      <c r="A308" s="129">
        <v>20210219</v>
      </c>
      <c r="B308" s="3">
        <v>1.538625976356113</v>
      </c>
      <c r="C308" s="3">
        <v>1.5233601100086094</v>
      </c>
      <c r="D308" s="103" t="s">
        <v>78</v>
      </c>
    </row>
    <row r="309" spans="1:4">
      <c r="A309" s="129">
        <v>20210220</v>
      </c>
      <c r="B309" s="3">
        <v>1.5251123269184415</v>
      </c>
      <c r="C309" s="3">
        <v>1.5249856756012869</v>
      </c>
      <c r="D309" s="103" t="s">
        <v>78</v>
      </c>
    </row>
    <row r="310" spans="1:4">
      <c r="A310" s="129">
        <v>20210221</v>
      </c>
      <c r="B310" s="3">
        <v>1.5251515954106736</v>
      </c>
      <c r="C310" s="3">
        <v>1.5218077737375826</v>
      </c>
      <c r="D310" s="103" t="s">
        <v>78</v>
      </c>
    </row>
    <row r="311" spans="1:4">
      <c r="A311" s="129">
        <v>20210222</v>
      </c>
      <c r="B311" s="3">
        <v>1.5390762740403847</v>
      </c>
      <c r="C311" s="3">
        <v>1.5141275196521535</v>
      </c>
      <c r="D311" s="103" t="s">
        <v>78</v>
      </c>
    </row>
    <row r="312" spans="1:4">
      <c r="A312" s="129">
        <v>20210223</v>
      </c>
      <c r="B312" s="3">
        <v>1.5364101499741911</v>
      </c>
      <c r="C312" s="3">
        <v>1.5179460214193012</v>
      </c>
      <c r="D312" s="103" t="s">
        <v>78</v>
      </c>
    </row>
    <row r="313" spans="1:4">
      <c r="A313" s="129">
        <v>20210224</v>
      </c>
      <c r="B313" s="3">
        <v>1.5627051791002535</v>
      </c>
      <c r="C313" s="3">
        <v>1.5240660215086224</v>
      </c>
      <c r="D313" s="103" t="s">
        <v>78</v>
      </c>
    </row>
    <row r="314" spans="1:4">
      <c r="A314" s="129">
        <v>20210225</v>
      </c>
      <c r="B314" s="3">
        <v>1.5568080666404651</v>
      </c>
      <c r="C314" s="3">
        <v>1.5244358255591506</v>
      </c>
      <c r="D314" s="103" t="s">
        <v>78</v>
      </c>
    </row>
    <row r="315" spans="1:4">
      <c r="A315" s="129">
        <v>20210226</v>
      </c>
      <c r="B315" s="3">
        <v>1.5399401381317306</v>
      </c>
      <c r="C315" s="3">
        <v>1.5250847905819864</v>
      </c>
      <c r="D315" s="103" t="s">
        <v>78</v>
      </c>
    </row>
    <row r="316" spans="1:4">
      <c r="A316" s="129">
        <v>20210227</v>
      </c>
      <c r="B316" s="3">
        <v>1.5465318152650613</v>
      </c>
      <c r="C316" s="3">
        <v>1.5356121124432314</v>
      </c>
      <c r="D316" s="103" t="s">
        <v>78</v>
      </c>
    </row>
    <row r="317" spans="1:4">
      <c r="A317" s="129">
        <v>20210228</v>
      </c>
      <c r="B317" s="3">
        <v>1.5498652121881777</v>
      </c>
      <c r="C317" s="3">
        <v>1.5565866718781076</v>
      </c>
      <c r="D317" s="103" t="s">
        <v>78</v>
      </c>
    </row>
    <row r="318" spans="1:4">
      <c r="A318" s="129">
        <v>20210301</v>
      </c>
      <c r="B318" s="3">
        <v>1.5667641863151354</v>
      </c>
      <c r="C318" s="3">
        <v>1.553287624535872</v>
      </c>
      <c r="D318" s="103" t="s">
        <v>78</v>
      </c>
    </row>
    <row r="319" spans="1:4">
      <c r="A319" s="129">
        <v>20210302</v>
      </c>
      <c r="B319" s="3">
        <v>1.5287214475005078</v>
      </c>
      <c r="C319" s="3">
        <v>1.5537132109223208</v>
      </c>
      <c r="D319" s="103" t="s">
        <v>78</v>
      </c>
    </row>
    <row r="320" spans="1:4">
      <c r="A320" s="129">
        <v>20210303</v>
      </c>
      <c r="B320" s="3">
        <v>1.5678267904317518</v>
      </c>
      <c r="C320" s="3">
        <v>1.5443262812483491</v>
      </c>
      <c r="D320" s="103" t="s">
        <v>78</v>
      </c>
    </row>
    <row r="321" spans="1:4">
      <c r="A321" s="129">
        <v>20210304</v>
      </c>
      <c r="B321" s="3">
        <v>1.57388985376456</v>
      </c>
      <c r="C321" s="3">
        <v>1.5341326810897655</v>
      </c>
      <c r="D321" s="103" t="s">
        <v>78</v>
      </c>
    </row>
    <row r="322" spans="1:4">
      <c r="A322" s="129">
        <v>20210305</v>
      </c>
      <c r="B322" s="3">
        <v>1.5548814906030892</v>
      </c>
      <c r="C322" s="3">
        <v>1.5477781789472953</v>
      </c>
      <c r="D322" s="103" t="s">
        <v>78</v>
      </c>
    </row>
    <row r="323" spans="1:4">
      <c r="A323" s="129">
        <v>20210306</v>
      </c>
      <c r="B323" s="3">
        <v>1.5639556289591534</v>
      </c>
      <c r="C323" s="3">
        <v>1.5685215157501713</v>
      </c>
      <c r="D323" s="103" t="s">
        <v>78</v>
      </c>
    </row>
    <row r="324" spans="1:4">
      <c r="A324" s="129">
        <v>20210307</v>
      </c>
      <c r="B324" s="3">
        <v>1.5422337857266071</v>
      </c>
      <c r="C324" s="3">
        <v>1.5422789156588337</v>
      </c>
      <c r="D324" s="103" t="s">
        <v>78</v>
      </c>
    </row>
    <row r="325" spans="1:4">
      <c r="A325" s="129">
        <v>20210308</v>
      </c>
      <c r="B325" s="3">
        <v>1.5727536012165164</v>
      </c>
      <c r="C325" s="3">
        <v>1.54</v>
      </c>
      <c r="D325" s="103" t="s">
        <v>78</v>
      </c>
    </row>
    <row r="326" spans="1:4">
      <c r="A326" s="129">
        <v>20210309</v>
      </c>
      <c r="B326" s="3">
        <v>1.5375041183892455</v>
      </c>
      <c r="C326" s="3">
        <v>1.5472699359007096</v>
      </c>
      <c r="D326" s="103" t="s">
        <v>78</v>
      </c>
    </row>
    <row r="327" spans="1:4">
      <c r="A327" s="129">
        <v>20210310</v>
      </c>
      <c r="B327" s="3">
        <v>1.5452638299241988</v>
      </c>
      <c r="C327" s="3">
        <v>1.5486284509637087</v>
      </c>
      <c r="D327" s="103" t="s">
        <v>78</v>
      </c>
    </row>
    <row r="328" spans="1:4">
      <c r="A328" s="129">
        <v>20210311</v>
      </c>
      <c r="B328" s="3">
        <v>1.5420216839304099</v>
      </c>
      <c r="C328" s="3">
        <v>1.5254615864541266</v>
      </c>
      <c r="D328" s="103" t="s">
        <v>78</v>
      </c>
    </row>
    <row r="329" spans="1:4">
      <c r="A329" s="129">
        <v>20210312</v>
      </c>
      <c r="B329" s="3">
        <v>1.5250814244348316</v>
      </c>
      <c r="C329" s="3">
        <v>1.5295546219167788</v>
      </c>
      <c r="D329" s="103" t="s">
        <v>78</v>
      </c>
    </row>
    <row r="330" spans="1:4">
      <c r="A330" s="129">
        <v>20210313</v>
      </c>
      <c r="B330" s="3">
        <v>1.525473878424326</v>
      </c>
      <c r="C330" s="3">
        <v>1.5299294351568964</v>
      </c>
      <c r="D330" s="103" t="s">
        <v>78</v>
      </c>
    </row>
    <row r="331" spans="1:4">
      <c r="A331" s="129">
        <v>20210314</v>
      </c>
      <c r="B331" s="3">
        <v>1.5478442486554591</v>
      </c>
      <c r="C331" s="3">
        <v>1.4950000000000001</v>
      </c>
      <c r="D331" s="103" t="s">
        <v>78</v>
      </c>
    </row>
    <row r="332" spans="1:4">
      <c r="A332" s="129">
        <v>20210315</v>
      </c>
      <c r="B332" s="3">
        <v>1.5322120693701213</v>
      </c>
      <c r="C332" s="3">
        <v>1.4950000000000001</v>
      </c>
      <c r="D332" s="103" t="s">
        <v>78</v>
      </c>
    </row>
    <row r="333" spans="1:4">
      <c r="A333" s="129">
        <v>20210316</v>
      </c>
      <c r="B333" s="3">
        <v>1.5208092962085851</v>
      </c>
      <c r="C333" s="3">
        <v>1.5101947139583727</v>
      </c>
      <c r="D333" s="103" t="s">
        <v>78</v>
      </c>
    </row>
    <row r="334" spans="1:4">
      <c r="A334" s="129">
        <v>20210317</v>
      </c>
      <c r="B334" s="3">
        <v>1.5319902040469211</v>
      </c>
      <c r="C334" s="3">
        <v>1.4950000000000001</v>
      </c>
      <c r="D334" s="103" t="s">
        <v>78</v>
      </c>
    </row>
    <row r="335" spans="1:4">
      <c r="A335" s="129">
        <v>20210318</v>
      </c>
      <c r="B335" s="3">
        <v>1.5362091339409114</v>
      </c>
      <c r="C335" s="3">
        <v>1.5033978918174513</v>
      </c>
      <c r="D335" s="103" t="s">
        <v>78</v>
      </c>
    </row>
    <row r="336" spans="1:4">
      <c r="A336" s="129">
        <v>20210319</v>
      </c>
      <c r="B336" s="3">
        <v>1.5168096986393318</v>
      </c>
      <c r="C336" s="3">
        <v>1.514545165685808</v>
      </c>
      <c r="D336" s="103" t="s">
        <v>78</v>
      </c>
    </row>
    <row r="337" spans="1:4">
      <c r="A337" s="129">
        <v>20210320</v>
      </c>
      <c r="B337" s="3">
        <v>1.5352163350617889</v>
      </c>
      <c r="C337" s="3">
        <v>1.4949897665132321</v>
      </c>
      <c r="D337" s="103" t="s">
        <v>78</v>
      </c>
    </row>
    <row r="338" spans="1:4">
      <c r="A338" s="129">
        <v>20210321</v>
      </c>
      <c r="B338" s="3">
        <v>1.5301828309077192</v>
      </c>
      <c r="C338" s="3">
        <v>1.5074708200891529</v>
      </c>
      <c r="D338" s="103" t="s">
        <v>78</v>
      </c>
    </row>
    <row r="339" spans="1:4">
      <c r="A339" s="129">
        <v>20210322</v>
      </c>
      <c r="B339" s="3">
        <v>1.5180589149146058</v>
      </c>
      <c r="C339" s="3">
        <v>1.4972223131609559</v>
      </c>
      <c r="D339" s="103" t="s">
        <v>78</v>
      </c>
    </row>
    <row r="340" spans="1:4">
      <c r="A340" s="129">
        <v>20210323</v>
      </c>
      <c r="B340" s="3">
        <v>1.5227020151448862</v>
      </c>
      <c r="C340" s="3">
        <v>1.4950000000000001</v>
      </c>
      <c r="D340" s="103" t="s">
        <v>78</v>
      </c>
    </row>
    <row r="341" spans="1:4">
      <c r="A341" s="129">
        <v>20210324</v>
      </c>
      <c r="B341" s="3">
        <v>1.5288416256110084</v>
      </c>
      <c r="C341" s="3">
        <v>1.4961341740158944</v>
      </c>
      <c r="D341" s="103" t="s">
        <v>78</v>
      </c>
    </row>
    <row r="342" spans="1:4">
      <c r="A342" s="129">
        <v>20210325</v>
      </c>
      <c r="B342" s="3">
        <v>1.5041620298266947</v>
      </c>
      <c r="C342" s="3">
        <v>1.4988697503731729</v>
      </c>
      <c r="D342" s="103" t="s">
        <v>78</v>
      </c>
    </row>
    <row r="343" spans="1:4">
      <c r="A343" s="129">
        <v>20210326</v>
      </c>
      <c r="B343" s="3">
        <v>1.5128741639816214</v>
      </c>
      <c r="C343" s="3">
        <v>1.4977687749004911</v>
      </c>
      <c r="D343" s="103" t="s">
        <v>78</v>
      </c>
    </row>
    <row r="344" spans="1:4">
      <c r="A344" s="129">
        <v>20210327</v>
      </c>
      <c r="B344" s="3">
        <v>1.5263657176397616</v>
      </c>
      <c r="C344" s="3">
        <v>1.5151291107028129</v>
      </c>
      <c r="D344" s="103" t="s">
        <v>78</v>
      </c>
    </row>
    <row r="345" spans="1:4">
      <c r="A345" s="129">
        <v>20210328</v>
      </c>
      <c r="B345" s="3">
        <v>1.5525216117681846</v>
      </c>
      <c r="C345" s="3">
        <v>1.5209002841334243</v>
      </c>
      <c r="D345" s="103" t="s">
        <v>78</v>
      </c>
    </row>
    <row r="346" spans="1:4">
      <c r="A346" s="129">
        <v>20210329</v>
      </c>
      <c r="B346" s="3">
        <v>1.545625684291245</v>
      </c>
      <c r="C346" s="3">
        <v>1.5158634028500011</v>
      </c>
      <c r="D346" s="103" t="s">
        <v>78</v>
      </c>
    </row>
    <row r="347" spans="1:4">
      <c r="A347" s="129">
        <v>20210330</v>
      </c>
      <c r="B347" s="3">
        <v>1.5457884715300105</v>
      </c>
      <c r="C347" s="3">
        <v>1.5049583685530372</v>
      </c>
      <c r="D347" s="103" t="s">
        <v>78</v>
      </c>
    </row>
  </sheetData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S21" sqref="S21"/>
    </sheetView>
  </sheetViews>
  <sheetFormatPr defaultColWidth="9" defaultRowHeight="18"/>
  <cols>
    <col min="1" max="16384" width="9" style="4"/>
  </cols>
  <sheetData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workbookViewId="0">
      <selection activeCell="C3" sqref="C3"/>
    </sheetView>
  </sheetViews>
  <sheetFormatPr defaultRowHeight="14.4"/>
  <cols>
    <col min="1" max="1" width="11" style="171" bestFit="1" customWidth="1"/>
    <col min="2" max="2" width="15.21875" customWidth="1"/>
    <col min="3" max="3" width="10.5546875" bestFit="1" customWidth="1"/>
    <col min="4" max="4" width="5.6640625" customWidth="1"/>
  </cols>
  <sheetData>
    <row r="1" spans="1:7">
      <c r="A1" s="170" t="s">
        <v>7</v>
      </c>
    </row>
    <row r="2" spans="1:7">
      <c r="B2" t="s">
        <v>0</v>
      </c>
      <c r="C2" s="1" t="s">
        <v>1</v>
      </c>
    </row>
    <row r="3" spans="1:7">
      <c r="B3" t="s">
        <v>2</v>
      </c>
      <c r="C3" s="176">
        <v>20200824</v>
      </c>
    </row>
    <row r="4" spans="1:7">
      <c r="B4" t="s">
        <v>3</v>
      </c>
      <c r="C4" t="s">
        <v>4</v>
      </c>
    </row>
    <row r="5" spans="1:7">
      <c r="B5" t="s">
        <v>5</v>
      </c>
      <c r="C5" t="s">
        <v>6</v>
      </c>
    </row>
    <row r="7" spans="1:7">
      <c r="A7" s="170" t="s">
        <v>8</v>
      </c>
      <c r="E7" t="s">
        <v>11</v>
      </c>
      <c r="F7" t="s">
        <v>13</v>
      </c>
      <c r="G7" t="s">
        <v>14</v>
      </c>
    </row>
    <row r="8" spans="1:7">
      <c r="B8" t="s">
        <v>20</v>
      </c>
      <c r="C8" t="s">
        <v>9</v>
      </c>
      <c r="D8" t="s">
        <v>10</v>
      </c>
      <c r="E8">
        <v>1.61</v>
      </c>
      <c r="F8" s="3">
        <v>1.6</v>
      </c>
      <c r="G8">
        <v>1.61</v>
      </c>
    </row>
    <row r="9" spans="1:7">
      <c r="D9" t="s">
        <v>12</v>
      </c>
    </row>
    <row r="10" spans="1:7">
      <c r="C10" t="s">
        <v>15</v>
      </c>
      <c r="D10" t="s">
        <v>16</v>
      </c>
    </row>
    <row r="11" spans="1:7">
      <c r="D11" t="s">
        <v>17</v>
      </c>
    </row>
    <row r="12" spans="1:7">
      <c r="C12" t="s">
        <v>18</v>
      </c>
      <c r="D12" t="s">
        <v>19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U28" sqref="U28"/>
    </sheetView>
  </sheetViews>
  <sheetFormatPr defaultRowHeight="13.2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317"/>
  <sheetViews>
    <sheetView workbookViewId="0">
      <selection activeCell="T5" sqref="T5"/>
    </sheetView>
  </sheetViews>
  <sheetFormatPr defaultRowHeight="13.2"/>
  <cols>
    <col min="1" max="1" width="10.44140625" bestFit="1" customWidth="1"/>
    <col min="2" max="2" width="12.33203125" bestFit="1" customWidth="1"/>
    <col min="3" max="3" width="14.109375" bestFit="1" customWidth="1"/>
    <col min="4" max="4" width="12.33203125" customWidth="1"/>
    <col min="6" max="6" width="12.33203125" bestFit="1" customWidth="1"/>
    <col min="7" max="7" width="10.109375" bestFit="1" customWidth="1"/>
  </cols>
  <sheetData>
    <row r="1" spans="1:15" ht="14.4">
      <c r="A1" s="170" t="s">
        <v>1161</v>
      </c>
      <c r="C1" s="2" t="s">
        <v>1160</v>
      </c>
      <c r="F1" s="2"/>
      <c r="H1" s="2" t="s">
        <v>1151</v>
      </c>
      <c r="I1" s="2" t="s">
        <v>1170</v>
      </c>
      <c r="K1" s="2" t="s">
        <v>1150</v>
      </c>
    </row>
    <row r="2" spans="1:15">
      <c r="A2" s="2" t="s">
        <v>1118</v>
      </c>
      <c r="B2" s="2" t="s">
        <v>1117</v>
      </c>
      <c r="C2" s="2" t="s">
        <v>1149</v>
      </c>
      <c r="D2" s="175" t="s">
        <v>18</v>
      </c>
      <c r="E2" s="2" t="s">
        <v>1120</v>
      </c>
      <c r="F2" s="192" t="s">
        <v>1152</v>
      </c>
      <c r="G2" s="192"/>
      <c r="H2" s="192"/>
      <c r="I2" s="192"/>
      <c r="J2" s="192"/>
      <c r="K2" s="192"/>
      <c r="L2" s="192"/>
      <c r="M2" s="192"/>
      <c r="N2" s="192"/>
      <c r="O2" s="192"/>
    </row>
    <row r="3" spans="1:15">
      <c r="A3" s="102">
        <v>43900</v>
      </c>
      <c r="B3" s="172" t="s">
        <v>1119</v>
      </c>
      <c r="C3" s="173">
        <v>84</v>
      </c>
      <c r="D3" s="173" t="s">
        <v>1110</v>
      </c>
      <c r="E3" s="103" t="s">
        <v>78</v>
      </c>
      <c r="F3" s="129">
        <v>20200401</v>
      </c>
      <c r="G3">
        <v>20200402</v>
      </c>
      <c r="H3">
        <v>20200403</v>
      </c>
      <c r="I3">
        <v>20200404</v>
      </c>
      <c r="J3">
        <v>20200405</v>
      </c>
      <c r="K3">
        <v>20200406</v>
      </c>
      <c r="L3">
        <v>20200407</v>
      </c>
      <c r="M3">
        <v>20200408</v>
      </c>
      <c r="N3">
        <v>20200409</v>
      </c>
      <c r="O3">
        <v>20200410</v>
      </c>
    </row>
    <row r="4" spans="1:15">
      <c r="A4" s="102">
        <v>43905</v>
      </c>
      <c r="B4" s="172" t="s">
        <v>1121</v>
      </c>
      <c r="C4" s="173">
        <v>85</v>
      </c>
      <c r="D4" s="173" t="s">
        <v>1110</v>
      </c>
      <c r="E4" s="103" t="s">
        <v>78</v>
      </c>
      <c r="F4" s="129">
        <v>20200411</v>
      </c>
      <c r="G4">
        <v>20200412</v>
      </c>
      <c r="H4">
        <v>20200413</v>
      </c>
      <c r="I4">
        <v>20200414</v>
      </c>
      <c r="J4">
        <v>20200415</v>
      </c>
      <c r="K4">
        <v>20200416</v>
      </c>
      <c r="L4">
        <v>20200417</v>
      </c>
      <c r="M4">
        <v>20200418</v>
      </c>
      <c r="N4">
        <v>20200419</v>
      </c>
      <c r="O4">
        <v>20200420</v>
      </c>
    </row>
    <row r="5" spans="1:15">
      <c r="A5" s="102">
        <v>43910</v>
      </c>
      <c r="B5" s="172" t="s">
        <v>1122</v>
      </c>
      <c r="C5" s="173">
        <v>79</v>
      </c>
      <c r="D5" s="173" t="s">
        <v>1110</v>
      </c>
      <c r="E5" s="103" t="s">
        <v>78</v>
      </c>
      <c r="F5">
        <v>20200421</v>
      </c>
      <c r="G5" s="129">
        <v>20200422</v>
      </c>
      <c r="H5">
        <v>20200423</v>
      </c>
      <c r="I5">
        <v>20200424</v>
      </c>
      <c r="J5">
        <v>20200425</v>
      </c>
      <c r="K5">
        <v>20200426</v>
      </c>
      <c r="L5">
        <v>20200427</v>
      </c>
      <c r="M5">
        <v>20200428</v>
      </c>
      <c r="N5">
        <v>20200429</v>
      </c>
      <c r="O5">
        <v>20200430</v>
      </c>
    </row>
    <row r="6" spans="1:15">
      <c r="A6" s="102">
        <v>43915</v>
      </c>
      <c r="B6" s="172" t="s">
        <v>1123</v>
      </c>
      <c r="C6" s="173">
        <v>75</v>
      </c>
      <c r="D6" s="173" t="s">
        <v>1110</v>
      </c>
      <c r="E6" s="103" t="s">
        <v>78</v>
      </c>
      <c r="F6">
        <v>20200506</v>
      </c>
      <c r="G6">
        <v>20200507</v>
      </c>
      <c r="H6">
        <v>20200508</v>
      </c>
      <c r="I6">
        <v>20200509</v>
      </c>
      <c r="J6">
        <v>20200510</v>
      </c>
      <c r="K6">
        <v>20200511</v>
      </c>
      <c r="L6">
        <v>20200512</v>
      </c>
      <c r="M6">
        <v>20200513</v>
      </c>
      <c r="N6">
        <v>20200514</v>
      </c>
      <c r="O6">
        <v>20200515</v>
      </c>
    </row>
    <row r="7" spans="1:15">
      <c r="A7" s="102">
        <v>43920</v>
      </c>
      <c r="B7" s="172" t="s">
        <v>1124</v>
      </c>
      <c r="C7" s="173">
        <v>76</v>
      </c>
      <c r="D7" s="173" t="s">
        <v>1110</v>
      </c>
      <c r="E7" s="103" t="s">
        <v>78</v>
      </c>
      <c r="F7">
        <v>20200516</v>
      </c>
      <c r="G7">
        <v>20200517</v>
      </c>
      <c r="H7">
        <v>20200518</v>
      </c>
      <c r="I7">
        <v>20200519</v>
      </c>
      <c r="J7">
        <v>20200520</v>
      </c>
      <c r="K7">
        <v>20200521</v>
      </c>
      <c r="L7">
        <v>20200522</v>
      </c>
      <c r="M7">
        <v>20200523</v>
      </c>
      <c r="N7">
        <v>20200524</v>
      </c>
      <c r="O7">
        <v>20200525</v>
      </c>
    </row>
    <row r="8" spans="1:15">
      <c r="A8" s="102">
        <v>43925</v>
      </c>
      <c r="B8" s="172" t="s">
        <v>1125</v>
      </c>
      <c r="C8" s="173">
        <v>80</v>
      </c>
      <c r="D8" s="173" t="s">
        <v>1110</v>
      </c>
      <c r="E8" s="103" t="s">
        <v>78</v>
      </c>
      <c r="F8">
        <v>20200526</v>
      </c>
      <c r="G8">
        <v>20200527</v>
      </c>
      <c r="H8">
        <v>20200528</v>
      </c>
      <c r="I8">
        <v>20200529</v>
      </c>
      <c r="J8">
        <v>20200530</v>
      </c>
      <c r="K8">
        <v>20200531</v>
      </c>
      <c r="L8">
        <v>20200601</v>
      </c>
      <c r="M8">
        <v>20200602</v>
      </c>
      <c r="N8">
        <v>20200603</v>
      </c>
      <c r="O8">
        <v>20200604</v>
      </c>
    </row>
    <row r="9" spans="1:15">
      <c r="A9" s="102">
        <v>43930</v>
      </c>
      <c r="B9" s="172" t="s">
        <v>1126</v>
      </c>
      <c r="C9" s="173">
        <v>77</v>
      </c>
      <c r="D9" s="173" t="s">
        <v>1110</v>
      </c>
      <c r="E9" s="103" t="s">
        <v>78</v>
      </c>
      <c r="F9">
        <v>20200605</v>
      </c>
      <c r="G9">
        <v>20200606</v>
      </c>
      <c r="H9">
        <v>20200607</v>
      </c>
      <c r="I9">
        <v>20200608</v>
      </c>
      <c r="J9">
        <v>20200609</v>
      </c>
      <c r="K9">
        <v>20200610</v>
      </c>
      <c r="L9">
        <v>20200611</v>
      </c>
      <c r="M9">
        <v>20200612</v>
      </c>
      <c r="N9">
        <v>20200613</v>
      </c>
      <c r="O9">
        <v>20200614</v>
      </c>
    </row>
    <row r="10" spans="1:15">
      <c r="A10" s="102">
        <v>43935</v>
      </c>
      <c r="B10" s="172" t="s">
        <v>1127</v>
      </c>
      <c r="C10" s="173">
        <v>80</v>
      </c>
      <c r="D10" s="173" t="s">
        <v>1110</v>
      </c>
      <c r="E10" s="103" t="s">
        <v>78</v>
      </c>
      <c r="F10">
        <v>20200615</v>
      </c>
      <c r="G10">
        <v>20200616</v>
      </c>
      <c r="H10">
        <v>20200617</v>
      </c>
      <c r="I10">
        <v>20200618</v>
      </c>
      <c r="J10">
        <v>20200619</v>
      </c>
      <c r="K10">
        <v>20200620</v>
      </c>
      <c r="L10">
        <v>20200621</v>
      </c>
      <c r="M10">
        <v>20200622</v>
      </c>
      <c r="N10">
        <v>20200623</v>
      </c>
      <c r="O10">
        <v>20200624</v>
      </c>
    </row>
    <row r="11" spans="1:15">
      <c r="A11" s="102">
        <v>43940</v>
      </c>
      <c r="B11" s="172" t="s">
        <v>1128</v>
      </c>
      <c r="C11" s="173">
        <v>82</v>
      </c>
      <c r="D11" s="173" t="s">
        <v>1110</v>
      </c>
      <c r="E11" s="103" t="s">
        <v>78</v>
      </c>
      <c r="F11">
        <v>20200625</v>
      </c>
      <c r="G11">
        <v>20200626</v>
      </c>
      <c r="H11">
        <v>20200627</v>
      </c>
      <c r="I11">
        <v>20200628</v>
      </c>
      <c r="J11">
        <v>20200629</v>
      </c>
      <c r="K11">
        <v>20200630</v>
      </c>
      <c r="L11">
        <v>20200701</v>
      </c>
      <c r="M11">
        <v>20200702</v>
      </c>
      <c r="N11">
        <v>20200703</v>
      </c>
      <c r="O11">
        <v>20200704</v>
      </c>
    </row>
    <row r="12" spans="1:15">
      <c r="A12" s="102">
        <v>43945</v>
      </c>
      <c r="B12" s="172" t="s">
        <v>1129</v>
      </c>
      <c r="C12" s="173">
        <v>83</v>
      </c>
      <c r="D12" s="173" t="s">
        <v>1110</v>
      </c>
      <c r="E12" s="103" t="s">
        <v>78</v>
      </c>
      <c r="F12">
        <v>20200705</v>
      </c>
      <c r="G12">
        <v>20200706</v>
      </c>
      <c r="H12">
        <v>20200707</v>
      </c>
      <c r="I12">
        <v>20200708</v>
      </c>
      <c r="J12">
        <v>20200709</v>
      </c>
      <c r="K12">
        <v>20200710</v>
      </c>
      <c r="L12">
        <v>20200711</v>
      </c>
      <c r="M12">
        <v>20200712</v>
      </c>
      <c r="N12">
        <v>20200713</v>
      </c>
      <c r="O12">
        <v>20200714</v>
      </c>
    </row>
    <row r="13" spans="1:15">
      <c r="A13" s="102">
        <v>43950</v>
      </c>
      <c r="B13" s="172" t="s">
        <v>1130</v>
      </c>
      <c r="C13" s="173">
        <v>85</v>
      </c>
      <c r="D13" s="173" t="s">
        <v>1110</v>
      </c>
      <c r="E13" s="103" t="s">
        <v>78</v>
      </c>
      <c r="F13">
        <v>20200715</v>
      </c>
      <c r="G13">
        <v>20200716</v>
      </c>
      <c r="H13">
        <v>20200717</v>
      </c>
      <c r="I13">
        <v>20200718</v>
      </c>
      <c r="J13">
        <v>20200719</v>
      </c>
      <c r="K13">
        <v>20200720</v>
      </c>
      <c r="L13">
        <v>20200721</v>
      </c>
      <c r="M13">
        <v>20200722</v>
      </c>
      <c r="N13">
        <v>20200723</v>
      </c>
      <c r="O13">
        <v>20200724</v>
      </c>
    </row>
    <row r="14" spans="1:15">
      <c r="A14" s="102">
        <v>43955</v>
      </c>
      <c r="B14" s="172" t="s">
        <v>1131</v>
      </c>
      <c r="C14" s="173">
        <v>77</v>
      </c>
      <c r="D14" s="173" t="s">
        <v>1110</v>
      </c>
      <c r="E14" s="103" t="s">
        <v>78</v>
      </c>
      <c r="F14">
        <v>20200725</v>
      </c>
      <c r="G14">
        <v>20200726</v>
      </c>
      <c r="H14">
        <v>20200727</v>
      </c>
      <c r="I14">
        <v>20200728</v>
      </c>
      <c r="J14">
        <v>20200729</v>
      </c>
      <c r="K14">
        <v>20200730</v>
      </c>
      <c r="L14">
        <v>20200731</v>
      </c>
      <c r="M14">
        <v>20200801</v>
      </c>
      <c r="N14">
        <v>20200802</v>
      </c>
      <c r="O14">
        <v>20200803</v>
      </c>
    </row>
    <row r="15" spans="1:15">
      <c r="A15" s="102">
        <v>43960</v>
      </c>
      <c r="B15" s="172" t="s">
        <v>1132</v>
      </c>
      <c r="C15" s="173">
        <v>84</v>
      </c>
      <c r="D15" s="173" t="s">
        <v>1110</v>
      </c>
      <c r="E15" s="103" t="s">
        <v>78</v>
      </c>
      <c r="F15">
        <v>20200804</v>
      </c>
      <c r="G15">
        <v>20200805</v>
      </c>
      <c r="H15">
        <v>20200806</v>
      </c>
      <c r="I15">
        <v>20200807</v>
      </c>
      <c r="J15">
        <v>20200808</v>
      </c>
      <c r="K15">
        <v>20200814</v>
      </c>
      <c r="L15">
        <v>20200815</v>
      </c>
      <c r="M15">
        <v>20200816</v>
      </c>
      <c r="N15">
        <v>20200817</v>
      </c>
      <c r="O15">
        <v>20200818</v>
      </c>
    </row>
    <row r="16" spans="1:15">
      <c r="A16" s="102">
        <v>43965</v>
      </c>
      <c r="B16" s="172" t="s">
        <v>1133</v>
      </c>
      <c r="C16" s="173">
        <v>98</v>
      </c>
      <c r="D16" s="173" t="s">
        <v>1110</v>
      </c>
      <c r="E16" s="103" t="s">
        <v>78</v>
      </c>
      <c r="F16">
        <v>20200819</v>
      </c>
      <c r="G16">
        <v>20200820</v>
      </c>
      <c r="H16">
        <v>20200821</v>
      </c>
      <c r="I16">
        <v>20200822</v>
      </c>
      <c r="J16">
        <v>20200823</v>
      </c>
      <c r="K16" s="121">
        <v>20200824</v>
      </c>
      <c r="L16">
        <v>20200825</v>
      </c>
      <c r="M16">
        <v>20200826</v>
      </c>
      <c r="N16">
        <v>20200827</v>
      </c>
      <c r="O16">
        <v>20200828</v>
      </c>
    </row>
    <row r="17" spans="1:15">
      <c r="A17" s="102">
        <v>43970</v>
      </c>
      <c r="B17" s="172" t="s">
        <v>1134</v>
      </c>
      <c r="C17" s="173">
        <v>77</v>
      </c>
      <c r="D17" s="173" t="s">
        <v>1110</v>
      </c>
      <c r="E17" s="103" t="s">
        <v>78</v>
      </c>
      <c r="F17">
        <v>20200829</v>
      </c>
      <c r="G17">
        <v>20200830</v>
      </c>
      <c r="H17">
        <v>20200831</v>
      </c>
      <c r="I17">
        <v>20200901</v>
      </c>
      <c r="J17">
        <v>20200902</v>
      </c>
      <c r="K17">
        <v>20200903</v>
      </c>
      <c r="L17">
        <v>20200904</v>
      </c>
      <c r="M17">
        <v>20200905</v>
      </c>
      <c r="N17">
        <v>20200906</v>
      </c>
      <c r="O17">
        <v>20200907</v>
      </c>
    </row>
    <row r="18" spans="1:15">
      <c r="A18" s="102">
        <v>43975</v>
      </c>
      <c r="B18" s="172" t="s">
        <v>1135</v>
      </c>
      <c r="C18" s="173">
        <v>80</v>
      </c>
      <c r="D18" s="173" t="s">
        <v>1110</v>
      </c>
      <c r="E18" s="103" t="s">
        <v>78</v>
      </c>
      <c r="F18">
        <v>20200908</v>
      </c>
      <c r="G18">
        <v>20200909</v>
      </c>
      <c r="H18">
        <v>20200910</v>
      </c>
      <c r="I18">
        <v>20200911</v>
      </c>
      <c r="J18">
        <v>20200912</v>
      </c>
      <c r="K18">
        <v>20200913</v>
      </c>
      <c r="L18">
        <v>20200914</v>
      </c>
      <c r="M18">
        <v>20200915</v>
      </c>
      <c r="N18">
        <v>20200916</v>
      </c>
      <c r="O18">
        <v>20200917</v>
      </c>
    </row>
    <row r="19" spans="1:15">
      <c r="A19" s="102">
        <v>43980</v>
      </c>
      <c r="B19" s="172" t="s">
        <v>1136</v>
      </c>
      <c r="C19" s="173">
        <v>76</v>
      </c>
      <c r="D19" s="173" t="s">
        <v>1110</v>
      </c>
      <c r="E19" s="103" t="s">
        <v>78</v>
      </c>
      <c r="F19">
        <v>20200918</v>
      </c>
      <c r="G19">
        <v>20200919</v>
      </c>
      <c r="H19">
        <v>20200920</v>
      </c>
      <c r="I19">
        <v>20200921</v>
      </c>
      <c r="J19">
        <v>20200922</v>
      </c>
      <c r="K19">
        <v>20200923</v>
      </c>
      <c r="L19">
        <v>20200924</v>
      </c>
      <c r="M19">
        <v>20200925</v>
      </c>
      <c r="N19">
        <v>20200926</v>
      </c>
      <c r="O19">
        <v>20200927</v>
      </c>
    </row>
    <row r="20" spans="1:15">
      <c r="A20" s="102">
        <v>43985</v>
      </c>
      <c r="B20" s="172" t="s">
        <v>1137</v>
      </c>
      <c r="C20" s="173">
        <v>76</v>
      </c>
      <c r="D20" s="173" t="s">
        <v>1110</v>
      </c>
      <c r="E20" s="103" t="s">
        <v>78</v>
      </c>
      <c r="F20">
        <v>20200928</v>
      </c>
      <c r="G20">
        <v>20200929</v>
      </c>
      <c r="H20">
        <v>20200930</v>
      </c>
      <c r="I20">
        <v>20201001</v>
      </c>
      <c r="J20">
        <v>20201002</v>
      </c>
      <c r="K20">
        <v>20201003</v>
      </c>
      <c r="L20">
        <v>20201004</v>
      </c>
      <c r="M20">
        <v>20201005</v>
      </c>
      <c r="N20">
        <v>20201006</v>
      </c>
      <c r="O20">
        <v>20201007</v>
      </c>
    </row>
    <row r="21" spans="1:15">
      <c r="A21" s="102">
        <v>43990</v>
      </c>
      <c r="B21" s="172" t="s">
        <v>1138</v>
      </c>
      <c r="C21" s="173">
        <v>85</v>
      </c>
      <c r="D21" s="173" t="s">
        <v>1110</v>
      </c>
      <c r="E21" s="103" t="s">
        <v>78</v>
      </c>
      <c r="F21">
        <v>20201008</v>
      </c>
      <c r="G21">
        <v>20201009</v>
      </c>
      <c r="H21">
        <v>20201010</v>
      </c>
      <c r="I21">
        <v>20201011</v>
      </c>
      <c r="J21">
        <v>20201012</v>
      </c>
      <c r="K21">
        <v>20201013</v>
      </c>
      <c r="L21">
        <v>20201014</v>
      </c>
      <c r="M21">
        <v>20201015</v>
      </c>
      <c r="N21">
        <v>20201016</v>
      </c>
      <c r="O21">
        <v>20201017</v>
      </c>
    </row>
    <row r="22" spans="1:15">
      <c r="A22" s="102">
        <v>43995</v>
      </c>
      <c r="B22" s="172" t="s">
        <v>1139</v>
      </c>
      <c r="C22" s="173">
        <v>79</v>
      </c>
      <c r="D22" s="173" t="s">
        <v>1110</v>
      </c>
      <c r="E22" s="103" t="s">
        <v>78</v>
      </c>
      <c r="F22">
        <v>20201018</v>
      </c>
      <c r="G22">
        <v>20201019</v>
      </c>
      <c r="H22">
        <v>20201020</v>
      </c>
      <c r="I22">
        <v>20201021</v>
      </c>
      <c r="J22">
        <v>20201022</v>
      </c>
      <c r="K22">
        <v>20201023</v>
      </c>
      <c r="L22">
        <v>20201024</v>
      </c>
      <c r="M22">
        <v>20201025</v>
      </c>
      <c r="N22">
        <v>20201026</v>
      </c>
      <c r="O22">
        <v>20201027</v>
      </c>
    </row>
    <row r="23" spans="1:15">
      <c r="A23" s="102">
        <v>44000</v>
      </c>
      <c r="B23" s="172" t="s">
        <v>1140</v>
      </c>
      <c r="C23" s="173">
        <v>81</v>
      </c>
      <c r="D23" s="173" t="s">
        <v>1110</v>
      </c>
      <c r="E23" s="103" t="s">
        <v>78</v>
      </c>
      <c r="F23">
        <v>20201028</v>
      </c>
      <c r="G23">
        <v>20201029</v>
      </c>
      <c r="H23">
        <v>20201030</v>
      </c>
      <c r="I23">
        <v>20201101</v>
      </c>
      <c r="J23">
        <v>20201102</v>
      </c>
      <c r="K23">
        <v>20201103</v>
      </c>
      <c r="L23">
        <v>20201104</v>
      </c>
      <c r="M23">
        <v>20201105</v>
      </c>
      <c r="N23">
        <v>20201106</v>
      </c>
      <c r="O23">
        <v>20201107</v>
      </c>
    </row>
    <row r="24" spans="1:15">
      <c r="A24" s="102">
        <v>44005</v>
      </c>
      <c r="B24" s="172" t="s">
        <v>1141</v>
      </c>
      <c r="C24" s="173">
        <v>84</v>
      </c>
      <c r="D24" s="173" t="s">
        <v>1110</v>
      </c>
      <c r="E24" s="103" t="s">
        <v>78</v>
      </c>
      <c r="F24">
        <v>20201108</v>
      </c>
      <c r="G24">
        <v>20201109</v>
      </c>
      <c r="H24">
        <v>20201110</v>
      </c>
      <c r="I24">
        <v>20201111</v>
      </c>
      <c r="J24">
        <v>20201112</v>
      </c>
      <c r="K24">
        <v>20201113</v>
      </c>
      <c r="L24">
        <v>20201114</v>
      </c>
      <c r="M24">
        <v>20201115</v>
      </c>
      <c r="N24">
        <v>20201116</v>
      </c>
      <c r="O24">
        <v>20201117</v>
      </c>
    </row>
    <row r="25" spans="1:15">
      <c r="A25" s="102">
        <v>44010</v>
      </c>
      <c r="B25" s="172" t="s">
        <v>1142</v>
      </c>
      <c r="C25" s="173">
        <v>83</v>
      </c>
      <c r="D25" s="173" t="s">
        <v>1110</v>
      </c>
      <c r="E25" s="103" t="s">
        <v>78</v>
      </c>
      <c r="F25">
        <v>20201118</v>
      </c>
      <c r="G25">
        <v>20201119</v>
      </c>
      <c r="H25">
        <v>20201120</v>
      </c>
      <c r="I25">
        <v>20201121</v>
      </c>
      <c r="J25">
        <v>20201122</v>
      </c>
      <c r="K25">
        <v>20201123</v>
      </c>
      <c r="L25">
        <v>20201124</v>
      </c>
      <c r="M25">
        <v>20201125</v>
      </c>
      <c r="N25">
        <v>20201126</v>
      </c>
      <c r="O25">
        <v>20201127</v>
      </c>
    </row>
    <row r="26" spans="1:15">
      <c r="A26" s="102">
        <v>44015</v>
      </c>
      <c r="B26" s="172" t="s">
        <v>1143</v>
      </c>
      <c r="C26" s="173">
        <v>77</v>
      </c>
      <c r="D26" s="173" t="s">
        <v>1110</v>
      </c>
      <c r="E26" s="103" t="s">
        <v>78</v>
      </c>
      <c r="F26">
        <v>20201128</v>
      </c>
      <c r="G26">
        <v>20201129</v>
      </c>
      <c r="H26">
        <v>20201130</v>
      </c>
      <c r="I26">
        <v>20201201</v>
      </c>
      <c r="J26">
        <v>20201202</v>
      </c>
      <c r="K26">
        <v>20201203</v>
      </c>
      <c r="L26">
        <v>20201204</v>
      </c>
      <c r="M26">
        <v>20201205</v>
      </c>
      <c r="N26">
        <v>20201206</v>
      </c>
      <c r="O26">
        <v>20201207</v>
      </c>
    </row>
    <row r="27" spans="1:15">
      <c r="A27" s="102">
        <v>44020</v>
      </c>
      <c r="B27" s="172" t="s">
        <v>1144</v>
      </c>
      <c r="C27" s="173">
        <v>75</v>
      </c>
      <c r="D27" s="173" t="s">
        <v>1110</v>
      </c>
      <c r="E27" s="103" t="s">
        <v>78</v>
      </c>
      <c r="F27">
        <v>20201208</v>
      </c>
      <c r="G27">
        <v>20201209</v>
      </c>
      <c r="H27">
        <v>20201210</v>
      </c>
      <c r="I27">
        <v>20201211</v>
      </c>
      <c r="J27">
        <v>20201212</v>
      </c>
      <c r="K27">
        <v>20201213</v>
      </c>
      <c r="L27">
        <v>20201214</v>
      </c>
      <c r="M27">
        <v>20201215</v>
      </c>
      <c r="N27">
        <v>20201216</v>
      </c>
      <c r="O27">
        <v>20201217</v>
      </c>
    </row>
    <row r="28" spans="1:15">
      <c r="A28" s="102">
        <v>44025</v>
      </c>
      <c r="B28" s="172" t="s">
        <v>1145</v>
      </c>
      <c r="C28" s="173">
        <v>84</v>
      </c>
      <c r="D28" s="173" t="s">
        <v>1110</v>
      </c>
      <c r="E28" s="103" t="s">
        <v>78</v>
      </c>
      <c r="F28">
        <v>20201218</v>
      </c>
      <c r="G28">
        <v>20201219</v>
      </c>
      <c r="H28">
        <v>20201220</v>
      </c>
      <c r="I28">
        <v>20201221</v>
      </c>
      <c r="J28">
        <v>20201222</v>
      </c>
      <c r="K28">
        <v>20201223</v>
      </c>
      <c r="L28">
        <v>20201224</v>
      </c>
      <c r="M28">
        <v>20201225</v>
      </c>
      <c r="N28">
        <v>20201226</v>
      </c>
      <c r="O28">
        <v>20201227</v>
      </c>
    </row>
    <row r="29" spans="1:15">
      <c r="A29" s="102">
        <v>44030</v>
      </c>
      <c r="B29" s="172" t="s">
        <v>1146</v>
      </c>
      <c r="C29" s="173">
        <v>85</v>
      </c>
      <c r="D29" s="173" t="s">
        <v>1110</v>
      </c>
      <c r="E29" s="103" t="s">
        <v>78</v>
      </c>
      <c r="F29">
        <v>20201228</v>
      </c>
      <c r="G29">
        <v>20210107</v>
      </c>
      <c r="H29">
        <v>20210108</v>
      </c>
      <c r="I29">
        <v>20210109</v>
      </c>
      <c r="J29">
        <v>20210110</v>
      </c>
      <c r="K29">
        <v>20210111</v>
      </c>
      <c r="L29">
        <v>20210112</v>
      </c>
      <c r="M29">
        <v>20210113</v>
      </c>
      <c r="N29">
        <v>20210114</v>
      </c>
      <c r="O29">
        <v>20210115</v>
      </c>
    </row>
    <row r="30" spans="1:15">
      <c r="A30" s="102">
        <v>44035</v>
      </c>
      <c r="B30" s="172" t="s">
        <v>1147</v>
      </c>
      <c r="C30" s="173">
        <v>80</v>
      </c>
      <c r="D30" s="173" t="s">
        <v>1110</v>
      </c>
      <c r="E30" s="103" t="s">
        <v>78</v>
      </c>
      <c r="F30">
        <v>20210116</v>
      </c>
      <c r="G30">
        <v>20210117</v>
      </c>
      <c r="H30">
        <v>20210118</v>
      </c>
      <c r="I30">
        <v>20210119</v>
      </c>
      <c r="J30">
        <v>20210120</v>
      </c>
      <c r="K30">
        <v>20210121</v>
      </c>
      <c r="L30">
        <v>20210122</v>
      </c>
      <c r="M30">
        <v>20210123</v>
      </c>
      <c r="N30">
        <v>20210124</v>
      </c>
      <c r="O30">
        <v>20210125</v>
      </c>
    </row>
    <row r="31" spans="1:15">
      <c r="A31" s="102">
        <v>44040</v>
      </c>
      <c r="B31" s="172" t="s">
        <v>1148</v>
      </c>
      <c r="C31" s="173">
        <v>85</v>
      </c>
      <c r="D31" s="173" t="s">
        <v>1110</v>
      </c>
      <c r="E31" s="103" t="s">
        <v>78</v>
      </c>
      <c r="F31">
        <v>20210126</v>
      </c>
      <c r="G31">
        <v>20210127</v>
      </c>
      <c r="H31">
        <v>20210128</v>
      </c>
      <c r="I31">
        <v>20210129</v>
      </c>
      <c r="J31">
        <v>20210130</v>
      </c>
      <c r="K31">
        <v>20210201</v>
      </c>
      <c r="L31">
        <v>20210202</v>
      </c>
      <c r="M31">
        <v>20210203</v>
      </c>
      <c r="N31">
        <v>20210204</v>
      </c>
      <c r="O31">
        <v>20210205</v>
      </c>
    </row>
    <row r="32" spans="1:15">
      <c r="A32" s="102">
        <v>44045</v>
      </c>
      <c r="B32" s="172" t="s">
        <v>1147</v>
      </c>
      <c r="C32" s="173">
        <v>77</v>
      </c>
      <c r="D32" s="173" t="s">
        <v>1110</v>
      </c>
      <c r="E32" s="103" t="s">
        <v>78</v>
      </c>
      <c r="F32">
        <v>20210206</v>
      </c>
      <c r="G32">
        <v>20210207</v>
      </c>
      <c r="H32">
        <v>20210208</v>
      </c>
      <c r="I32">
        <v>20210209</v>
      </c>
      <c r="J32">
        <v>20210210</v>
      </c>
      <c r="K32">
        <v>20210211</v>
      </c>
      <c r="L32">
        <v>20210212</v>
      </c>
      <c r="M32">
        <v>20210213</v>
      </c>
      <c r="N32">
        <v>20210214</v>
      </c>
      <c r="O32">
        <v>20210215</v>
      </c>
    </row>
    <row r="33" spans="1:15">
      <c r="A33" s="102">
        <v>44050</v>
      </c>
      <c r="B33" s="172" t="s">
        <v>1148</v>
      </c>
      <c r="C33" s="173">
        <v>80</v>
      </c>
      <c r="D33" s="173" t="s">
        <v>1110</v>
      </c>
      <c r="E33" s="103" t="s">
        <v>78</v>
      </c>
      <c r="F33">
        <v>20210216</v>
      </c>
      <c r="G33">
        <v>20210217</v>
      </c>
      <c r="H33">
        <v>20210218</v>
      </c>
      <c r="I33">
        <v>20210219</v>
      </c>
      <c r="J33">
        <v>20210220</v>
      </c>
      <c r="K33">
        <v>20210221</v>
      </c>
      <c r="L33">
        <v>20210222</v>
      </c>
      <c r="M33">
        <v>20210223</v>
      </c>
      <c r="N33">
        <v>20210224</v>
      </c>
      <c r="O33">
        <v>20210225</v>
      </c>
    </row>
    <row r="34" spans="1:15">
      <c r="A34" s="102">
        <v>44055</v>
      </c>
      <c r="B34" s="172" t="s">
        <v>1147</v>
      </c>
      <c r="C34" s="173">
        <v>78</v>
      </c>
      <c r="D34" s="173" t="s">
        <v>1110</v>
      </c>
      <c r="E34" s="103" t="s">
        <v>78</v>
      </c>
      <c r="F34">
        <v>20210226</v>
      </c>
      <c r="G34">
        <v>20210227</v>
      </c>
      <c r="H34">
        <v>20210228</v>
      </c>
      <c r="I34">
        <v>20210301</v>
      </c>
      <c r="J34">
        <v>20210302</v>
      </c>
      <c r="K34">
        <v>20210303</v>
      </c>
      <c r="L34">
        <v>20210304</v>
      </c>
      <c r="M34">
        <v>20210305</v>
      </c>
      <c r="N34">
        <v>20210306</v>
      </c>
      <c r="O34">
        <v>20210307</v>
      </c>
    </row>
    <row r="35" spans="1:15">
      <c r="A35" s="102">
        <v>44060</v>
      </c>
      <c r="B35" s="172" t="s">
        <v>1140</v>
      </c>
      <c r="C35" s="173">
        <v>77</v>
      </c>
      <c r="D35" s="173" t="s">
        <v>1110</v>
      </c>
      <c r="E35" s="103" t="s">
        <v>78</v>
      </c>
      <c r="F35">
        <v>20210308</v>
      </c>
      <c r="G35">
        <v>20210309</v>
      </c>
      <c r="H35">
        <v>20210310</v>
      </c>
      <c r="I35">
        <v>20210311</v>
      </c>
      <c r="J35">
        <v>20210312</v>
      </c>
      <c r="K35">
        <v>20210313</v>
      </c>
      <c r="L35">
        <v>20210314</v>
      </c>
      <c r="M35">
        <v>20210315</v>
      </c>
      <c r="N35">
        <v>20210316</v>
      </c>
      <c r="O35">
        <v>20210317</v>
      </c>
    </row>
    <row r="36" spans="1:15">
      <c r="A36" s="102">
        <v>44065</v>
      </c>
      <c r="B36" s="172" t="s">
        <v>1141</v>
      </c>
      <c r="C36" s="173">
        <v>80</v>
      </c>
      <c r="D36" s="173" t="s">
        <v>1110</v>
      </c>
      <c r="E36" s="103" t="s">
        <v>78</v>
      </c>
      <c r="F36">
        <v>20210318</v>
      </c>
      <c r="G36">
        <v>20210319</v>
      </c>
      <c r="H36">
        <v>20210320</v>
      </c>
      <c r="I36">
        <v>20210321</v>
      </c>
      <c r="J36">
        <v>20210322</v>
      </c>
      <c r="K36">
        <v>20210323</v>
      </c>
      <c r="L36">
        <v>20210324</v>
      </c>
      <c r="M36">
        <v>20210325</v>
      </c>
      <c r="N36">
        <v>20210326</v>
      </c>
      <c r="O36">
        <v>20210327</v>
      </c>
    </row>
    <row r="37" spans="1:15">
      <c r="A37" s="102">
        <v>44070</v>
      </c>
      <c r="B37" s="172" t="s">
        <v>1142</v>
      </c>
      <c r="C37" s="173">
        <v>78</v>
      </c>
      <c r="D37" s="173" t="s">
        <v>1110</v>
      </c>
      <c r="E37" s="103" t="s">
        <v>78</v>
      </c>
      <c r="F37">
        <v>20210328</v>
      </c>
      <c r="G37">
        <v>20210329</v>
      </c>
      <c r="H37">
        <v>20210330</v>
      </c>
    </row>
    <row r="38" spans="1:15">
      <c r="F38" s="129"/>
    </row>
    <row r="39" spans="1:15">
      <c r="F39" s="129"/>
    </row>
    <row r="40" spans="1:15">
      <c r="F40" s="129"/>
    </row>
    <row r="41" spans="1:15">
      <c r="F41" s="129"/>
    </row>
    <row r="42" spans="1:15">
      <c r="F42" s="129"/>
    </row>
    <row r="43" spans="1:15">
      <c r="F43" s="129"/>
    </row>
    <row r="44" spans="1:15">
      <c r="F44" s="129"/>
    </row>
    <row r="45" spans="1:15">
      <c r="F45" s="129"/>
    </row>
    <row r="46" spans="1:15">
      <c r="F46" s="129"/>
    </row>
    <row r="47" spans="1:15">
      <c r="F47" s="129"/>
    </row>
    <row r="48" spans="1:15">
      <c r="F48" s="129"/>
    </row>
    <row r="49" spans="6:6">
      <c r="F49" s="129"/>
    </row>
    <row r="50" spans="6:6">
      <c r="F50" s="129"/>
    </row>
    <row r="51" spans="6:6">
      <c r="F51" s="129"/>
    </row>
    <row r="52" spans="6:6">
      <c r="F52" s="129"/>
    </row>
    <row r="53" spans="6:6">
      <c r="F53" s="129"/>
    </row>
    <row r="54" spans="6:6">
      <c r="F54" s="129"/>
    </row>
    <row r="55" spans="6:6">
      <c r="F55" s="129"/>
    </row>
    <row r="56" spans="6:6">
      <c r="F56" s="129"/>
    </row>
    <row r="57" spans="6:6">
      <c r="F57" s="129"/>
    </row>
    <row r="58" spans="6:6">
      <c r="F58" s="129"/>
    </row>
    <row r="59" spans="6:6">
      <c r="F59" s="129"/>
    </row>
    <row r="60" spans="6:6">
      <c r="F60" s="129"/>
    </row>
    <row r="61" spans="6:6">
      <c r="F61" s="129"/>
    </row>
    <row r="62" spans="6:6">
      <c r="F62" s="129"/>
    </row>
    <row r="63" spans="6:6">
      <c r="F63" s="129"/>
    </row>
    <row r="64" spans="6:6">
      <c r="F64" s="129"/>
    </row>
    <row r="65" spans="6:6">
      <c r="F65" s="129"/>
    </row>
    <row r="66" spans="6:6">
      <c r="F66" s="129"/>
    </row>
    <row r="67" spans="6:6">
      <c r="F67" s="129"/>
    </row>
    <row r="68" spans="6:6">
      <c r="F68" s="129"/>
    </row>
    <row r="69" spans="6:6">
      <c r="F69" s="129"/>
    </row>
    <row r="70" spans="6:6">
      <c r="F70" s="129"/>
    </row>
    <row r="71" spans="6:6">
      <c r="F71" s="129"/>
    </row>
    <row r="72" spans="6:6">
      <c r="F72" s="129"/>
    </row>
    <row r="73" spans="6:6">
      <c r="F73" s="129"/>
    </row>
    <row r="74" spans="6:6">
      <c r="F74" s="129"/>
    </row>
    <row r="75" spans="6:6">
      <c r="F75" s="129"/>
    </row>
    <row r="76" spans="6:6">
      <c r="F76" s="129"/>
    </row>
    <row r="77" spans="6:6">
      <c r="F77" s="129"/>
    </row>
    <row r="78" spans="6:6">
      <c r="F78" s="129"/>
    </row>
    <row r="79" spans="6:6">
      <c r="F79" s="129"/>
    </row>
    <row r="80" spans="6:6">
      <c r="F80" s="129"/>
    </row>
    <row r="81" spans="6:6">
      <c r="F81" s="129"/>
    </row>
    <row r="82" spans="6:6">
      <c r="F82" s="129"/>
    </row>
    <row r="83" spans="6:6">
      <c r="F83" s="129"/>
    </row>
    <row r="84" spans="6:6">
      <c r="F84" s="129"/>
    </row>
    <row r="85" spans="6:6">
      <c r="F85" s="129"/>
    </row>
    <row r="86" spans="6:6">
      <c r="F86" s="129"/>
    </row>
    <row r="87" spans="6:6">
      <c r="F87" s="129"/>
    </row>
    <row r="88" spans="6:6">
      <c r="F88" s="129"/>
    </row>
    <row r="89" spans="6:6">
      <c r="F89" s="129"/>
    </row>
    <row r="90" spans="6:6">
      <c r="F90" s="129"/>
    </row>
    <row r="91" spans="6:6">
      <c r="F91" s="129"/>
    </row>
    <row r="92" spans="6:6">
      <c r="F92" s="129"/>
    </row>
    <row r="93" spans="6:6">
      <c r="F93" s="129"/>
    </row>
    <row r="94" spans="6:6">
      <c r="F94" s="129"/>
    </row>
    <row r="95" spans="6:6">
      <c r="F95" s="129"/>
    </row>
    <row r="96" spans="6:6">
      <c r="F96" s="129"/>
    </row>
    <row r="97" spans="6:6">
      <c r="F97" s="129"/>
    </row>
    <row r="98" spans="6:6">
      <c r="F98" s="129"/>
    </row>
    <row r="99" spans="6:6">
      <c r="F99" s="129"/>
    </row>
    <row r="100" spans="6:6">
      <c r="F100" s="129"/>
    </row>
    <row r="101" spans="6:6">
      <c r="F101" s="129"/>
    </row>
    <row r="102" spans="6:6">
      <c r="F102" s="129"/>
    </row>
    <row r="103" spans="6:6">
      <c r="F103" s="129"/>
    </row>
    <row r="104" spans="6:6">
      <c r="F104" s="129"/>
    </row>
    <row r="105" spans="6:6">
      <c r="F105" s="129"/>
    </row>
    <row r="106" spans="6:6">
      <c r="F106" s="129"/>
    </row>
    <row r="107" spans="6:6">
      <c r="F107" s="129"/>
    </row>
    <row r="108" spans="6:6">
      <c r="F108" s="129"/>
    </row>
    <row r="109" spans="6:6">
      <c r="F109" s="129"/>
    </row>
    <row r="110" spans="6:6">
      <c r="F110" s="163"/>
    </row>
    <row r="111" spans="6:6">
      <c r="F111" s="129"/>
    </row>
    <row r="112" spans="6:6">
      <c r="F112" s="129"/>
    </row>
    <row r="113" spans="6:6">
      <c r="F113" s="129"/>
    </row>
    <row r="114" spans="6:6">
      <c r="F114" s="129"/>
    </row>
    <row r="115" spans="6:6">
      <c r="F115" s="129"/>
    </row>
    <row r="116" spans="6:6">
      <c r="F116" s="129"/>
    </row>
    <row r="117" spans="6:6">
      <c r="F117" s="129"/>
    </row>
    <row r="118" spans="6:6">
      <c r="F118" s="129"/>
    </row>
    <row r="119" spans="6:6">
      <c r="F119" s="129"/>
    </row>
    <row r="120" spans="6:6">
      <c r="F120" s="129"/>
    </row>
    <row r="121" spans="6:6">
      <c r="F121" s="129"/>
    </row>
    <row r="122" spans="6:6">
      <c r="F122" s="129"/>
    </row>
    <row r="123" spans="6:6">
      <c r="F123" s="129"/>
    </row>
    <row r="124" spans="6:6">
      <c r="F124" s="129"/>
    </row>
    <row r="125" spans="6:6">
      <c r="F125" s="129"/>
    </row>
    <row r="126" spans="6:6">
      <c r="F126" s="129"/>
    </row>
    <row r="127" spans="6:6">
      <c r="F127" s="129"/>
    </row>
    <row r="128" spans="6:6">
      <c r="F128" s="129"/>
    </row>
    <row r="129" spans="6:6">
      <c r="F129" s="129"/>
    </row>
    <row r="130" spans="6:6">
      <c r="F130" s="129"/>
    </row>
    <row r="131" spans="6:6">
      <c r="F131" s="129"/>
    </row>
    <row r="132" spans="6:6">
      <c r="F132" s="129"/>
    </row>
    <row r="133" spans="6:6">
      <c r="F133" s="129"/>
    </row>
    <row r="134" spans="6:6">
      <c r="F134" s="129"/>
    </row>
    <row r="135" spans="6:6">
      <c r="F135" s="129"/>
    </row>
    <row r="136" spans="6:6">
      <c r="F136" s="129"/>
    </row>
    <row r="137" spans="6:6">
      <c r="F137" s="129"/>
    </row>
    <row r="138" spans="6:6">
      <c r="F138" s="129"/>
    </row>
    <row r="139" spans="6:6">
      <c r="F139" s="129"/>
    </row>
    <row r="140" spans="6:6">
      <c r="F140" s="129"/>
    </row>
    <row r="141" spans="6:6">
      <c r="F141" s="129"/>
    </row>
    <row r="142" spans="6:6">
      <c r="F142" s="129"/>
    </row>
    <row r="143" spans="6:6">
      <c r="F143" s="129"/>
    </row>
    <row r="144" spans="6:6">
      <c r="F144" s="129"/>
    </row>
    <row r="145" spans="6:6">
      <c r="F145" s="129"/>
    </row>
    <row r="146" spans="6:6">
      <c r="F146" s="129"/>
    </row>
    <row r="147" spans="6:6">
      <c r="F147" s="129"/>
    </row>
    <row r="148" spans="6:6">
      <c r="F148" s="129"/>
    </row>
    <row r="149" spans="6:6">
      <c r="F149" s="129"/>
    </row>
    <row r="150" spans="6:6">
      <c r="F150" s="129"/>
    </row>
    <row r="151" spans="6:6">
      <c r="F151" s="129"/>
    </row>
    <row r="152" spans="6:6">
      <c r="F152" s="129"/>
    </row>
    <row r="153" spans="6:6">
      <c r="F153" s="129"/>
    </row>
    <row r="154" spans="6:6">
      <c r="F154" s="129"/>
    </row>
    <row r="155" spans="6:6">
      <c r="F155" s="129"/>
    </row>
    <row r="156" spans="6:6">
      <c r="F156" s="129"/>
    </row>
    <row r="157" spans="6:6">
      <c r="F157" s="129"/>
    </row>
    <row r="158" spans="6:6">
      <c r="F158" s="129"/>
    </row>
    <row r="159" spans="6:6">
      <c r="F159" s="129"/>
    </row>
    <row r="160" spans="6:6">
      <c r="F160" s="129"/>
    </row>
    <row r="161" spans="6:6">
      <c r="F161" s="129"/>
    </row>
    <row r="162" spans="6:6">
      <c r="F162" s="129"/>
    </row>
    <row r="163" spans="6:6">
      <c r="F163" s="129"/>
    </row>
    <row r="164" spans="6:6">
      <c r="F164" s="129"/>
    </row>
    <row r="165" spans="6:6">
      <c r="F165" s="129"/>
    </row>
    <row r="166" spans="6:6">
      <c r="F166" s="129"/>
    </row>
    <row r="167" spans="6:6">
      <c r="F167" s="129"/>
    </row>
    <row r="168" spans="6:6">
      <c r="F168" s="129"/>
    </row>
    <row r="169" spans="6:6">
      <c r="F169" s="129"/>
    </row>
    <row r="170" spans="6:6">
      <c r="F170" s="129"/>
    </row>
    <row r="171" spans="6:6">
      <c r="F171" s="129"/>
    </row>
    <row r="172" spans="6:6">
      <c r="F172" s="129"/>
    </row>
    <row r="173" spans="6:6">
      <c r="F173" s="129"/>
    </row>
    <row r="174" spans="6:6">
      <c r="F174" s="129"/>
    </row>
    <row r="175" spans="6:6">
      <c r="F175" s="129"/>
    </row>
    <row r="176" spans="6:6">
      <c r="F176" s="129"/>
    </row>
    <row r="177" spans="6:6">
      <c r="F177" s="129"/>
    </row>
    <row r="178" spans="6:6">
      <c r="F178" s="129"/>
    </row>
    <row r="179" spans="6:6">
      <c r="F179" s="129"/>
    </row>
    <row r="180" spans="6:6">
      <c r="F180" s="129"/>
    </row>
    <row r="181" spans="6:6">
      <c r="F181" s="129"/>
    </row>
    <row r="182" spans="6:6">
      <c r="F182" s="129"/>
    </row>
    <row r="183" spans="6:6">
      <c r="F183" s="129"/>
    </row>
    <row r="184" spans="6:6">
      <c r="F184" s="129"/>
    </row>
    <row r="185" spans="6:6">
      <c r="F185" s="129"/>
    </row>
    <row r="186" spans="6:6">
      <c r="F186" s="129"/>
    </row>
    <row r="187" spans="6:6">
      <c r="F187" s="129"/>
    </row>
    <row r="188" spans="6:6">
      <c r="F188" s="129"/>
    </row>
    <row r="189" spans="6:6">
      <c r="F189" s="129"/>
    </row>
    <row r="190" spans="6:6">
      <c r="F190" s="129"/>
    </row>
    <row r="191" spans="6:6">
      <c r="F191" s="129"/>
    </row>
    <row r="192" spans="6:6">
      <c r="F192" s="129"/>
    </row>
    <row r="193" spans="6:6">
      <c r="F193" s="129"/>
    </row>
    <row r="194" spans="6:6">
      <c r="F194" s="129"/>
    </row>
    <row r="195" spans="6:6">
      <c r="F195" s="129"/>
    </row>
    <row r="196" spans="6:6">
      <c r="F196" s="129"/>
    </row>
    <row r="197" spans="6:6">
      <c r="F197" s="129"/>
    </row>
    <row r="198" spans="6:6">
      <c r="F198" s="129"/>
    </row>
    <row r="199" spans="6:6">
      <c r="F199" s="129"/>
    </row>
    <row r="200" spans="6:6">
      <c r="F200" s="129"/>
    </row>
    <row r="201" spans="6:6">
      <c r="F201" s="129"/>
    </row>
    <row r="202" spans="6:6">
      <c r="F202" s="129"/>
    </row>
    <row r="203" spans="6:6">
      <c r="F203" s="129"/>
    </row>
    <row r="204" spans="6:6">
      <c r="F204" s="129"/>
    </row>
    <row r="205" spans="6:6">
      <c r="F205" s="129"/>
    </row>
    <row r="206" spans="6:6">
      <c r="F206" s="129"/>
    </row>
    <row r="207" spans="6:6">
      <c r="F207" s="129"/>
    </row>
    <row r="208" spans="6:6">
      <c r="F208" s="129"/>
    </row>
    <row r="209" spans="6:6">
      <c r="F209" s="129"/>
    </row>
    <row r="210" spans="6:6">
      <c r="F210" s="129"/>
    </row>
    <row r="211" spans="6:6">
      <c r="F211" s="129"/>
    </row>
    <row r="212" spans="6:6">
      <c r="F212" s="129"/>
    </row>
    <row r="213" spans="6:6">
      <c r="F213" s="129"/>
    </row>
    <row r="214" spans="6:6">
      <c r="F214" s="129"/>
    </row>
    <row r="215" spans="6:6">
      <c r="F215" s="129"/>
    </row>
    <row r="216" spans="6:6">
      <c r="F216" s="129"/>
    </row>
    <row r="217" spans="6:6">
      <c r="F217" s="129"/>
    </row>
    <row r="218" spans="6:6">
      <c r="F218" s="129"/>
    </row>
    <row r="219" spans="6:6">
      <c r="F219" s="129"/>
    </row>
    <row r="220" spans="6:6">
      <c r="F220" s="129"/>
    </row>
    <row r="221" spans="6:6">
      <c r="F221" s="129"/>
    </row>
    <row r="222" spans="6:6">
      <c r="F222" s="129"/>
    </row>
    <row r="223" spans="6:6">
      <c r="F223" s="129"/>
    </row>
    <row r="224" spans="6:6">
      <c r="F224" s="129"/>
    </row>
    <row r="225" spans="6:6">
      <c r="F225" s="129"/>
    </row>
    <row r="226" spans="6:6">
      <c r="F226" s="129"/>
    </row>
    <row r="227" spans="6:6">
      <c r="F227" s="129"/>
    </row>
    <row r="228" spans="6:6">
      <c r="F228" s="129"/>
    </row>
    <row r="229" spans="6:6">
      <c r="F229" s="129"/>
    </row>
    <row r="230" spans="6:6">
      <c r="F230" s="129"/>
    </row>
    <row r="231" spans="6:6">
      <c r="F231" s="129"/>
    </row>
    <row r="232" spans="6:6">
      <c r="F232" s="129"/>
    </row>
    <row r="233" spans="6:6">
      <c r="F233" s="129"/>
    </row>
    <row r="234" spans="6:6">
      <c r="F234" s="129"/>
    </row>
    <row r="235" spans="6:6">
      <c r="F235" s="129"/>
    </row>
    <row r="236" spans="6:6">
      <c r="F236" s="129"/>
    </row>
    <row r="237" spans="6:6">
      <c r="F237" s="129"/>
    </row>
    <row r="238" spans="6:6">
      <c r="F238" s="129"/>
    </row>
    <row r="239" spans="6:6">
      <c r="F239" s="129"/>
    </row>
    <row r="240" spans="6:6">
      <c r="F240" s="129"/>
    </row>
    <row r="241" spans="6:6">
      <c r="F241" s="129"/>
    </row>
    <row r="242" spans="6:6">
      <c r="F242" s="129"/>
    </row>
    <row r="243" spans="6:6">
      <c r="F243" s="129"/>
    </row>
    <row r="244" spans="6:6">
      <c r="F244" s="129"/>
    </row>
    <row r="245" spans="6:6">
      <c r="F245" s="129"/>
    </row>
    <row r="246" spans="6:6">
      <c r="F246" s="129"/>
    </row>
    <row r="247" spans="6:6">
      <c r="F247" s="129"/>
    </row>
    <row r="248" spans="6:6">
      <c r="F248" s="129"/>
    </row>
    <row r="249" spans="6:6">
      <c r="F249" s="129"/>
    </row>
    <row r="250" spans="6:6">
      <c r="F250" s="129"/>
    </row>
    <row r="251" spans="6:6">
      <c r="F251" s="129"/>
    </row>
    <row r="252" spans="6:6">
      <c r="F252" s="129"/>
    </row>
    <row r="253" spans="6:6">
      <c r="F253" s="129"/>
    </row>
    <row r="254" spans="6:6">
      <c r="F254" s="129"/>
    </row>
    <row r="255" spans="6:6">
      <c r="F255" s="129"/>
    </row>
    <row r="256" spans="6:6">
      <c r="F256" s="129"/>
    </row>
    <row r="257" spans="6:6">
      <c r="F257" s="129"/>
    </row>
    <row r="258" spans="6:6">
      <c r="F258" s="129"/>
    </row>
    <row r="259" spans="6:6">
      <c r="F259" s="129"/>
    </row>
    <row r="260" spans="6:6">
      <c r="F260" s="129"/>
    </row>
    <row r="261" spans="6:6">
      <c r="F261" s="129"/>
    </row>
    <row r="262" spans="6:6">
      <c r="F262" s="129"/>
    </row>
    <row r="263" spans="6:6">
      <c r="F263" s="129"/>
    </row>
    <row r="264" spans="6:6">
      <c r="F264" s="129"/>
    </row>
    <row r="265" spans="6:6">
      <c r="F265" s="129"/>
    </row>
    <row r="266" spans="6:6">
      <c r="F266" s="129"/>
    </row>
    <row r="267" spans="6:6">
      <c r="F267" s="129"/>
    </row>
    <row r="268" spans="6:6">
      <c r="F268" s="129"/>
    </row>
    <row r="269" spans="6:6">
      <c r="F269" s="129"/>
    </row>
    <row r="270" spans="6:6">
      <c r="F270" s="129"/>
    </row>
    <row r="271" spans="6:6">
      <c r="F271" s="129"/>
    </row>
    <row r="272" spans="6:6">
      <c r="F272" s="129"/>
    </row>
    <row r="273" spans="6:6">
      <c r="F273" s="129"/>
    </row>
    <row r="274" spans="6:6">
      <c r="F274" s="129"/>
    </row>
    <row r="275" spans="6:6">
      <c r="F275" s="129"/>
    </row>
    <row r="276" spans="6:6">
      <c r="F276" s="129"/>
    </row>
    <row r="277" spans="6:6">
      <c r="F277" s="129"/>
    </row>
    <row r="278" spans="6:6">
      <c r="F278" s="129"/>
    </row>
    <row r="279" spans="6:6">
      <c r="F279" s="129"/>
    </row>
    <row r="280" spans="6:6">
      <c r="F280" s="129"/>
    </row>
    <row r="281" spans="6:6">
      <c r="F281" s="129"/>
    </row>
    <row r="282" spans="6:6">
      <c r="F282" s="129"/>
    </row>
    <row r="283" spans="6:6">
      <c r="F283" s="129"/>
    </row>
    <row r="284" spans="6:6">
      <c r="F284" s="129"/>
    </row>
    <row r="285" spans="6:6">
      <c r="F285" s="129"/>
    </row>
    <row r="286" spans="6:6">
      <c r="F286" s="129"/>
    </row>
    <row r="287" spans="6:6">
      <c r="F287" s="129"/>
    </row>
    <row r="288" spans="6:6">
      <c r="F288" s="129"/>
    </row>
    <row r="289" spans="6:6">
      <c r="F289" s="129"/>
    </row>
    <row r="290" spans="6:6">
      <c r="F290" s="129"/>
    </row>
    <row r="291" spans="6:6">
      <c r="F291" s="129"/>
    </row>
    <row r="292" spans="6:6">
      <c r="F292" s="129"/>
    </row>
    <row r="293" spans="6:6">
      <c r="F293" s="129"/>
    </row>
    <row r="294" spans="6:6">
      <c r="F294" s="129"/>
    </row>
    <row r="295" spans="6:6">
      <c r="F295" s="129"/>
    </row>
    <row r="296" spans="6:6">
      <c r="F296" s="129"/>
    </row>
    <row r="297" spans="6:6">
      <c r="F297" s="129"/>
    </row>
    <row r="298" spans="6:6">
      <c r="F298" s="129"/>
    </row>
    <row r="299" spans="6:6">
      <c r="F299" s="129"/>
    </row>
    <row r="300" spans="6:6">
      <c r="F300" s="129"/>
    </row>
    <row r="301" spans="6:6">
      <c r="F301" s="129"/>
    </row>
    <row r="302" spans="6:6">
      <c r="F302" s="129"/>
    </row>
    <row r="303" spans="6:6">
      <c r="F303" s="129"/>
    </row>
    <row r="304" spans="6:6">
      <c r="F304" s="129"/>
    </row>
    <row r="305" spans="6:6">
      <c r="F305" s="129"/>
    </row>
    <row r="306" spans="6:6">
      <c r="F306" s="129"/>
    </row>
    <row r="307" spans="6:6">
      <c r="F307" s="129"/>
    </row>
    <row r="308" spans="6:6">
      <c r="F308" s="129"/>
    </row>
    <row r="309" spans="6:6">
      <c r="F309" s="129"/>
    </row>
    <row r="310" spans="6:6">
      <c r="F310" s="129"/>
    </row>
    <row r="311" spans="6:6">
      <c r="F311" s="129"/>
    </row>
    <row r="312" spans="6:6">
      <c r="F312" s="129"/>
    </row>
    <row r="313" spans="6:6">
      <c r="F313" s="129"/>
    </row>
    <row r="314" spans="6:6">
      <c r="F314" s="129"/>
    </row>
    <row r="315" spans="6:6">
      <c r="F315" s="129"/>
    </row>
    <row r="316" spans="6:6">
      <c r="F316" s="129"/>
    </row>
    <row r="317" spans="6:6">
      <c r="F317" s="129"/>
    </row>
  </sheetData>
  <mergeCells count="1">
    <mergeCell ref="F2:O2"/>
  </mergeCells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1904"/>
  <sheetViews>
    <sheetView topLeftCell="C1" zoomScale="80" zoomScaleNormal="80" workbookViewId="0">
      <pane ySplit="2" topLeftCell="A3" activePane="bottomLeft" state="frozen"/>
      <selection pane="bottomLeft" activeCell="Q16" sqref="Q16"/>
    </sheetView>
  </sheetViews>
  <sheetFormatPr defaultColWidth="9" defaultRowHeight="18"/>
  <cols>
    <col min="1" max="1" width="11.6640625" style="21" hidden="1" customWidth="1"/>
    <col min="2" max="2" width="9" style="21" hidden="1" customWidth="1"/>
    <col min="3" max="3" width="13.77734375" style="128" customWidth="1"/>
    <col min="4" max="4" width="17.77734375" style="21" bestFit="1" customWidth="1"/>
    <col min="5" max="18" width="9" style="21"/>
    <col min="19" max="19" width="13.77734375" style="21" bestFit="1" customWidth="1"/>
    <col min="20" max="20" width="11.33203125" style="21" bestFit="1" customWidth="1"/>
    <col min="21" max="21" width="10.21875" style="4" bestFit="1" customWidth="1"/>
    <col min="22" max="23" width="10.21875" style="4" customWidth="1"/>
    <col min="24" max="24" width="14.44140625" style="4" bestFit="1" customWidth="1"/>
    <col min="25" max="25" width="13.21875" style="4" bestFit="1" customWidth="1"/>
    <col min="26" max="26" width="10.21875" style="4" customWidth="1"/>
    <col min="27" max="27" width="9" style="4"/>
    <col min="28" max="28" width="17" style="21" bestFit="1" customWidth="1"/>
    <col min="29" max="41" width="9" style="21"/>
    <col min="42" max="45" width="9" style="4"/>
    <col min="46" max="46" width="14.44140625" style="4" bestFit="1" customWidth="1"/>
    <col min="47" max="47" width="13.21875" style="4" bestFit="1" customWidth="1"/>
    <col min="48" max="16384" width="9" style="4"/>
  </cols>
  <sheetData>
    <row r="1" spans="1:47" ht="19.8" thickBot="1">
      <c r="A1" s="104"/>
      <c r="C1" s="131" t="s">
        <v>1164</v>
      </c>
      <c r="AB1" s="165" t="s">
        <v>759</v>
      </c>
    </row>
    <row r="2" spans="1:47" ht="18.600000000000001" thickBot="1">
      <c r="A2" s="20" t="s">
        <v>21</v>
      </c>
      <c r="C2" s="150" t="s">
        <v>751</v>
      </c>
      <c r="D2" s="22" t="s">
        <v>22</v>
      </c>
      <c r="E2" s="23" t="s">
        <v>23</v>
      </c>
      <c r="F2" s="24" t="s">
        <v>24</v>
      </c>
      <c r="G2" s="24" t="s">
        <v>25</v>
      </c>
      <c r="H2" s="24" t="s">
        <v>26</v>
      </c>
      <c r="I2" s="24" t="s">
        <v>27</v>
      </c>
      <c r="J2" s="24" t="s">
        <v>28</v>
      </c>
      <c r="K2" s="24" t="s">
        <v>29</v>
      </c>
      <c r="L2" s="24" t="s">
        <v>30</v>
      </c>
      <c r="M2" s="48" t="s">
        <v>31</v>
      </c>
      <c r="N2" s="25" t="s">
        <v>32</v>
      </c>
      <c r="O2" s="24" t="s">
        <v>33</v>
      </c>
      <c r="P2" s="49" t="s">
        <v>34</v>
      </c>
      <c r="Q2" s="49" t="s">
        <v>35</v>
      </c>
      <c r="R2" s="48" t="s">
        <v>36</v>
      </c>
      <c r="S2" s="50" t="s">
        <v>37</v>
      </c>
      <c r="T2" s="51" t="s">
        <v>38</v>
      </c>
      <c r="U2" s="6" t="s">
        <v>39</v>
      </c>
      <c r="V2" s="6" t="s">
        <v>40</v>
      </c>
      <c r="W2" s="6" t="s">
        <v>41</v>
      </c>
      <c r="X2" s="190" t="s">
        <v>1162</v>
      </c>
      <c r="Y2" s="190" t="s">
        <v>1163</v>
      </c>
      <c r="Z2" s="21"/>
      <c r="AB2" s="22" t="s">
        <v>22</v>
      </c>
      <c r="AC2" s="23" t="s">
        <v>23</v>
      </c>
      <c r="AD2" s="24" t="s">
        <v>24</v>
      </c>
      <c r="AE2" s="24" t="s">
        <v>25</v>
      </c>
      <c r="AF2" s="24" t="s">
        <v>26</v>
      </c>
      <c r="AG2" s="24" t="s">
        <v>27</v>
      </c>
      <c r="AH2" s="24" t="s">
        <v>28</v>
      </c>
      <c r="AI2" s="24" t="s">
        <v>29</v>
      </c>
      <c r="AJ2" s="24" t="s">
        <v>30</v>
      </c>
      <c r="AK2" s="48" t="s">
        <v>31</v>
      </c>
      <c r="AL2" s="91" t="s">
        <v>33</v>
      </c>
      <c r="AM2" s="133" t="s">
        <v>34</v>
      </c>
      <c r="AN2" s="133" t="s">
        <v>35</v>
      </c>
      <c r="AO2" s="134" t="s">
        <v>36</v>
      </c>
      <c r="AP2" s="6" t="s">
        <v>39</v>
      </c>
      <c r="AQ2" s="6" t="s">
        <v>40</v>
      </c>
      <c r="AR2" s="6" t="s">
        <v>41</v>
      </c>
      <c r="AS2" s="4" t="s">
        <v>42</v>
      </c>
      <c r="AT2" s="4" t="s">
        <v>43</v>
      </c>
    </row>
    <row r="3" spans="1:47">
      <c r="A3" s="123">
        <v>43922</v>
      </c>
      <c r="B3" s="101">
        <v>0.33333333333333331</v>
      </c>
      <c r="C3" s="132" t="s">
        <v>163</v>
      </c>
      <c r="D3" s="124" t="str">
        <f>TEXT(A3,"yyyy/m/d")&amp;TEXT(B3,"　　h:mｍ")</f>
        <v>2020/4/1  8:00</v>
      </c>
      <c r="E3" s="29">
        <v>1.5290543648353507</v>
      </c>
      <c r="F3" s="30">
        <v>1.5517721118532319</v>
      </c>
      <c r="G3" s="30">
        <v>1.595</v>
      </c>
      <c r="H3" s="30">
        <v>1.5217316399452365</v>
      </c>
      <c r="I3" s="30">
        <v>1.5315507323408377</v>
      </c>
      <c r="J3" s="52">
        <v>1.6</v>
      </c>
      <c r="K3" s="30">
        <v>1.5758517445830409</v>
      </c>
      <c r="L3" s="30">
        <v>1.5717710743600981</v>
      </c>
      <c r="M3" s="53">
        <v>1.5803346214964773</v>
      </c>
      <c r="N3" s="31" t="s">
        <v>44</v>
      </c>
      <c r="O3" s="30"/>
      <c r="P3" s="30"/>
      <c r="Q3" s="30"/>
      <c r="R3" s="54"/>
      <c r="S3" s="55">
        <v>1.46</v>
      </c>
      <c r="T3" s="105">
        <v>1.6</v>
      </c>
      <c r="U3"/>
      <c r="V3"/>
      <c r="W3"/>
      <c r="X3" s="162"/>
      <c r="Y3" s="162"/>
      <c r="Z3"/>
      <c r="AA3" s="7"/>
      <c r="AB3" s="148" t="str">
        <f t="shared" ref="AB3:AB27" si="0">D3</f>
        <v>2020/4/1  8:00</v>
      </c>
      <c r="AC3" s="29">
        <v>1.5290543648353507</v>
      </c>
      <c r="AD3" s="30">
        <v>1.5517721118532319</v>
      </c>
      <c r="AE3" s="30">
        <v>1.5353957174566872</v>
      </c>
      <c r="AF3" s="30">
        <v>1.5217316399452365</v>
      </c>
      <c r="AG3" s="30">
        <v>1.5315507323408377</v>
      </c>
      <c r="AH3" s="52">
        <v>1.6</v>
      </c>
      <c r="AI3" s="30">
        <v>1.5758517445830409</v>
      </c>
      <c r="AJ3" s="30">
        <v>1.5717710743600981</v>
      </c>
      <c r="AK3" s="53">
        <v>1.5803346214964773</v>
      </c>
      <c r="AL3" s="66"/>
      <c r="AM3" s="67"/>
      <c r="AN3" s="67"/>
      <c r="AO3" s="68"/>
      <c r="AS3" s="9"/>
      <c r="AT3" s="9"/>
    </row>
    <row r="4" spans="1:47">
      <c r="A4" s="26">
        <v>43922</v>
      </c>
      <c r="B4" s="27">
        <v>0.41666666666666669</v>
      </c>
      <c r="C4" s="132"/>
      <c r="D4" s="28" t="str">
        <f t="shared" ref="D4:D67" si="1">TEXT(A4,"yyyy/m/d")&amp;TEXT(B4,"　　h:mｍ")</f>
        <v>2020/4/1  10:00</v>
      </c>
      <c r="E4" s="35">
        <v>1.4650000000000001</v>
      </c>
      <c r="F4" s="36">
        <v>1.5297113785225576</v>
      </c>
      <c r="G4" s="36">
        <v>1.5270128448929534</v>
      </c>
      <c r="H4" s="36">
        <v>1.5412111832456128</v>
      </c>
      <c r="I4" s="36">
        <v>1.5649442857482263</v>
      </c>
      <c r="J4" s="56">
        <v>1.5978939533443026</v>
      </c>
      <c r="K4" s="36">
        <v>1.5753904989303642</v>
      </c>
      <c r="L4" s="36">
        <v>1.5615159578523341</v>
      </c>
      <c r="M4" s="57">
        <v>1.597</v>
      </c>
      <c r="N4" s="58" t="s">
        <v>44</v>
      </c>
      <c r="O4" s="36"/>
      <c r="P4" s="36"/>
      <c r="Q4" s="36"/>
      <c r="R4" s="59"/>
      <c r="S4" s="60">
        <v>1.46</v>
      </c>
      <c r="T4" s="106">
        <v>1.6</v>
      </c>
      <c r="U4"/>
      <c r="V4"/>
      <c r="W4"/>
      <c r="X4" s="162"/>
      <c r="Y4" s="162"/>
      <c r="Z4"/>
      <c r="AA4" s="7"/>
      <c r="AB4" s="148" t="str">
        <f t="shared" si="0"/>
        <v>2020/4/1  10:00</v>
      </c>
      <c r="AC4" s="35">
        <v>1.5156838460570941</v>
      </c>
      <c r="AD4" s="36">
        <v>1.5297113785225576</v>
      </c>
      <c r="AE4" s="36">
        <v>1.5270128448929534</v>
      </c>
      <c r="AF4" s="36">
        <v>1.5412111832456128</v>
      </c>
      <c r="AG4" s="36">
        <v>1.5649442857482263</v>
      </c>
      <c r="AH4" s="56">
        <v>1.5978939533443026</v>
      </c>
      <c r="AI4" s="36">
        <v>1.5753904989303642</v>
      </c>
      <c r="AJ4" s="36">
        <v>1.5615159578523341</v>
      </c>
      <c r="AK4" s="57">
        <v>1.588129702127421</v>
      </c>
      <c r="AL4" s="35"/>
      <c r="AM4" s="36"/>
      <c r="AN4" s="36"/>
      <c r="AO4" s="57"/>
      <c r="AS4" s="9"/>
      <c r="AT4" s="9"/>
    </row>
    <row r="5" spans="1:47">
      <c r="A5" s="26">
        <v>43922</v>
      </c>
      <c r="B5" s="27">
        <v>0.5</v>
      </c>
      <c r="C5" s="132"/>
      <c r="D5" s="28" t="str">
        <f t="shared" si="1"/>
        <v>2020/4/1  12:00</v>
      </c>
      <c r="E5" s="35">
        <v>1.5033230790236534</v>
      </c>
      <c r="F5" s="36">
        <v>1.5025861292874554</v>
      </c>
      <c r="G5" s="36">
        <v>1.4953311630009223</v>
      </c>
      <c r="H5" s="36">
        <v>1.4908241096554131</v>
      </c>
      <c r="I5" s="36">
        <v>1.5147614370508089</v>
      </c>
      <c r="J5" s="56">
        <v>1.5729276866945219</v>
      </c>
      <c r="K5" s="36">
        <v>1.5347149178658923</v>
      </c>
      <c r="L5" s="36">
        <v>1.5577331720069412</v>
      </c>
      <c r="M5" s="57">
        <v>1.597</v>
      </c>
      <c r="N5" s="58" t="s">
        <v>45</v>
      </c>
      <c r="O5" s="36"/>
      <c r="P5" s="36"/>
      <c r="Q5" s="36"/>
      <c r="R5" s="59"/>
      <c r="S5" s="60">
        <v>1.46</v>
      </c>
      <c r="T5" s="106">
        <v>1.6</v>
      </c>
      <c r="U5"/>
      <c r="V5"/>
      <c r="W5"/>
      <c r="X5" s="162"/>
      <c r="Y5" s="162"/>
      <c r="Z5"/>
      <c r="AA5" s="7"/>
      <c r="AB5" s="148" t="str">
        <f t="shared" si="0"/>
        <v>2020/4/1  12:00</v>
      </c>
      <c r="AC5" s="35">
        <v>1.5033230790236534</v>
      </c>
      <c r="AD5" s="36">
        <v>1.5025861292874554</v>
      </c>
      <c r="AE5" s="36">
        <v>1.4953311630009223</v>
      </c>
      <c r="AF5" s="36">
        <v>1.4908241096554131</v>
      </c>
      <c r="AG5" s="36">
        <v>1.5147614370508089</v>
      </c>
      <c r="AH5" s="56">
        <v>1.5729276866945219</v>
      </c>
      <c r="AI5" s="36">
        <v>1.5347149178658923</v>
      </c>
      <c r="AJ5" s="36">
        <v>1.5577331720069412</v>
      </c>
      <c r="AK5" s="57">
        <v>1.537753753220952</v>
      </c>
      <c r="AL5" s="35"/>
      <c r="AM5" s="36"/>
      <c r="AN5" s="36"/>
      <c r="AO5" s="57"/>
      <c r="AS5" s="9"/>
      <c r="AT5" s="9"/>
    </row>
    <row r="6" spans="1:47">
      <c r="A6" s="26">
        <v>43922</v>
      </c>
      <c r="B6" s="27">
        <v>0.58333333333333304</v>
      </c>
      <c r="C6" s="132"/>
      <c r="D6" s="28" t="str">
        <f t="shared" si="1"/>
        <v>2020/4/1  14:00</v>
      </c>
      <c r="E6" s="35">
        <v>1.5295768283136826</v>
      </c>
      <c r="F6" s="36">
        <v>1.5337231838194589</v>
      </c>
      <c r="G6" s="36">
        <v>1.5329425168594712</v>
      </c>
      <c r="H6" s="36">
        <v>1.5129624075656176</v>
      </c>
      <c r="I6" s="36">
        <v>1.4976896137120046</v>
      </c>
      <c r="J6" s="56">
        <v>1.5725583231710645</v>
      </c>
      <c r="K6" s="36">
        <v>1.5547574996225704</v>
      </c>
      <c r="L6" s="36">
        <v>1.5227370826272257</v>
      </c>
      <c r="M6" s="57">
        <v>1.5599002113248108</v>
      </c>
      <c r="N6" s="58" t="s">
        <v>45</v>
      </c>
      <c r="O6" s="36"/>
      <c r="P6" s="36"/>
      <c r="Q6" s="36"/>
      <c r="R6" s="59"/>
      <c r="S6" s="60">
        <v>1.46</v>
      </c>
      <c r="T6" s="106">
        <v>1.6</v>
      </c>
      <c r="U6"/>
      <c r="V6"/>
      <c r="W6"/>
      <c r="X6" s="162"/>
      <c r="Y6" s="162"/>
      <c r="Z6"/>
      <c r="AA6" s="7"/>
      <c r="AB6" s="148" t="str">
        <f t="shared" si="0"/>
        <v>2020/4/1  14:00</v>
      </c>
      <c r="AC6" s="35">
        <v>1.5295768283136826</v>
      </c>
      <c r="AD6" s="36">
        <v>1.5337231838194589</v>
      </c>
      <c r="AE6" s="36">
        <v>1.5329425168594712</v>
      </c>
      <c r="AF6" s="36">
        <v>1.5129624075656176</v>
      </c>
      <c r="AG6" s="36">
        <v>1.4976896137120046</v>
      </c>
      <c r="AH6" s="56">
        <v>1.5725583231710645</v>
      </c>
      <c r="AI6" s="36">
        <v>1.5547574996225704</v>
      </c>
      <c r="AJ6" s="36">
        <v>1.5227370826272257</v>
      </c>
      <c r="AK6" s="57">
        <v>1.5599002113248108</v>
      </c>
      <c r="AL6" s="35"/>
      <c r="AM6" s="36"/>
      <c r="AN6" s="36"/>
      <c r="AO6" s="57"/>
      <c r="AS6" s="9"/>
      <c r="AT6" s="9"/>
    </row>
    <row r="7" spans="1:47">
      <c r="A7" s="26">
        <v>43922</v>
      </c>
      <c r="B7" s="27">
        <v>0.66666666666666596</v>
      </c>
      <c r="C7" s="132"/>
      <c r="D7" s="28" t="str">
        <f t="shared" si="1"/>
        <v>2020/4/1  16:00</v>
      </c>
      <c r="E7" s="35">
        <v>1.5263692302119944</v>
      </c>
      <c r="F7" s="36">
        <v>1.5337939152286617</v>
      </c>
      <c r="G7" s="36">
        <v>1.5292414396826242</v>
      </c>
      <c r="H7" s="36">
        <v>1.471172505408159</v>
      </c>
      <c r="I7" s="36">
        <v>1.5370015514609074</v>
      </c>
      <c r="J7" s="56">
        <v>1.5527205178478904</v>
      </c>
      <c r="K7" s="36">
        <v>1.4650000000000001</v>
      </c>
      <c r="L7" s="36">
        <v>1.5523502524146533</v>
      </c>
      <c r="M7" s="57">
        <v>1.5251123269184415</v>
      </c>
      <c r="N7" s="58" t="s">
        <v>45</v>
      </c>
      <c r="O7" s="36"/>
      <c r="P7" s="36"/>
      <c r="Q7" s="36"/>
      <c r="R7" s="59"/>
      <c r="S7" s="60">
        <v>1.46</v>
      </c>
      <c r="T7" s="106">
        <v>1.6</v>
      </c>
      <c r="U7"/>
      <c r="V7"/>
      <c r="W7"/>
      <c r="X7" s="162"/>
      <c r="Y7" s="162"/>
      <c r="Z7"/>
      <c r="AA7" s="7"/>
      <c r="AB7" s="148" t="str">
        <f t="shared" si="0"/>
        <v>2020/4/1  16:00</v>
      </c>
      <c r="AC7" s="35">
        <v>1.5263692302119944</v>
      </c>
      <c r="AD7" s="36">
        <v>1.5337939152286617</v>
      </c>
      <c r="AE7" s="36">
        <v>1.5292414396826242</v>
      </c>
      <c r="AF7" s="36">
        <v>1.471172505408159</v>
      </c>
      <c r="AG7" s="36">
        <v>1.5370015514609074</v>
      </c>
      <c r="AH7" s="56">
        <v>1.5527205178478904</v>
      </c>
      <c r="AI7" s="36">
        <v>1.5194572044928827</v>
      </c>
      <c r="AJ7" s="36">
        <v>1.5523502524146533</v>
      </c>
      <c r="AK7" s="57">
        <v>1.5251123269184415</v>
      </c>
      <c r="AL7" s="35"/>
      <c r="AM7" s="36"/>
      <c r="AN7" s="36"/>
      <c r="AO7" s="57"/>
      <c r="AS7" s="9"/>
      <c r="AT7" s="9"/>
    </row>
    <row r="8" spans="1:47">
      <c r="A8" s="123">
        <v>43923</v>
      </c>
      <c r="B8" s="101">
        <v>0.33333333333333331</v>
      </c>
      <c r="C8" s="132" t="s">
        <v>164</v>
      </c>
      <c r="D8" s="124" t="str">
        <f t="shared" si="1"/>
        <v>2020/4/2  8:00</v>
      </c>
      <c r="E8" s="35">
        <v>1.5359889863211134</v>
      </c>
      <c r="F8" s="36">
        <v>1.5318544649556334</v>
      </c>
      <c r="G8" s="36">
        <v>1.5256492712256626</v>
      </c>
      <c r="H8" s="36">
        <v>1.5197502993306347</v>
      </c>
      <c r="I8" s="36">
        <v>1.5414325942997456</v>
      </c>
      <c r="J8" s="56">
        <v>1.5669601923413665</v>
      </c>
      <c r="K8" s="36">
        <v>1.5486255933856909</v>
      </c>
      <c r="L8" s="36">
        <v>1.5447120835240342</v>
      </c>
      <c r="M8" s="57">
        <v>1.5529204697869861</v>
      </c>
      <c r="N8" s="58" t="s">
        <v>46</v>
      </c>
      <c r="O8" s="36"/>
      <c r="P8" s="36"/>
      <c r="Q8" s="36"/>
      <c r="R8" s="59"/>
      <c r="S8" s="60">
        <v>1.46</v>
      </c>
      <c r="T8" s="106">
        <v>1.6</v>
      </c>
      <c r="U8"/>
      <c r="V8"/>
      <c r="W8"/>
      <c r="X8" s="162"/>
      <c r="Y8" s="162"/>
      <c r="Z8"/>
      <c r="AA8" s="7"/>
      <c r="AB8" s="148" t="str">
        <f t="shared" si="0"/>
        <v>2020/4/2  8:00</v>
      </c>
      <c r="AC8" s="35">
        <v>1.5359889863211134</v>
      </c>
      <c r="AD8" s="36">
        <v>1.5318544649556334</v>
      </c>
      <c r="AE8" s="36">
        <v>1.5256492712256626</v>
      </c>
      <c r="AF8" s="36">
        <v>1.5197502993306347</v>
      </c>
      <c r="AG8" s="36">
        <v>1.5414325942997456</v>
      </c>
      <c r="AH8" s="56">
        <v>1.5669601923413665</v>
      </c>
      <c r="AI8" s="36">
        <v>1.5486255933856909</v>
      </c>
      <c r="AJ8" s="36">
        <v>1.5447120835240342</v>
      </c>
      <c r="AK8" s="57">
        <v>1.5529204697869861</v>
      </c>
      <c r="AL8" s="35"/>
      <c r="AM8" s="36"/>
      <c r="AN8" s="36"/>
      <c r="AO8" s="57"/>
      <c r="AS8" s="9"/>
      <c r="AT8" s="9"/>
    </row>
    <row r="9" spans="1:47">
      <c r="A9" s="26">
        <v>43923</v>
      </c>
      <c r="B9" s="27">
        <v>0.41666666666666669</v>
      </c>
      <c r="C9" s="132"/>
      <c r="D9" s="28" t="str">
        <f t="shared" si="1"/>
        <v>2020/4/2  10:00</v>
      </c>
      <c r="E9" s="35">
        <v>1.5258607359113621</v>
      </c>
      <c r="F9" s="36">
        <v>1.5119254718428081</v>
      </c>
      <c r="G9" s="36">
        <v>1.5040208844934571</v>
      </c>
      <c r="H9" s="36">
        <v>1.4962456159790316</v>
      </c>
      <c r="I9" s="36">
        <v>1.5328302545301749</v>
      </c>
      <c r="J9" s="56">
        <v>1.5747227981746303</v>
      </c>
      <c r="K9" s="36">
        <v>1.5577446986317274</v>
      </c>
      <c r="L9" s="36">
        <v>1.5543966545023256</v>
      </c>
      <c r="M9" s="57">
        <v>1.5772428399710681</v>
      </c>
      <c r="N9" s="58" t="s">
        <v>46</v>
      </c>
      <c r="O9" s="36"/>
      <c r="P9" s="36"/>
      <c r="Q9" s="36"/>
      <c r="R9" s="59"/>
      <c r="S9" s="60">
        <v>1.46</v>
      </c>
      <c r="T9" s="106">
        <v>1.6</v>
      </c>
      <c r="U9"/>
      <c r="V9"/>
      <c r="W9"/>
      <c r="X9" s="162"/>
      <c r="Y9" s="162"/>
      <c r="Z9"/>
      <c r="AA9" s="7"/>
      <c r="AB9" s="148" t="str">
        <f t="shared" si="0"/>
        <v>2020/4/2  10:00</v>
      </c>
      <c r="AC9" s="35">
        <v>1.5258607359113621</v>
      </c>
      <c r="AD9" s="36">
        <v>1.5119254718428081</v>
      </c>
      <c r="AE9" s="36">
        <v>1.5040208844934571</v>
      </c>
      <c r="AF9" s="36">
        <v>1.4962456159790316</v>
      </c>
      <c r="AG9" s="36">
        <v>1.5328302545301749</v>
      </c>
      <c r="AH9" s="56">
        <v>1.5747227981746303</v>
      </c>
      <c r="AI9" s="36">
        <v>1.5577446986317274</v>
      </c>
      <c r="AJ9" s="36">
        <v>1.5543966545023256</v>
      </c>
      <c r="AK9" s="57">
        <v>1.5772428399710681</v>
      </c>
      <c r="AL9" s="35"/>
      <c r="AM9" s="36"/>
      <c r="AN9" s="36"/>
      <c r="AO9" s="57"/>
      <c r="AS9" s="9"/>
      <c r="AT9" s="9"/>
    </row>
    <row r="10" spans="1:47">
      <c r="A10" s="26">
        <v>43923</v>
      </c>
      <c r="B10" s="27">
        <v>0.5</v>
      </c>
      <c r="C10" s="132"/>
      <c r="D10" s="28" t="str">
        <f t="shared" si="1"/>
        <v>2020/4/2  12:00</v>
      </c>
      <c r="E10" s="35">
        <v>1.5218973114939043</v>
      </c>
      <c r="F10" s="36">
        <v>1.5068222564540819</v>
      </c>
      <c r="G10" s="36">
        <v>1.512892966911024</v>
      </c>
      <c r="H10" s="36">
        <v>1.4988885756487398</v>
      </c>
      <c r="I10" s="36">
        <v>1.4911513682861524</v>
      </c>
      <c r="J10" s="56">
        <v>1.5461384938932108</v>
      </c>
      <c r="K10" s="36">
        <v>1.5205260359460095</v>
      </c>
      <c r="L10" s="36">
        <v>1.5212898484432986</v>
      </c>
      <c r="M10" s="57">
        <v>1.5237195340187</v>
      </c>
      <c r="N10" s="58" t="s">
        <v>46</v>
      </c>
      <c r="O10" s="36"/>
      <c r="P10" s="36"/>
      <c r="Q10" s="36"/>
      <c r="R10" s="59"/>
      <c r="S10" s="60">
        <v>1.46</v>
      </c>
      <c r="T10" s="106">
        <v>1.6</v>
      </c>
      <c r="U10"/>
      <c r="V10"/>
      <c r="W10"/>
      <c r="X10" s="162"/>
      <c r="Y10" s="162"/>
      <c r="Z10"/>
      <c r="AA10" s="7"/>
      <c r="AB10" s="148" t="str">
        <f t="shared" si="0"/>
        <v>2020/4/2  12:00</v>
      </c>
      <c r="AC10" s="35">
        <v>1.5218973114939043</v>
      </c>
      <c r="AD10" s="36">
        <v>1.5068222564540819</v>
      </c>
      <c r="AE10" s="36">
        <v>1.512892966911024</v>
      </c>
      <c r="AF10" s="36">
        <v>1.4988885756487398</v>
      </c>
      <c r="AG10" s="36">
        <v>1.4911513682861524</v>
      </c>
      <c r="AH10" s="56">
        <v>1.5461384938932108</v>
      </c>
      <c r="AI10" s="36">
        <v>1.5205260359460095</v>
      </c>
      <c r="AJ10" s="36">
        <v>1.5212898484432986</v>
      </c>
      <c r="AK10" s="57">
        <v>1.5237195340187</v>
      </c>
      <c r="AL10" s="35"/>
      <c r="AM10" s="36"/>
      <c r="AN10" s="36"/>
      <c r="AO10" s="57"/>
      <c r="AS10" s="9"/>
      <c r="AT10" s="9"/>
    </row>
    <row r="11" spans="1:47">
      <c r="A11" s="26">
        <v>43923</v>
      </c>
      <c r="B11" s="27">
        <v>0.58333333333333304</v>
      </c>
      <c r="C11" s="132"/>
      <c r="D11" s="28" t="str">
        <f t="shared" si="1"/>
        <v>2020/4/2  14:00</v>
      </c>
      <c r="E11" s="35">
        <v>1.5266875506478952</v>
      </c>
      <c r="F11" s="36">
        <v>1.5179437485223795</v>
      </c>
      <c r="G11" s="36">
        <v>1.5369044635166373</v>
      </c>
      <c r="H11" s="36">
        <v>1.5120564233067246</v>
      </c>
      <c r="I11" s="36">
        <v>1.5382139608762617</v>
      </c>
      <c r="J11" s="56">
        <v>1.5455737127949727</v>
      </c>
      <c r="K11" s="36">
        <v>1.5471927462486879</v>
      </c>
      <c r="L11" s="36">
        <v>1.5495965428869614</v>
      </c>
      <c r="M11" s="57">
        <v>1.557517711963355</v>
      </c>
      <c r="N11" s="58" t="s">
        <v>46</v>
      </c>
      <c r="O11" s="36"/>
      <c r="P11" s="36"/>
      <c r="Q11" s="36"/>
      <c r="R11" s="59"/>
      <c r="S11" s="60">
        <v>1.46</v>
      </c>
      <c r="T11" s="106">
        <v>1.6</v>
      </c>
      <c r="U11"/>
      <c r="V11"/>
      <c r="W11"/>
      <c r="X11" s="162"/>
      <c r="Y11" s="162"/>
      <c r="Z11"/>
      <c r="AA11" s="7"/>
      <c r="AB11" s="148" t="str">
        <f t="shared" si="0"/>
        <v>2020/4/2  14:00</v>
      </c>
      <c r="AC11" s="35">
        <v>1.5266875506478952</v>
      </c>
      <c r="AD11" s="36">
        <v>1.5179437485223795</v>
      </c>
      <c r="AE11" s="36">
        <v>1.5369044635166373</v>
      </c>
      <c r="AF11" s="36">
        <v>1.5120564233067246</v>
      </c>
      <c r="AG11" s="36">
        <v>1.5382139608762617</v>
      </c>
      <c r="AH11" s="56">
        <v>1.5455737127949727</v>
      </c>
      <c r="AI11" s="36">
        <v>1.5471927462486879</v>
      </c>
      <c r="AJ11" s="36">
        <v>1.5495965428869614</v>
      </c>
      <c r="AK11" s="57">
        <v>1.557517711963355</v>
      </c>
      <c r="AL11" s="35"/>
      <c r="AM11" s="36"/>
      <c r="AN11" s="36"/>
      <c r="AO11" s="57"/>
      <c r="AS11" s="9"/>
      <c r="AT11" s="9"/>
    </row>
    <row r="12" spans="1:47">
      <c r="A12" s="26">
        <v>43923</v>
      </c>
      <c r="B12" s="27">
        <v>0.66666666666666596</v>
      </c>
      <c r="C12" s="132"/>
      <c r="D12" s="28" t="str">
        <f t="shared" si="1"/>
        <v>2020/4/2  16:00</v>
      </c>
      <c r="E12" s="35">
        <v>1.4906406721672742</v>
      </c>
      <c r="F12" s="36">
        <v>1.5305986764131538</v>
      </c>
      <c r="G12" s="36">
        <v>1.5035526023331278</v>
      </c>
      <c r="H12" s="36">
        <v>1.5141784033755803</v>
      </c>
      <c r="I12" s="36">
        <v>1.4929303831508505</v>
      </c>
      <c r="J12" s="56">
        <v>1.5634483784008577</v>
      </c>
      <c r="K12" s="36">
        <v>1.5137351389487235</v>
      </c>
      <c r="L12" s="36">
        <v>1.5145439750273715</v>
      </c>
      <c r="M12" s="57">
        <v>1.5690629877924163</v>
      </c>
      <c r="N12" s="58" t="s">
        <v>46</v>
      </c>
      <c r="O12" s="36"/>
      <c r="P12" s="36"/>
      <c r="Q12" s="36"/>
      <c r="R12" s="59"/>
      <c r="S12" s="60">
        <v>1.46</v>
      </c>
      <c r="T12" s="106">
        <v>1.6</v>
      </c>
      <c r="U12"/>
      <c r="V12"/>
      <c r="W12"/>
      <c r="X12" s="162"/>
      <c r="Y12" s="162"/>
      <c r="Z12"/>
      <c r="AA12" s="7"/>
      <c r="AB12" s="148" t="str">
        <f t="shared" si="0"/>
        <v>2020/4/2  16:00</v>
      </c>
      <c r="AC12" s="35">
        <v>1.4906406721672742</v>
      </c>
      <c r="AD12" s="36">
        <v>1.5305986764131538</v>
      </c>
      <c r="AE12" s="36">
        <v>1.5035526023331278</v>
      </c>
      <c r="AF12" s="36">
        <v>1.5141784033755803</v>
      </c>
      <c r="AG12" s="36">
        <v>1.4929303831508505</v>
      </c>
      <c r="AH12" s="56">
        <v>1.5634483784008577</v>
      </c>
      <c r="AI12" s="36">
        <v>1.5137351389487235</v>
      </c>
      <c r="AJ12" s="36">
        <v>1.5145439750273715</v>
      </c>
      <c r="AK12" s="57">
        <v>1.5690629877924163</v>
      </c>
      <c r="AL12" s="35"/>
      <c r="AM12" s="36"/>
      <c r="AN12" s="36"/>
      <c r="AO12" s="57"/>
      <c r="AS12" s="9"/>
      <c r="AT12" s="9"/>
    </row>
    <row r="13" spans="1:47">
      <c r="A13" s="123">
        <v>43924</v>
      </c>
      <c r="B13" s="101">
        <v>0.33333333333333331</v>
      </c>
      <c r="C13" s="132" t="s">
        <v>165</v>
      </c>
      <c r="D13" s="124" t="str">
        <f t="shared" si="1"/>
        <v>2020/4/3  8:00</v>
      </c>
      <c r="E13" s="35">
        <v>1.4913816564449927</v>
      </c>
      <c r="F13" s="36">
        <v>1.5221347467312816</v>
      </c>
      <c r="G13" s="36">
        <v>1.5071523137952807</v>
      </c>
      <c r="H13" s="36">
        <v>1.4734966228590545</v>
      </c>
      <c r="I13" s="36">
        <v>1.4929075701818781</v>
      </c>
      <c r="J13" s="56">
        <v>1.5454490135263192</v>
      </c>
      <c r="K13" s="36">
        <v>1.5568123114867765</v>
      </c>
      <c r="L13" s="36">
        <v>1.5463204730483451</v>
      </c>
      <c r="M13" s="57">
        <v>1.5448425162907307</v>
      </c>
      <c r="N13" s="58" t="s">
        <v>47</v>
      </c>
      <c r="O13" s="36"/>
      <c r="P13" s="36"/>
      <c r="Q13" s="36"/>
      <c r="R13" s="59"/>
      <c r="S13" s="60">
        <v>1.46</v>
      </c>
      <c r="T13" s="106">
        <v>1.6</v>
      </c>
      <c r="U13"/>
      <c r="V13"/>
      <c r="W13"/>
      <c r="X13" s="162"/>
      <c r="Y13" s="162"/>
      <c r="Z13"/>
      <c r="AB13" s="148" t="str">
        <f t="shared" si="0"/>
        <v>2020/4/3  8:00</v>
      </c>
      <c r="AC13" s="35">
        <v>1.4913816564449927</v>
      </c>
      <c r="AD13" s="36">
        <v>1.5221347467312816</v>
      </c>
      <c r="AE13" s="36">
        <v>1.5071523137952807</v>
      </c>
      <c r="AF13" s="36">
        <v>1.4734966228590545</v>
      </c>
      <c r="AG13" s="36">
        <v>1.4929075701818781</v>
      </c>
      <c r="AH13" s="56">
        <v>1.5454490135263192</v>
      </c>
      <c r="AI13" s="36">
        <v>1.5568123114867765</v>
      </c>
      <c r="AJ13" s="36">
        <v>1.5463204730483451</v>
      </c>
      <c r="AK13" s="57">
        <v>1.5448425162907307</v>
      </c>
      <c r="AL13" s="35"/>
      <c r="AM13" s="36"/>
      <c r="AN13" s="36"/>
      <c r="AO13" s="57"/>
      <c r="AS13" s="9"/>
      <c r="AT13" s="9"/>
      <c r="AU13" s="10"/>
    </row>
    <row r="14" spans="1:47">
      <c r="A14" s="26">
        <v>43924</v>
      </c>
      <c r="B14" s="27">
        <v>0.41666666666666669</v>
      </c>
      <c r="C14" s="132"/>
      <c r="D14" s="28" t="str">
        <f>TEXT(A14,"yyyy/m/d")&amp;TEXT(B14,"　　h:mｍ")</f>
        <v>2020/4/3  10:00</v>
      </c>
      <c r="E14" s="35">
        <v>1.5269332728605742</v>
      </c>
      <c r="F14" s="36">
        <v>1.4912522612664707</v>
      </c>
      <c r="G14" s="36">
        <v>1.502828903448435</v>
      </c>
      <c r="H14" s="36">
        <v>1.4820453471129749</v>
      </c>
      <c r="I14" s="36">
        <v>1.5074818699409926</v>
      </c>
      <c r="J14" s="56">
        <v>1.5599903785207987</v>
      </c>
      <c r="K14" s="36">
        <v>1.5459624343432123</v>
      </c>
      <c r="L14" s="36">
        <v>1.5219266488826908</v>
      </c>
      <c r="M14" s="57">
        <v>1.5293510735104048</v>
      </c>
      <c r="N14" s="58" t="s">
        <v>47</v>
      </c>
      <c r="O14" s="36"/>
      <c r="P14" s="36"/>
      <c r="Q14" s="36"/>
      <c r="R14" s="59"/>
      <c r="S14" s="60">
        <v>1.46</v>
      </c>
      <c r="T14" s="106">
        <v>1.6</v>
      </c>
      <c r="U14"/>
      <c r="V14"/>
      <c r="W14"/>
      <c r="X14" s="162"/>
      <c r="Y14" s="162"/>
      <c r="Z14"/>
      <c r="AB14" s="148" t="str">
        <f t="shared" si="0"/>
        <v>2020/4/3  10:00</v>
      </c>
      <c r="AC14" s="35">
        <v>1.5269332728605742</v>
      </c>
      <c r="AD14" s="36">
        <v>1.4912522612664707</v>
      </c>
      <c r="AE14" s="36">
        <v>1.502828903448435</v>
      </c>
      <c r="AF14" s="36">
        <v>1.4820453471129749</v>
      </c>
      <c r="AG14" s="36">
        <v>1.5074818699409926</v>
      </c>
      <c r="AH14" s="56">
        <v>1.5599903785207987</v>
      </c>
      <c r="AI14" s="36">
        <v>1.5459624343432123</v>
      </c>
      <c r="AJ14" s="36">
        <v>1.5219266488826908</v>
      </c>
      <c r="AK14" s="57">
        <v>1.5293510735104048</v>
      </c>
      <c r="AL14" s="35"/>
      <c r="AM14" s="36"/>
      <c r="AN14" s="36"/>
      <c r="AO14" s="57"/>
      <c r="AS14" s="9"/>
      <c r="AT14" s="9"/>
      <c r="AU14" s="10"/>
    </row>
    <row r="15" spans="1:47">
      <c r="A15" s="26">
        <v>43924</v>
      </c>
      <c r="B15" s="27">
        <v>0.5</v>
      </c>
      <c r="C15" s="132"/>
      <c r="D15" s="28" t="str">
        <f>TEXT(A15,"yyyy/m/d")&amp;TEXT(B15,"　　h:mｍ")</f>
        <v>2020/4/3  12:00</v>
      </c>
      <c r="E15" s="35">
        <v>1.5118206328113366</v>
      </c>
      <c r="F15" s="36">
        <v>1.4942812342117993</v>
      </c>
      <c r="G15" s="36">
        <v>1.5199326526041408</v>
      </c>
      <c r="H15" s="36">
        <v>1.4975126243301633</v>
      </c>
      <c r="I15" s="36">
        <v>1.5146728210693952</v>
      </c>
      <c r="J15" s="56">
        <v>1.5730591470563335</v>
      </c>
      <c r="K15" s="36">
        <v>1.5221949666401318</v>
      </c>
      <c r="L15" s="36">
        <v>1.5322076947644609</v>
      </c>
      <c r="M15" s="57">
        <v>1.5536543038875226</v>
      </c>
      <c r="N15" s="58" t="s">
        <v>47</v>
      </c>
      <c r="O15" s="36"/>
      <c r="P15" s="36"/>
      <c r="Q15" s="36"/>
      <c r="R15" s="59"/>
      <c r="S15" s="60">
        <v>1.46</v>
      </c>
      <c r="T15" s="106">
        <v>1.6</v>
      </c>
      <c r="U15"/>
      <c r="V15"/>
      <c r="W15"/>
      <c r="X15" s="162"/>
      <c r="Y15" s="162"/>
      <c r="Z15"/>
      <c r="AB15" s="148" t="str">
        <f t="shared" si="0"/>
        <v>2020/4/3  12:00</v>
      </c>
      <c r="AC15" s="35">
        <v>1.5118206328113366</v>
      </c>
      <c r="AD15" s="36">
        <v>1.4942812342117993</v>
      </c>
      <c r="AE15" s="36">
        <v>1.5199326526041408</v>
      </c>
      <c r="AF15" s="36">
        <v>1.4975126243301633</v>
      </c>
      <c r="AG15" s="36">
        <v>1.5146728210693952</v>
      </c>
      <c r="AH15" s="56">
        <v>1.5730591470563335</v>
      </c>
      <c r="AI15" s="36">
        <v>1.5221949666401318</v>
      </c>
      <c r="AJ15" s="36">
        <v>1.5322076947644609</v>
      </c>
      <c r="AK15" s="57">
        <v>1.5536543038875226</v>
      </c>
      <c r="AL15" s="35"/>
      <c r="AM15" s="36"/>
      <c r="AN15" s="36"/>
      <c r="AO15" s="57"/>
      <c r="AS15" s="9"/>
      <c r="AT15" s="9"/>
      <c r="AU15" s="10"/>
    </row>
    <row r="16" spans="1:47">
      <c r="A16" s="26">
        <v>43924</v>
      </c>
      <c r="B16" s="27">
        <v>0.58333333333333304</v>
      </c>
      <c r="C16" s="132"/>
      <c r="D16" s="28" t="str">
        <f>TEXT(A16,"yyyy/m/d")&amp;TEXT(B16,"　　h:mｍ")</f>
        <v>2020/4/3  14:00</v>
      </c>
      <c r="E16" s="35">
        <v>1.4881090525325198</v>
      </c>
      <c r="F16" s="36">
        <v>1.4959453138272234</v>
      </c>
      <c r="G16" s="36">
        <v>1.49832526803377</v>
      </c>
      <c r="H16" s="36">
        <v>1.4722999318322947</v>
      </c>
      <c r="I16" s="36">
        <v>1.5116587657391405</v>
      </c>
      <c r="J16" s="56">
        <v>1.5665160467674824</v>
      </c>
      <c r="K16" s="36">
        <v>1.5230062069992467</v>
      </c>
      <c r="L16" s="36">
        <v>1.539238037428375</v>
      </c>
      <c r="M16" s="57">
        <v>1.5454048303437748</v>
      </c>
      <c r="N16" s="58" t="s">
        <v>47</v>
      </c>
      <c r="O16" s="36"/>
      <c r="P16" s="36"/>
      <c r="Q16" s="36"/>
      <c r="R16" s="59"/>
      <c r="S16" s="60">
        <v>1.46</v>
      </c>
      <c r="T16" s="106">
        <v>1.6</v>
      </c>
      <c r="U16"/>
      <c r="V16"/>
      <c r="W16"/>
      <c r="X16" s="162"/>
      <c r="Y16" s="162"/>
      <c r="Z16"/>
      <c r="AB16" s="148" t="str">
        <f t="shared" si="0"/>
        <v>2020/4/3  14:00</v>
      </c>
      <c r="AC16" s="35">
        <v>1.4881090525325198</v>
      </c>
      <c r="AD16" s="36">
        <v>1.4959453138272234</v>
      </c>
      <c r="AE16" s="36">
        <v>1.49832526803377</v>
      </c>
      <c r="AF16" s="36">
        <v>1.4722999318322947</v>
      </c>
      <c r="AG16" s="36">
        <v>1.5116587657391405</v>
      </c>
      <c r="AH16" s="56">
        <v>1.5665160467674824</v>
      </c>
      <c r="AI16" s="36">
        <v>1.5230062069992467</v>
      </c>
      <c r="AJ16" s="36">
        <v>1.539238037428375</v>
      </c>
      <c r="AK16" s="57">
        <v>1.5454048303437748</v>
      </c>
      <c r="AL16" s="35"/>
      <c r="AM16" s="36"/>
      <c r="AN16" s="36"/>
      <c r="AO16" s="57"/>
      <c r="AS16" s="9"/>
      <c r="AT16" s="9"/>
      <c r="AU16" s="10"/>
    </row>
    <row r="17" spans="1:47">
      <c r="A17" s="26">
        <v>43924</v>
      </c>
      <c r="B17" s="27">
        <v>0.66666666666666596</v>
      </c>
      <c r="C17" s="132"/>
      <c r="D17" s="28" t="str">
        <f>TEXT(A17,"yyyy/m/d")&amp;TEXT(B17,"　　h:mｍ")</f>
        <v>2020/4/3  16:00</v>
      </c>
      <c r="E17" s="35">
        <v>1.505833142953684</v>
      </c>
      <c r="F17" s="36">
        <v>1.5068279958813908</v>
      </c>
      <c r="G17" s="36">
        <v>1.5110653863086037</v>
      </c>
      <c r="H17" s="36">
        <v>1.5111100003875808</v>
      </c>
      <c r="I17" s="36">
        <v>1.5101234018926031</v>
      </c>
      <c r="J17" s="56">
        <v>1.5758093029087878</v>
      </c>
      <c r="K17" s="36">
        <v>1.5206740328262107</v>
      </c>
      <c r="L17" s="36">
        <v>1.5431301042783094</v>
      </c>
      <c r="M17" s="57">
        <v>1.5343522681550759</v>
      </c>
      <c r="N17" s="58" t="s">
        <v>47</v>
      </c>
      <c r="O17" s="36"/>
      <c r="P17" s="36"/>
      <c r="Q17" s="36"/>
      <c r="R17" s="59"/>
      <c r="S17" s="60">
        <v>1.46</v>
      </c>
      <c r="T17" s="106">
        <v>1.6</v>
      </c>
      <c r="U17"/>
      <c r="V17"/>
      <c r="W17"/>
      <c r="X17" s="162"/>
      <c r="Y17" s="162"/>
      <c r="Z17"/>
      <c r="AB17" s="148" t="str">
        <f t="shared" si="0"/>
        <v>2020/4/3  16:00</v>
      </c>
      <c r="AC17" s="35">
        <v>1.505833142953684</v>
      </c>
      <c r="AD17" s="36">
        <v>1.5068279958813908</v>
      </c>
      <c r="AE17" s="36">
        <v>1.5110653863086037</v>
      </c>
      <c r="AF17" s="36">
        <v>1.5111100003875808</v>
      </c>
      <c r="AG17" s="36">
        <v>1.5101234018926031</v>
      </c>
      <c r="AH17" s="56">
        <v>1.5758093029087878</v>
      </c>
      <c r="AI17" s="36">
        <v>1.5206740328262107</v>
      </c>
      <c r="AJ17" s="36">
        <v>1.5431301042783094</v>
      </c>
      <c r="AK17" s="57">
        <v>1.5343522681550759</v>
      </c>
      <c r="AL17" s="35"/>
      <c r="AM17" s="36"/>
      <c r="AN17" s="36"/>
      <c r="AO17" s="57"/>
      <c r="AS17" s="9"/>
      <c r="AT17" s="9"/>
      <c r="AU17" s="10"/>
    </row>
    <row r="18" spans="1:47">
      <c r="A18" s="123">
        <v>43925</v>
      </c>
      <c r="B18" s="101">
        <v>0.33333333333333331</v>
      </c>
      <c r="C18" s="132" t="s">
        <v>166</v>
      </c>
      <c r="D18" s="124" t="str">
        <f t="shared" si="1"/>
        <v>2020/4/4  8:00</v>
      </c>
      <c r="E18" s="35">
        <v>1.5219894441086388</v>
      </c>
      <c r="F18" s="36">
        <v>1.5416173216321962</v>
      </c>
      <c r="G18" s="36">
        <v>1.518999817675655</v>
      </c>
      <c r="H18" s="36">
        <v>1.4972216910745644</v>
      </c>
      <c r="I18" s="36">
        <v>1.5089124701985128</v>
      </c>
      <c r="J18" s="56">
        <v>1.5841601675220234</v>
      </c>
      <c r="K18" s="36">
        <v>1.5592039360450456</v>
      </c>
      <c r="L18" s="36">
        <v>1.5657051247023657</v>
      </c>
      <c r="M18" s="57">
        <v>1.5367647179262318</v>
      </c>
      <c r="N18" s="58" t="s">
        <v>48</v>
      </c>
      <c r="O18" s="36"/>
      <c r="P18" s="36"/>
      <c r="Q18" s="36"/>
      <c r="R18" s="59"/>
      <c r="S18" s="60">
        <v>1.46</v>
      </c>
      <c r="T18" s="106">
        <v>1.6</v>
      </c>
      <c r="U18"/>
      <c r="V18"/>
      <c r="W18"/>
      <c r="X18" s="162"/>
      <c r="Y18" s="162"/>
      <c r="Z18"/>
      <c r="AB18" s="148" t="str">
        <f t="shared" si="0"/>
        <v>2020/4/4  8:00</v>
      </c>
      <c r="AC18" s="35">
        <v>1.5219894441086388</v>
      </c>
      <c r="AD18" s="36">
        <v>1.5416173216321962</v>
      </c>
      <c r="AE18" s="36">
        <v>1.518999817675655</v>
      </c>
      <c r="AF18" s="36">
        <v>1.4972216910745644</v>
      </c>
      <c r="AG18" s="36">
        <v>1.5089124701985128</v>
      </c>
      <c r="AH18" s="56">
        <v>1.5841601675220234</v>
      </c>
      <c r="AI18" s="36">
        <v>1.5592039360450456</v>
      </c>
      <c r="AJ18" s="36">
        <v>1.5657051247023657</v>
      </c>
      <c r="AK18" s="57">
        <v>1.5367647179262318</v>
      </c>
      <c r="AL18" s="35"/>
      <c r="AM18" s="36"/>
      <c r="AN18" s="36"/>
      <c r="AO18" s="57"/>
      <c r="AS18" s="9"/>
      <c r="AT18" s="9"/>
      <c r="AU18" s="10"/>
    </row>
    <row r="19" spans="1:47">
      <c r="A19" s="26">
        <v>43925</v>
      </c>
      <c r="B19" s="27">
        <v>0.41666666666666669</v>
      </c>
      <c r="C19" s="132"/>
      <c r="D19" s="28" t="str">
        <f t="shared" si="1"/>
        <v>2020/4/4  10:00</v>
      </c>
      <c r="E19" s="35">
        <v>1.4880416727545653</v>
      </c>
      <c r="F19" s="36">
        <v>1.5088625040716805</v>
      </c>
      <c r="G19" s="36">
        <v>1.5295345714000155</v>
      </c>
      <c r="H19" s="36">
        <v>1.5129515312774762</v>
      </c>
      <c r="I19" s="36">
        <v>1.5243272349821311</v>
      </c>
      <c r="J19" s="56">
        <v>1.5650049480288308</v>
      </c>
      <c r="K19" s="36">
        <v>1.5564152381381238</v>
      </c>
      <c r="L19" s="36">
        <v>1.5404571306496264</v>
      </c>
      <c r="M19" s="57">
        <v>1.5341756440031116</v>
      </c>
      <c r="N19" s="58" t="s">
        <v>48</v>
      </c>
      <c r="O19" s="36"/>
      <c r="P19" s="36"/>
      <c r="Q19" s="36"/>
      <c r="R19" s="59"/>
      <c r="S19" s="60">
        <v>1.46</v>
      </c>
      <c r="T19" s="106">
        <v>1.6</v>
      </c>
      <c r="U19"/>
      <c r="V19"/>
      <c r="W19"/>
      <c r="X19" s="162"/>
      <c r="Y19" s="162"/>
      <c r="Z19"/>
      <c r="AB19" s="148" t="str">
        <f t="shared" si="0"/>
        <v>2020/4/4  10:00</v>
      </c>
      <c r="AC19" s="35">
        <v>1.4880416727545653</v>
      </c>
      <c r="AD19" s="36">
        <v>1.5088625040716805</v>
      </c>
      <c r="AE19" s="36">
        <v>1.5295345714000155</v>
      </c>
      <c r="AF19" s="36">
        <v>1.5129515312774762</v>
      </c>
      <c r="AG19" s="36">
        <v>1.5243272349821311</v>
      </c>
      <c r="AH19" s="56">
        <v>1.5650049480288308</v>
      </c>
      <c r="AI19" s="36">
        <v>1.5564152381381238</v>
      </c>
      <c r="AJ19" s="36">
        <v>1.5404571306496264</v>
      </c>
      <c r="AK19" s="57">
        <v>1.5341756440031116</v>
      </c>
      <c r="AL19" s="35"/>
      <c r="AM19" s="36"/>
      <c r="AN19" s="36"/>
      <c r="AO19" s="57"/>
      <c r="AS19" s="9"/>
      <c r="AT19" s="9"/>
      <c r="AU19" s="10"/>
    </row>
    <row r="20" spans="1:47">
      <c r="A20" s="26">
        <v>43925</v>
      </c>
      <c r="B20" s="27">
        <v>0.5</v>
      </c>
      <c r="C20" s="132"/>
      <c r="D20" s="28" t="str">
        <f t="shared" si="1"/>
        <v>2020/4/4  12:00</v>
      </c>
      <c r="E20" s="35">
        <v>1.5277020664479184</v>
      </c>
      <c r="F20" s="36">
        <v>1.519838143193271</v>
      </c>
      <c r="G20" s="36">
        <v>1.4967629217959915</v>
      </c>
      <c r="H20" s="36">
        <v>1.4879249705889805</v>
      </c>
      <c r="I20" s="36">
        <v>1.5244822733659291</v>
      </c>
      <c r="J20" s="56">
        <v>1.5481532676932237</v>
      </c>
      <c r="K20" s="36">
        <v>1.5167279319170905</v>
      </c>
      <c r="L20" s="36">
        <v>1.5597938302870875</v>
      </c>
      <c r="M20" s="57">
        <v>1.5492757074751025</v>
      </c>
      <c r="N20" s="58" t="s">
        <v>48</v>
      </c>
      <c r="O20" s="36"/>
      <c r="P20" s="36"/>
      <c r="Q20" s="36"/>
      <c r="R20" s="59"/>
      <c r="S20" s="60">
        <v>1.46</v>
      </c>
      <c r="T20" s="106">
        <v>1.6</v>
      </c>
      <c r="U20"/>
      <c r="V20"/>
      <c r="W20"/>
      <c r="X20" s="162"/>
      <c r="Y20" s="162"/>
      <c r="Z20"/>
      <c r="AB20" s="148" t="str">
        <f t="shared" si="0"/>
        <v>2020/4/4  12:00</v>
      </c>
      <c r="AC20" s="35">
        <v>1.5277020664479184</v>
      </c>
      <c r="AD20" s="36">
        <v>1.519838143193271</v>
      </c>
      <c r="AE20" s="36">
        <v>1.4967629217959915</v>
      </c>
      <c r="AF20" s="36">
        <v>1.4879249705889805</v>
      </c>
      <c r="AG20" s="36">
        <v>1.5244822733659291</v>
      </c>
      <c r="AH20" s="56">
        <v>1.5481532676932237</v>
      </c>
      <c r="AI20" s="36">
        <v>1.5167279319170905</v>
      </c>
      <c r="AJ20" s="36">
        <v>1.5597938302870875</v>
      </c>
      <c r="AK20" s="57">
        <v>1.5492757074751025</v>
      </c>
      <c r="AL20" s="35"/>
      <c r="AM20" s="36"/>
      <c r="AN20" s="36"/>
      <c r="AO20" s="57"/>
      <c r="AS20" s="9"/>
      <c r="AT20" s="9"/>
      <c r="AU20" s="10"/>
    </row>
    <row r="21" spans="1:47">
      <c r="A21" s="26">
        <v>43925</v>
      </c>
      <c r="B21" s="27">
        <v>0.58333333333333304</v>
      </c>
      <c r="C21" s="132"/>
      <c r="D21" s="28" t="str">
        <f t="shared" si="1"/>
        <v>2020/4/4  14:00</v>
      </c>
      <c r="E21" s="35">
        <v>1.5101843279583567</v>
      </c>
      <c r="F21" s="36">
        <v>1.5391901936957866</v>
      </c>
      <c r="G21" s="36">
        <v>1.5164368431657818</v>
      </c>
      <c r="H21" s="36">
        <v>1.5068909464357385</v>
      </c>
      <c r="I21" s="36">
        <v>1.5177206273433366</v>
      </c>
      <c r="J21" s="56">
        <v>1.5542713570152653</v>
      </c>
      <c r="K21" s="36">
        <v>1.5568549471185344</v>
      </c>
      <c r="L21" s="36">
        <v>1.5284165854940539</v>
      </c>
      <c r="M21" s="57">
        <v>1.5284013248412183</v>
      </c>
      <c r="N21" s="58" t="s">
        <v>48</v>
      </c>
      <c r="O21" s="36"/>
      <c r="P21" s="36"/>
      <c r="Q21" s="36"/>
      <c r="R21" s="59"/>
      <c r="S21" s="60">
        <v>1.46</v>
      </c>
      <c r="T21" s="106">
        <v>1.6</v>
      </c>
      <c r="U21"/>
      <c r="V21"/>
      <c r="W21"/>
      <c r="X21" s="162"/>
      <c r="Y21" s="162"/>
      <c r="Z21"/>
      <c r="AA21" s="7"/>
      <c r="AB21" s="148" t="str">
        <f t="shared" si="0"/>
        <v>2020/4/4  14:00</v>
      </c>
      <c r="AC21" s="35">
        <v>1.5101843279583567</v>
      </c>
      <c r="AD21" s="36">
        <v>1.5391901936957866</v>
      </c>
      <c r="AE21" s="36">
        <v>1.5164368431657818</v>
      </c>
      <c r="AF21" s="36">
        <v>1.5068909464357385</v>
      </c>
      <c r="AG21" s="36">
        <v>1.5177206273433366</v>
      </c>
      <c r="AH21" s="56">
        <v>1.5542713570152653</v>
      </c>
      <c r="AI21" s="36">
        <v>1.5568549471185344</v>
      </c>
      <c r="AJ21" s="36">
        <v>1.5284165854940539</v>
      </c>
      <c r="AK21" s="57">
        <v>1.5284013248412183</v>
      </c>
      <c r="AL21" s="35"/>
      <c r="AM21" s="36"/>
      <c r="AN21" s="36"/>
      <c r="AO21" s="57"/>
      <c r="AS21" s="9"/>
      <c r="AT21" s="9"/>
    </row>
    <row r="22" spans="1:47">
      <c r="A22" s="26">
        <v>43925</v>
      </c>
      <c r="B22" s="27">
        <v>0.66666666666666596</v>
      </c>
      <c r="C22" s="132"/>
      <c r="D22" s="28" t="str">
        <f t="shared" si="1"/>
        <v>2020/4/4  16:00</v>
      </c>
      <c r="E22" s="35">
        <v>1.523790564830914</v>
      </c>
      <c r="F22" s="36">
        <v>1.5282640049620342</v>
      </c>
      <c r="G22" s="36">
        <v>1.5032419008192899</v>
      </c>
      <c r="H22" s="36">
        <v>1.486570053777662</v>
      </c>
      <c r="I22" s="36">
        <v>1.5132318812356436</v>
      </c>
      <c r="J22" s="56">
        <v>1.565796418554708</v>
      </c>
      <c r="K22" s="36">
        <v>1.5494285832008245</v>
      </c>
      <c r="L22" s="36">
        <v>1.5454047541305294</v>
      </c>
      <c r="M22" s="57">
        <v>1.5261093061927518</v>
      </c>
      <c r="N22" s="58" t="s">
        <v>48</v>
      </c>
      <c r="O22" s="36"/>
      <c r="P22" s="36"/>
      <c r="Q22" s="36"/>
      <c r="R22" s="59"/>
      <c r="S22" s="60">
        <v>1.46</v>
      </c>
      <c r="T22" s="106">
        <v>1.6</v>
      </c>
      <c r="U22"/>
      <c r="V22"/>
      <c r="W22"/>
      <c r="X22" s="162"/>
      <c r="Y22" s="162"/>
      <c r="Z22"/>
      <c r="AA22" s="7"/>
      <c r="AB22" s="148" t="str">
        <f t="shared" si="0"/>
        <v>2020/4/4  16:00</v>
      </c>
      <c r="AC22" s="35">
        <v>1.523790564830914</v>
      </c>
      <c r="AD22" s="36">
        <v>1.5282640049620342</v>
      </c>
      <c r="AE22" s="36">
        <v>1.5032419008192899</v>
      </c>
      <c r="AF22" s="36">
        <v>1.486570053777662</v>
      </c>
      <c r="AG22" s="36">
        <v>1.5132318812356436</v>
      </c>
      <c r="AH22" s="56">
        <v>1.565796418554708</v>
      </c>
      <c r="AI22" s="36">
        <v>1.5494285832008245</v>
      </c>
      <c r="AJ22" s="36">
        <v>1.5454047541305294</v>
      </c>
      <c r="AK22" s="57">
        <v>1.5261093061927518</v>
      </c>
      <c r="AL22" s="35"/>
      <c r="AM22" s="36"/>
      <c r="AN22" s="36"/>
      <c r="AO22" s="57"/>
      <c r="AS22" s="9"/>
      <c r="AT22" s="9"/>
    </row>
    <row r="23" spans="1:47">
      <c r="A23" s="123">
        <v>43926</v>
      </c>
      <c r="B23" s="101">
        <v>0.33333333333333331</v>
      </c>
      <c r="C23" s="132" t="s">
        <v>167</v>
      </c>
      <c r="D23" s="124" t="str">
        <f t="shared" si="1"/>
        <v>2020/4/5  8:00</v>
      </c>
      <c r="E23" s="35">
        <v>1.512295641931696</v>
      </c>
      <c r="F23" s="36">
        <v>1.5113818030633719</v>
      </c>
      <c r="G23" s="36">
        <v>1.5020483826850155</v>
      </c>
      <c r="H23" s="36">
        <v>1.5051007476687308</v>
      </c>
      <c r="I23" s="36">
        <v>1.5197442571997024</v>
      </c>
      <c r="J23" s="56">
        <v>1.5478047923469667</v>
      </c>
      <c r="K23" s="36">
        <v>1.5390455997046466</v>
      </c>
      <c r="L23" s="36">
        <v>1.5224155707758888</v>
      </c>
      <c r="M23" s="57">
        <v>1.5580924049668059</v>
      </c>
      <c r="N23" s="58" t="s">
        <v>49</v>
      </c>
      <c r="O23" s="36"/>
      <c r="P23" s="36"/>
      <c r="Q23" s="36"/>
      <c r="R23" s="59"/>
      <c r="S23" s="60">
        <v>1.46</v>
      </c>
      <c r="T23" s="106">
        <v>1.6</v>
      </c>
      <c r="U23"/>
      <c r="V23"/>
      <c r="W23"/>
      <c r="X23" s="162"/>
      <c r="Y23" s="162"/>
      <c r="Z23"/>
      <c r="AA23" s="7"/>
      <c r="AB23" s="148" t="str">
        <f t="shared" si="0"/>
        <v>2020/4/5  8:00</v>
      </c>
      <c r="AC23" s="35">
        <v>1.512295641931696</v>
      </c>
      <c r="AD23" s="36">
        <v>1.5113818030633719</v>
      </c>
      <c r="AE23" s="36">
        <v>1.5020483826850155</v>
      </c>
      <c r="AF23" s="36">
        <v>1.5051007476687308</v>
      </c>
      <c r="AG23" s="36">
        <v>1.5197442571997024</v>
      </c>
      <c r="AH23" s="56">
        <v>1.5478047923469667</v>
      </c>
      <c r="AI23" s="36">
        <v>1.5390455997046466</v>
      </c>
      <c r="AJ23" s="36">
        <v>1.5224155707758888</v>
      </c>
      <c r="AK23" s="57">
        <v>1.5580924049668059</v>
      </c>
      <c r="AL23" s="35"/>
      <c r="AM23" s="36"/>
      <c r="AN23" s="36"/>
      <c r="AO23" s="57"/>
      <c r="AS23" s="9"/>
      <c r="AT23" s="9"/>
    </row>
    <row r="24" spans="1:47">
      <c r="A24" s="26">
        <v>43926</v>
      </c>
      <c r="B24" s="27">
        <v>0.41666666666666669</v>
      </c>
      <c r="C24" s="132"/>
      <c r="D24" s="28" t="str">
        <f t="shared" si="1"/>
        <v>2020/4/5  10:00</v>
      </c>
      <c r="E24" s="35">
        <v>1.5291804346354867</v>
      </c>
      <c r="F24" s="36">
        <v>1.515409509727943</v>
      </c>
      <c r="G24" s="36">
        <v>1.4903529747978945</v>
      </c>
      <c r="H24" s="36">
        <v>1.5046282515678293</v>
      </c>
      <c r="I24" s="36">
        <v>1.5227653839403865</v>
      </c>
      <c r="J24" s="56">
        <v>1.5702831063145581</v>
      </c>
      <c r="K24" s="36">
        <v>1.5599512808670182</v>
      </c>
      <c r="L24" s="36">
        <v>1.5292639097445242</v>
      </c>
      <c r="M24" s="57">
        <v>1.5544969672738014</v>
      </c>
      <c r="N24" s="58" t="s">
        <v>49</v>
      </c>
      <c r="O24" s="36"/>
      <c r="P24" s="36"/>
      <c r="Q24" s="36"/>
      <c r="R24" s="59"/>
      <c r="S24" s="60">
        <v>1.46</v>
      </c>
      <c r="T24" s="106">
        <v>1.6</v>
      </c>
      <c r="U24"/>
      <c r="V24"/>
      <c r="W24"/>
      <c r="X24" s="162"/>
      <c r="Y24" s="162"/>
      <c r="Z24"/>
      <c r="AA24" s="7"/>
      <c r="AB24" s="148" t="str">
        <f t="shared" si="0"/>
        <v>2020/4/5  10:00</v>
      </c>
      <c r="AC24" s="35">
        <v>1.5291804346354867</v>
      </c>
      <c r="AD24" s="36">
        <v>1.515409509727943</v>
      </c>
      <c r="AE24" s="36">
        <v>1.4903529747978945</v>
      </c>
      <c r="AF24" s="36">
        <v>1.5046282515678293</v>
      </c>
      <c r="AG24" s="36">
        <v>1.5227653839403865</v>
      </c>
      <c r="AH24" s="56">
        <v>1.5702831063145581</v>
      </c>
      <c r="AI24" s="36">
        <v>1.5599512808670182</v>
      </c>
      <c r="AJ24" s="36">
        <v>1.5292639097445242</v>
      </c>
      <c r="AK24" s="57">
        <v>1.5544969672738014</v>
      </c>
      <c r="AL24" s="35"/>
      <c r="AM24" s="36"/>
      <c r="AN24" s="36"/>
      <c r="AO24" s="57"/>
      <c r="AS24" s="9"/>
      <c r="AT24" s="9"/>
    </row>
    <row r="25" spans="1:47">
      <c r="A25" s="26">
        <v>43926</v>
      </c>
      <c r="B25" s="27">
        <v>0.5</v>
      </c>
      <c r="C25" s="132"/>
      <c r="D25" s="28" t="str">
        <f t="shared" si="1"/>
        <v>2020/4/5  12:00</v>
      </c>
      <c r="E25" s="35">
        <v>1.5216018828161706</v>
      </c>
      <c r="F25" s="36">
        <v>1.5372070744859339</v>
      </c>
      <c r="G25" s="36">
        <v>1.492459004441937</v>
      </c>
      <c r="H25" s="36">
        <v>1.5077377941237986</v>
      </c>
      <c r="I25" s="36">
        <v>1.5354578699816779</v>
      </c>
      <c r="J25" s="56">
        <v>1.5567581336404848</v>
      </c>
      <c r="K25" s="36">
        <v>1.5528491962106803</v>
      </c>
      <c r="L25" s="36">
        <v>1.5306504793616809</v>
      </c>
      <c r="M25" s="57">
        <v>1.5503845668233645</v>
      </c>
      <c r="N25" s="58" t="s">
        <v>49</v>
      </c>
      <c r="O25" s="36"/>
      <c r="P25" s="36"/>
      <c r="Q25" s="36"/>
      <c r="R25" s="59"/>
      <c r="S25" s="60">
        <v>1.46</v>
      </c>
      <c r="T25" s="106">
        <v>1.6</v>
      </c>
      <c r="U25"/>
      <c r="V25"/>
      <c r="W25"/>
      <c r="X25" s="162"/>
      <c r="Y25" s="162"/>
      <c r="Z25"/>
      <c r="AA25" s="7"/>
      <c r="AB25" s="148" t="str">
        <f t="shared" si="0"/>
        <v>2020/4/5  12:00</v>
      </c>
      <c r="AC25" s="35">
        <v>1.5216018828161706</v>
      </c>
      <c r="AD25" s="36">
        <v>1.5372070744859339</v>
      </c>
      <c r="AE25" s="36">
        <v>1.492459004441937</v>
      </c>
      <c r="AF25" s="36">
        <v>1.5077377941237986</v>
      </c>
      <c r="AG25" s="36">
        <v>1.5354578699816779</v>
      </c>
      <c r="AH25" s="56">
        <v>1.5567581336404848</v>
      </c>
      <c r="AI25" s="36">
        <v>1.5528491962106803</v>
      </c>
      <c r="AJ25" s="36">
        <v>1.5306504793616809</v>
      </c>
      <c r="AK25" s="57">
        <v>1.5503845668233645</v>
      </c>
      <c r="AL25" s="35"/>
      <c r="AM25" s="36"/>
      <c r="AN25" s="36"/>
      <c r="AO25" s="57"/>
      <c r="AS25" s="9"/>
      <c r="AT25" s="9"/>
    </row>
    <row r="26" spans="1:47">
      <c r="A26" s="26">
        <v>43926</v>
      </c>
      <c r="B26" s="27">
        <v>0.58333333333333304</v>
      </c>
      <c r="C26" s="132"/>
      <c r="D26" s="28" t="str">
        <f t="shared" si="1"/>
        <v>2020/4/5  14:00</v>
      </c>
      <c r="E26" s="35">
        <v>1.5017267649155708</v>
      </c>
      <c r="F26" s="36">
        <v>1.5095901152569036</v>
      </c>
      <c r="G26" s="36">
        <v>1.5172545681740193</v>
      </c>
      <c r="H26" s="36">
        <v>1.4750993938686949</v>
      </c>
      <c r="I26" s="36">
        <v>1.4971172212179935</v>
      </c>
      <c r="J26" s="56">
        <v>1.5797616409767483</v>
      </c>
      <c r="K26" s="36">
        <v>1.5251987671635698</v>
      </c>
      <c r="L26" s="36">
        <v>1.5563916765240513</v>
      </c>
      <c r="M26" s="57">
        <v>1.5689080262451749</v>
      </c>
      <c r="N26" s="58" t="s">
        <v>49</v>
      </c>
      <c r="O26" s="36"/>
      <c r="P26" s="36"/>
      <c r="Q26" s="36"/>
      <c r="R26" s="59"/>
      <c r="S26" s="60">
        <v>1.46</v>
      </c>
      <c r="T26" s="106">
        <v>1.6</v>
      </c>
      <c r="U26"/>
      <c r="V26"/>
      <c r="W26"/>
      <c r="X26" s="162"/>
      <c r="Y26" s="162"/>
      <c r="Z26"/>
      <c r="AA26" s="7"/>
      <c r="AB26" s="148" t="str">
        <f t="shared" si="0"/>
        <v>2020/4/5  14:00</v>
      </c>
      <c r="AC26" s="35">
        <v>1.5017267649155708</v>
      </c>
      <c r="AD26" s="36">
        <v>1.5095901152569036</v>
      </c>
      <c r="AE26" s="36">
        <v>1.5172545681740193</v>
      </c>
      <c r="AF26" s="36">
        <v>1.4750993938686949</v>
      </c>
      <c r="AG26" s="36">
        <v>1.4971172212179935</v>
      </c>
      <c r="AH26" s="56">
        <v>1.5797616409767483</v>
      </c>
      <c r="AI26" s="36">
        <v>1.5251987671635698</v>
      </c>
      <c r="AJ26" s="36">
        <v>1.5563916765240513</v>
      </c>
      <c r="AK26" s="57">
        <v>1.5689080262451749</v>
      </c>
      <c r="AL26" s="35"/>
      <c r="AM26" s="36"/>
      <c r="AN26" s="36"/>
      <c r="AO26" s="57"/>
      <c r="AS26" s="9"/>
      <c r="AT26" s="9"/>
    </row>
    <row r="27" spans="1:47" ht="18.600000000000001" thickBot="1">
      <c r="A27" s="26">
        <v>43926</v>
      </c>
      <c r="B27" s="27">
        <v>0.66666666666666596</v>
      </c>
      <c r="C27" s="132"/>
      <c r="D27" s="28" t="str">
        <f t="shared" si="1"/>
        <v>2020/4/5  16:00</v>
      </c>
      <c r="E27" s="35">
        <v>1.5298952487475257</v>
      </c>
      <c r="F27" s="36">
        <v>1.5157391863326</v>
      </c>
      <c r="G27" s="36">
        <v>1.5210572863584044</v>
      </c>
      <c r="H27" s="36">
        <v>1.5131042126618071</v>
      </c>
      <c r="I27" s="36">
        <v>1.5108404832130284</v>
      </c>
      <c r="J27" s="56">
        <v>1.5602456614292004</v>
      </c>
      <c r="K27" s="36">
        <v>1.5244056814630265</v>
      </c>
      <c r="L27" s="36">
        <v>1.5577134944605118</v>
      </c>
      <c r="M27" s="57">
        <v>1.5594093423432269</v>
      </c>
      <c r="N27" s="58" t="s">
        <v>49</v>
      </c>
      <c r="O27" s="36"/>
      <c r="P27" s="36"/>
      <c r="Q27" s="36"/>
      <c r="R27" s="59"/>
      <c r="S27" s="60">
        <v>1.46</v>
      </c>
      <c r="T27" s="106">
        <v>1.6</v>
      </c>
      <c r="U27"/>
      <c r="V27"/>
      <c r="W27"/>
      <c r="X27" s="162"/>
      <c r="Y27" s="162"/>
      <c r="Z27"/>
      <c r="AA27" s="7"/>
      <c r="AB27" s="149" t="str">
        <f t="shared" si="0"/>
        <v>2020/4/5  16:00</v>
      </c>
      <c r="AC27" s="35">
        <v>1.5298952487475257</v>
      </c>
      <c r="AD27" s="36">
        <v>1.5157391863326</v>
      </c>
      <c r="AE27" s="36">
        <v>1.5210572863584044</v>
      </c>
      <c r="AF27" s="36">
        <v>1.5131042126618071</v>
      </c>
      <c r="AG27" s="36">
        <v>1.5108404832130284</v>
      </c>
      <c r="AH27" s="56">
        <v>1.5602456614292004</v>
      </c>
      <c r="AI27" s="36">
        <v>1.5244056814630265</v>
      </c>
      <c r="AJ27" s="36">
        <v>1.5577134944605118</v>
      </c>
      <c r="AK27" s="57">
        <v>1.5594093423432269</v>
      </c>
      <c r="AL27" s="85"/>
      <c r="AM27" s="86"/>
      <c r="AN27" s="86"/>
      <c r="AO27" s="120"/>
      <c r="AS27" s="9"/>
      <c r="AT27" s="9"/>
    </row>
    <row r="28" spans="1:47" ht="18.600000000000001" thickBot="1">
      <c r="A28" s="123">
        <v>43927</v>
      </c>
      <c r="B28" s="101">
        <v>0.33333333333333331</v>
      </c>
      <c r="C28" s="132" t="s">
        <v>168</v>
      </c>
      <c r="D28" s="124" t="str">
        <f t="shared" si="1"/>
        <v>2020/4/6  8:00</v>
      </c>
      <c r="E28" s="35">
        <v>1.5424456822259807</v>
      </c>
      <c r="F28" s="36">
        <v>1.5469144965345552</v>
      </c>
      <c r="G28" s="36">
        <v>1.5374100483401532</v>
      </c>
      <c r="H28" s="36">
        <v>1.5198310256940877</v>
      </c>
      <c r="I28" s="36">
        <v>1.5447446854430575</v>
      </c>
      <c r="J28" s="56">
        <v>1.5987584920796134</v>
      </c>
      <c r="K28" s="36">
        <v>1.5607778075736716</v>
      </c>
      <c r="L28" s="36">
        <v>1.5596596498859605</v>
      </c>
      <c r="M28" s="57">
        <v>1.6</v>
      </c>
      <c r="N28" s="58" t="s">
        <v>44</v>
      </c>
      <c r="O28" s="36"/>
      <c r="P28" s="36"/>
      <c r="Q28" s="36"/>
      <c r="R28" s="59"/>
      <c r="S28" s="60">
        <v>1.46</v>
      </c>
      <c r="T28" s="106">
        <v>1.6</v>
      </c>
      <c r="U28"/>
      <c r="V28"/>
      <c r="W28"/>
      <c r="X28" s="162"/>
      <c r="Y28" s="162"/>
      <c r="Z28"/>
      <c r="AA28" s="11"/>
      <c r="AB28" s="135" t="s">
        <v>50</v>
      </c>
      <c r="AC28" s="66">
        <f>AVERAGE(AC3:AC27)</f>
        <v>1.5158227364693311</v>
      </c>
      <c r="AD28" s="67">
        <f t="shared" ref="AD28:AK28" si="2">AVERAGE(AD3:AD27)</f>
        <v>1.5195309098095726</v>
      </c>
      <c r="AE28" s="67">
        <f t="shared" si="2"/>
        <v>1.5132158666350726</v>
      </c>
      <c r="AF28" s="67">
        <f t="shared" si="2"/>
        <v>1.5005086113211243</v>
      </c>
      <c r="AG28" s="67">
        <f t="shared" si="2"/>
        <v>1.5181580125183332</v>
      </c>
      <c r="AH28" s="67">
        <f t="shared" si="2"/>
        <v>1.5658402975585821</v>
      </c>
      <c r="AI28" s="67">
        <f t="shared" si="2"/>
        <v>1.5422690877111895</v>
      </c>
      <c r="AJ28" s="67">
        <f t="shared" si="2"/>
        <v>1.5427872863271099</v>
      </c>
      <c r="AK28" s="68">
        <f t="shared" si="2"/>
        <v>1.5498126863559574</v>
      </c>
      <c r="AL28" s="136" t="e">
        <f>AVERAGE(AL3:AL27)</f>
        <v>#DIV/0!</v>
      </c>
      <c r="AM28" s="137"/>
      <c r="AN28" s="137"/>
      <c r="AO28" s="138" t="e">
        <f>AVERAGE(AO3:AO27)</f>
        <v>#DIV/0!</v>
      </c>
    </row>
    <row r="29" spans="1:47">
      <c r="A29" s="26">
        <v>43927</v>
      </c>
      <c r="B29" s="27">
        <v>0.41666666666666669</v>
      </c>
      <c r="C29" s="132"/>
      <c r="D29" s="28" t="str">
        <f t="shared" si="1"/>
        <v>2020/4/6  10:00</v>
      </c>
      <c r="E29" s="35">
        <v>1.5384119360219939</v>
      </c>
      <c r="F29" s="36">
        <v>1.5614838977236527</v>
      </c>
      <c r="G29" s="36">
        <v>1.523718089709452</v>
      </c>
      <c r="H29" s="36">
        <v>1.5008928811357116</v>
      </c>
      <c r="I29" s="36">
        <v>1.5307121477424726</v>
      </c>
      <c r="J29" s="56">
        <v>1.5634062375674997</v>
      </c>
      <c r="K29" s="36">
        <v>1.5683742786437704</v>
      </c>
      <c r="L29" s="36">
        <v>1.5608880225317501</v>
      </c>
      <c r="M29" s="57">
        <v>1.5980000000000001</v>
      </c>
      <c r="N29" s="58" t="s">
        <v>44</v>
      </c>
      <c r="O29" s="36"/>
      <c r="P29" s="36"/>
      <c r="Q29" s="36"/>
      <c r="R29" s="59"/>
      <c r="S29" s="60">
        <v>1.46</v>
      </c>
      <c r="T29" s="106">
        <v>1.6</v>
      </c>
      <c r="U29"/>
      <c r="V29"/>
      <c r="W29"/>
      <c r="X29" s="162"/>
      <c r="Y29" s="162"/>
      <c r="Z29"/>
      <c r="AA29" s="11"/>
      <c r="AB29" s="139" t="s">
        <v>34</v>
      </c>
      <c r="AC29" s="35">
        <f>MAX(AC3:AC27)</f>
        <v>1.5359889863211134</v>
      </c>
      <c r="AD29" s="36">
        <f t="shared" ref="AD29:AK29" si="3">MAX(AD3:AD27)</f>
        <v>1.5517721118532319</v>
      </c>
      <c r="AE29" s="36">
        <f t="shared" si="3"/>
        <v>1.5369044635166373</v>
      </c>
      <c r="AF29" s="36">
        <f t="shared" si="3"/>
        <v>1.5412111832456128</v>
      </c>
      <c r="AG29" s="36">
        <f t="shared" si="3"/>
        <v>1.5649442857482263</v>
      </c>
      <c r="AH29" s="36">
        <f t="shared" si="3"/>
        <v>1.6</v>
      </c>
      <c r="AI29" s="36">
        <f t="shared" si="3"/>
        <v>1.5758517445830409</v>
      </c>
      <c r="AJ29" s="36">
        <f t="shared" si="3"/>
        <v>1.5717710743600981</v>
      </c>
      <c r="AK29" s="57">
        <f t="shared" si="3"/>
        <v>1.588129702127421</v>
      </c>
    </row>
    <row r="30" spans="1:47">
      <c r="A30" s="26">
        <v>43927</v>
      </c>
      <c r="B30" s="27">
        <v>0.5</v>
      </c>
      <c r="C30" s="132"/>
      <c r="D30" s="28" t="str">
        <f t="shared" si="1"/>
        <v>2020/4/6  12:00</v>
      </c>
      <c r="E30" s="35">
        <v>1.5293760383615913</v>
      </c>
      <c r="F30" s="36">
        <v>1.5241237084364889</v>
      </c>
      <c r="G30" s="36">
        <v>1.5244742204033224</v>
      </c>
      <c r="H30" s="36">
        <v>1.4749999117856307</v>
      </c>
      <c r="I30" s="36">
        <v>1.5071541765101482</v>
      </c>
      <c r="J30" s="56">
        <v>1.5747593353462495</v>
      </c>
      <c r="K30" s="36">
        <v>1.5570148926609826</v>
      </c>
      <c r="L30" s="36">
        <v>1.5387504759123221</v>
      </c>
      <c r="M30" s="57">
        <v>1.568102343489888</v>
      </c>
      <c r="N30" s="58" t="s">
        <v>45</v>
      </c>
      <c r="O30" s="36"/>
      <c r="P30" s="36"/>
      <c r="Q30" s="36"/>
      <c r="R30" s="59"/>
      <c r="S30" s="60">
        <v>1.46</v>
      </c>
      <c r="T30" s="106">
        <v>1.6</v>
      </c>
      <c r="U30"/>
      <c r="V30"/>
      <c r="W30"/>
      <c r="X30" s="162"/>
      <c r="Y30" s="162"/>
      <c r="Z30"/>
      <c r="AA30" s="11"/>
      <c r="AB30" s="139" t="s">
        <v>35</v>
      </c>
      <c r="AC30" s="35">
        <f>MIN(AC3:AC27)</f>
        <v>1.4880416727545653</v>
      </c>
      <c r="AD30" s="36">
        <f t="shared" ref="AD30:AK30" si="4">MIN(AD3:AD27)</f>
        <v>1.4912522612664707</v>
      </c>
      <c r="AE30" s="36">
        <f t="shared" si="4"/>
        <v>1.4903529747978945</v>
      </c>
      <c r="AF30" s="36">
        <f t="shared" si="4"/>
        <v>1.471172505408159</v>
      </c>
      <c r="AG30" s="36">
        <f t="shared" si="4"/>
        <v>1.4911513682861524</v>
      </c>
      <c r="AH30" s="36">
        <f t="shared" si="4"/>
        <v>1.5454490135263192</v>
      </c>
      <c r="AI30" s="36">
        <f t="shared" si="4"/>
        <v>1.5137351389487235</v>
      </c>
      <c r="AJ30" s="36">
        <f t="shared" si="4"/>
        <v>1.5145439750273715</v>
      </c>
      <c r="AK30" s="57">
        <f t="shared" si="4"/>
        <v>1.5237195340187</v>
      </c>
    </row>
    <row r="31" spans="1:47" ht="18.600000000000001" thickBot="1">
      <c r="A31" s="26">
        <v>43927</v>
      </c>
      <c r="B31" s="27">
        <v>0.58333333333333304</v>
      </c>
      <c r="C31" s="132"/>
      <c r="D31" s="28" t="str">
        <f t="shared" si="1"/>
        <v>2020/4/6  14:00</v>
      </c>
      <c r="E31" s="35">
        <v>1.4919160244142631</v>
      </c>
      <c r="F31" s="36">
        <v>1.5053374501540386</v>
      </c>
      <c r="G31" s="36">
        <v>1.5380744654663694</v>
      </c>
      <c r="H31" s="36">
        <v>1.5000676955107113</v>
      </c>
      <c r="I31" s="36">
        <v>1.51917934245167</v>
      </c>
      <c r="J31" s="56">
        <v>1.5704913331172281</v>
      </c>
      <c r="K31" s="36">
        <v>1.5304278834032279</v>
      </c>
      <c r="L31" s="36">
        <v>1.5249561757358521</v>
      </c>
      <c r="M31" s="57">
        <v>1.5615180393207604</v>
      </c>
      <c r="N31" s="58" t="s">
        <v>45</v>
      </c>
      <c r="O31" s="36"/>
      <c r="P31" s="36"/>
      <c r="Q31" s="36"/>
      <c r="R31" s="59"/>
      <c r="S31" s="60">
        <v>1.46</v>
      </c>
      <c r="T31" s="106">
        <v>1.6</v>
      </c>
      <c r="U31"/>
      <c r="V31"/>
      <c r="W31"/>
      <c r="X31" s="162"/>
      <c r="Y31" s="162"/>
      <c r="Z31"/>
      <c r="AA31" s="11"/>
      <c r="AB31" s="140" t="s">
        <v>51</v>
      </c>
      <c r="AC31" s="141">
        <f>STDEV(AC3:AC27)</f>
        <v>1.4719798340103873E-2</v>
      </c>
      <c r="AD31" s="142">
        <f t="shared" ref="AD31:AK31" si="5">STDEV(AD3:AD27)</f>
        <v>1.5898790066723015E-2</v>
      </c>
      <c r="AE31" s="142">
        <f t="shared" si="5"/>
        <v>1.4133882228434067E-2</v>
      </c>
      <c r="AF31" s="142">
        <f t="shared" si="5"/>
        <v>1.7522715595969449E-2</v>
      </c>
      <c r="AG31" s="142">
        <f t="shared" si="5"/>
        <v>1.7744360505655848E-2</v>
      </c>
      <c r="AH31" s="142">
        <f t="shared" si="5"/>
        <v>1.497797719820452E-2</v>
      </c>
      <c r="AI31" s="142">
        <f t="shared" si="5"/>
        <v>1.877896251049567E-2</v>
      </c>
      <c r="AJ31" s="142">
        <f t="shared" si="5"/>
        <v>1.5956892105486127E-2</v>
      </c>
      <c r="AK31" s="143">
        <f t="shared" si="5"/>
        <v>1.8061730211583082E-2</v>
      </c>
      <c r="AL31" s="144"/>
    </row>
    <row r="32" spans="1:47">
      <c r="A32" s="26">
        <v>43927</v>
      </c>
      <c r="B32" s="27">
        <v>0.66666666666666596</v>
      </c>
      <c r="C32" s="132"/>
      <c r="D32" s="28" t="str">
        <f t="shared" si="1"/>
        <v>2020/4/6  16:00</v>
      </c>
      <c r="E32" s="35">
        <v>1.5025343735153742</v>
      </c>
      <c r="F32" s="36">
        <v>1.5078872900942961</v>
      </c>
      <c r="G32" s="36">
        <v>1.5267001324063099</v>
      </c>
      <c r="H32" s="36">
        <v>1.5075882114337766</v>
      </c>
      <c r="I32" s="36">
        <v>1.5177802309699737</v>
      </c>
      <c r="J32" s="56">
        <v>1.5429169472706794</v>
      </c>
      <c r="K32" s="36">
        <v>1.5230655071622226</v>
      </c>
      <c r="L32" s="36">
        <v>1.5197994141212565</v>
      </c>
      <c r="M32" s="57">
        <v>1.5520139886615303</v>
      </c>
      <c r="N32" s="58" t="s">
        <v>45</v>
      </c>
      <c r="O32" s="36"/>
      <c r="P32" s="36"/>
      <c r="Q32" s="36"/>
      <c r="R32" s="59"/>
      <c r="S32" s="60">
        <v>1.46</v>
      </c>
      <c r="T32" s="106">
        <v>1.6</v>
      </c>
      <c r="U32"/>
      <c r="V32"/>
      <c r="W32"/>
      <c r="X32" s="162"/>
      <c r="Y32" s="162"/>
      <c r="Z32"/>
      <c r="AA32" s="8"/>
      <c r="AB32" s="37" t="s">
        <v>52</v>
      </c>
      <c r="AC32" s="74">
        <f>(1.6-1.46)/6/AC31</f>
        <v>1.5851666438773169</v>
      </c>
      <c r="AD32" s="67">
        <f t="shared" ref="AD32:AK32" si="6">(1.6-1.46)/6/AD31</f>
        <v>1.4676169215021728</v>
      </c>
      <c r="AE32" s="67">
        <f t="shared" si="6"/>
        <v>1.6508792811639639</v>
      </c>
      <c r="AF32" s="67">
        <f t="shared" si="6"/>
        <v>1.3316048648704004</v>
      </c>
      <c r="AG32" s="75">
        <f t="shared" si="6"/>
        <v>1.3149717808030374</v>
      </c>
      <c r="AH32" s="67">
        <f t="shared" si="6"/>
        <v>1.557842759710599</v>
      </c>
      <c r="AI32" s="75">
        <f t="shared" si="6"/>
        <v>1.2425251565570901</v>
      </c>
      <c r="AJ32" s="67">
        <f t="shared" si="6"/>
        <v>1.4622730528654222</v>
      </c>
      <c r="AK32" s="76">
        <f t="shared" si="6"/>
        <v>1.2918658987813674</v>
      </c>
    </row>
    <row r="33" spans="1:37">
      <c r="A33" s="123">
        <v>43928</v>
      </c>
      <c r="B33" s="101">
        <v>0.33333333333333331</v>
      </c>
      <c r="C33" s="132" t="s">
        <v>169</v>
      </c>
      <c r="D33" s="124" t="str">
        <f t="shared" si="1"/>
        <v>2020/4/7  8:00</v>
      </c>
      <c r="E33" s="35">
        <v>1.5052252789567149</v>
      </c>
      <c r="F33" s="36">
        <v>1.5594354449480896</v>
      </c>
      <c r="G33" s="36">
        <v>1.5444505866784193</v>
      </c>
      <c r="H33" s="36">
        <v>1.4972054103286214</v>
      </c>
      <c r="I33" s="36">
        <v>1.5465489733387268</v>
      </c>
      <c r="J33" s="56">
        <v>1.5613257039697521</v>
      </c>
      <c r="K33" s="36">
        <v>1.5670079101073713</v>
      </c>
      <c r="L33" s="36">
        <v>1.5369095954019525</v>
      </c>
      <c r="M33" s="57">
        <v>1.5416265672893139</v>
      </c>
      <c r="N33" s="58" t="s">
        <v>46</v>
      </c>
      <c r="O33" s="36"/>
      <c r="P33" s="36"/>
      <c r="Q33" s="36"/>
      <c r="R33" s="59"/>
      <c r="S33" s="60">
        <v>1.46</v>
      </c>
      <c r="T33" s="106">
        <v>1.6</v>
      </c>
      <c r="U33"/>
      <c r="V33"/>
      <c r="W33"/>
      <c r="X33" s="162"/>
      <c r="Y33" s="162"/>
      <c r="Z33"/>
      <c r="AB33" s="41" t="s">
        <v>53</v>
      </c>
      <c r="AC33" s="77">
        <f>(1.6-AC28)/3/AC31</f>
        <v>1.9062141474526704</v>
      </c>
      <c r="AD33" s="77">
        <f t="shared" ref="AD33:AK33" si="7">(1.6-AD28)/3/AD31</f>
        <v>1.6871114060193677</v>
      </c>
      <c r="AE33" s="77">
        <f t="shared" si="7"/>
        <v>2.0467161100846996</v>
      </c>
      <c r="AF33" s="77">
        <f t="shared" si="7"/>
        <v>1.8926173882500388</v>
      </c>
      <c r="AG33" s="77">
        <f t="shared" si="7"/>
        <v>1.5374272003318195</v>
      </c>
      <c r="AH33" s="167">
        <f t="shared" si="7"/>
        <v>0.76022064460330585</v>
      </c>
      <c r="AI33" s="167">
        <f t="shared" si="7"/>
        <v>1.0247444404262556</v>
      </c>
      <c r="AJ33" s="167">
        <f t="shared" si="7"/>
        <v>1.1951515640738901</v>
      </c>
      <c r="AK33" s="168">
        <f t="shared" si="7"/>
        <v>0.9262182721169081</v>
      </c>
    </row>
    <row r="34" spans="1:37">
      <c r="A34" s="26">
        <v>43928</v>
      </c>
      <c r="B34" s="27">
        <v>0.41666666666666669</v>
      </c>
      <c r="C34" s="132"/>
      <c r="D34" s="28" t="str">
        <f t="shared" si="1"/>
        <v>2020/4/7  10:00</v>
      </c>
      <c r="E34" s="35">
        <v>1.4965304501539516</v>
      </c>
      <c r="F34" s="36">
        <v>1.5396703711487978</v>
      </c>
      <c r="G34" s="36">
        <v>1.5000157887667842</v>
      </c>
      <c r="H34" s="36">
        <v>1.5154782041835981</v>
      </c>
      <c r="I34" s="36">
        <v>1.5003984052582748</v>
      </c>
      <c r="J34" s="56">
        <v>1.5494516001189198</v>
      </c>
      <c r="K34" s="36">
        <v>1.5510231404304546</v>
      </c>
      <c r="L34" s="36">
        <v>1.5427872777689347</v>
      </c>
      <c r="M34" s="57">
        <v>1.5665869887157826</v>
      </c>
      <c r="N34" s="58" t="s">
        <v>46</v>
      </c>
      <c r="O34" s="36"/>
      <c r="P34" s="36"/>
      <c r="Q34" s="36"/>
      <c r="R34" s="59"/>
      <c r="S34" s="60">
        <v>1.46</v>
      </c>
      <c r="T34" s="106">
        <v>1.6</v>
      </c>
      <c r="U34"/>
      <c r="V34"/>
      <c r="W34"/>
      <c r="X34" s="162"/>
      <c r="Y34" s="162"/>
      <c r="Z34"/>
      <c r="AB34" s="41" t="s">
        <v>54</v>
      </c>
      <c r="AC34" s="167">
        <f>(AC28-1.46)/3/AC31</f>
        <v>1.2641191403019632</v>
      </c>
      <c r="AD34" s="167">
        <f t="shared" ref="AD34:AK34" si="8">(AD28-1.46)/3/AD31</f>
        <v>1.2481224369849775</v>
      </c>
      <c r="AE34" s="167">
        <f t="shared" si="8"/>
        <v>1.2550424522432277</v>
      </c>
      <c r="AF34" s="167">
        <f t="shared" si="8"/>
        <v>0.77059234149076206</v>
      </c>
      <c r="AG34" s="167">
        <f t="shared" si="8"/>
        <v>1.0925163612742552</v>
      </c>
      <c r="AH34" s="77">
        <f t="shared" si="8"/>
        <v>2.3554648748178919</v>
      </c>
      <c r="AI34" s="77">
        <f t="shared" si="8"/>
        <v>1.4603058726879241</v>
      </c>
      <c r="AJ34" s="77">
        <f t="shared" si="8"/>
        <v>1.7293945416569543</v>
      </c>
      <c r="AK34" s="57">
        <f t="shared" si="8"/>
        <v>1.6575135254458264</v>
      </c>
    </row>
    <row r="35" spans="1:37" ht="18.600000000000001" thickBot="1">
      <c r="A35" s="26">
        <v>43928</v>
      </c>
      <c r="B35" s="27">
        <v>0.5</v>
      </c>
      <c r="C35" s="132"/>
      <c r="D35" s="28" t="str">
        <f t="shared" si="1"/>
        <v>2020/4/7  12:00</v>
      </c>
      <c r="E35" s="35">
        <v>1.5073271550751959</v>
      </c>
      <c r="F35" s="36">
        <v>1.5138580497874157</v>
      </c>
      <c r="G35" s="36">
        <v>1.5076663651525479</v>
      </c>
      <c r="H35" s="36">
        <v>1.4809749042522684</v>
      </c>
      <c r="I35" s="36">
        <v>1.513088849796079</v>
      </c>
      <c r="J35" s="56">
        <v>1.5682095084454932</v>
      </c>
      <c r="K35" s="36">
        <v>1.5588493946664157</v>
      </c>
      <c r="L35" s="36">
        <v>1.519544160201435</v>
      </c>
      <c r="M35" s="57">
        <v>1.5381279322329346</v>
      </c>
      <c r="N35" s="58" t="s">
        <v>46</v>
      </c>
      <c r="O35" s="36"/>
      <c r="P35" s="36"/>
      <c r="Q35" s="36"/>
      <c r="R35" s="59"/>
      <c r="S35" s="60">
        <v>1.46</v>
      </c>
      <c r="T35" s="106">
        <v>1.6</v>
      </c>
      <c r="U35"/>
      <c r="V35"/>
      <c r="W35"/>
      <c r="X35" s="162"/>
      <c r="Y35" s="162"/>
      <c r="Z35"/>
      <c r="AB35" s="44" t="s">
        <v>55</v>
      </c>
      <c r="AC35" s="80">
        <f>MIN(AC33:AC34)</f>
        <v>1.2641191403019632</v>
      </c>
      <c r="AD35" s="80">
        <f t="shared" ref="AD35:AK35" si="9">MIN(AD33:AD34)</f>
        <v>1.2481224369849775</v>
      </c>
      <c r="AE35" s="80">
        <f t="shared" si="9"/>
        <v>1.2550424522432277</v>
      </c>
      <c r="AF35" s="80">
        <f t="shared" si="9"/>
        <v>0.77059234149076206</v>
      </c>
      <c r="AG35" s="80">
        <f t="shared" si="9"/>
        <v>1.0925163612742552</v>
      </c>
      <c r="AH35" s="80">
        <f t="shared" si="9"/>
        <v>0.76022064460330585</v>
      </c>
      <c r="AI35" s="80">
        <f t="shared" si="9"/>
        <v>1.0247444404262556</v>
      </c>
      <c r="AJ35" s="80">
        <f t="shared" si="9"/>
        <v>1.1951515640738901</v>
      </c>
      <c r="AK35" s="81">
        <f t="shared" si="9"/>
        <v>0.9262182721169081</v>
      </c>
    </row>
    <row r="36" spans="1:37">
      <c r="A36" s="26">
        <v>43928</v>
      </c>
      <c r="B36" s="27">
        <v>0.58333333333333304</v>
      </c>
      <c r="C36" s="132"/>
      <c r="D36" s="28" t="str">
        <f t="shared" si="1"/>
        <v>2020/4/7  14:00</v>
      </c>
      <c r="E36" s="35">
        <v>1.5283597803485727</v>
      </c>
      <c r="F36" s="36">
        <v>1.4932737413923727</v>
      </c>
      <c r="G36" s="36">
        <v>1.5212937832347879</v>
      </c>
      <c r="H36" s="36">
        <v>1.4787195681056722</v>
      </c>
      <c r="I36" s="36">
        <v>1.5245393653802641</v>
      </c>
      <c r="J36" s="56">
        <v>1.5751429122617002</v>
      </c>
      <c r="K36" s="36">
        <v>1.5342182848394728</v>
      </c>
      <c r="L36" s="36">
        <v>1.5277421756470546</v>
      </c>
      <c r="M36" s="57">
        <v>1.5234738434905659</v>
      </c>
      <c r="N36" s="58" t="s">
        <v>46</v>
      </c>
      <c r="O36" s="36"/>
      <c r="P36" s="36"/>
      <c r="Q36" s="36"/>
      <c r="R36" s="59"/>
      <c r="S36" s="60">
        <v>1.46</v>
      </c>
      <c r="T36" s="106">
        <v>1.6</v>
      </c>
      <c r="U36"/>
      <c r="V36"/>
      <c r="W36"/>
      <c r="X36" s="162"/>
      <c r="Y36" s="162"/>
      <c r="Z36"/>
      <c r="AF36" s="47"/>
      <c r="AG36" s="47"/>
      <c r="AH36" s="47"/>
      <c r="AI36" s="47"/>
      <c r="AJ36" s="47"/>
    </row>
    <row r="37" spans="1:37">
      <c r="A37" s="26">
        <v>43928</v>
      </c>
      <c r="B37" s="27">
        <v>0.66666666666666596</v>
      </c>
      <c r="C37" s="132"/>
      <c r="D37" s="28" t="str">
        <f t="shared" si="1"/>
        <v>2020/4/7  16:00</v>
      </c>
      <c r="E37" s="35">
        <v>1.5146555549854477</v>
      </c>
      <c r="F37" s="36">
        <v>1.5067372186811607</v>
      </c>
      <c r="G37" s="36">
        <v>1.5312390091351111</v>
      </c>
      <c r="H37" s="36">
        <v>1.4828946800864347</v>
      </c>
      <c r="I37" s="36">
        <v>1.501722612408259</v>
      </c>
      <c r="J37" s="56">
        <v>1.5356844163707692</v>
      </c>
      <c r="K37" s="36">
        <v>1.5294713461874063</v>
      </c>
      <c r="L37" s="36">
        <v>1.5191443034100103</v>
      </c>
      <c r="M37" s="57">
        <v>1.5267204649773372</v>
      </c>
      <c r="N37" s="58" t="s">
        <v>46</v>
      </c>
      <c r="O37" s="36"/>
      <c r="P37" s="36"/>
      <c r="Q37" s="36"/>
      <c r="R37" s="59"/>
      <c r="S37" s="60">
        <v>1.46</v>
      </c>
      <c r="T37" s="106">
        <v>1.6</v>
      </c>
      <c r="U37"/>
      <c r="V37"/>
      <c r="W37"/>
      <c r="X37" s="162"/>
      <c r="Y37" s="162"/>
      <c r="Z37"/>
      <c r="AH37" s="47"/>
      <c r="AI37" s="47"/>
      <c r="AJ37" s="47"/>
    </row>
    <row r="38" spans="1:37">
      <c r="A38" s="123">
        <v>43929</v>
      </c>
      <c r="B38" s="101">
        <v>0.33333333333333331</v>
      </c>
      <c r="C38" s="132" t="s">
        <v>170</v>
      </c>
      <c r="D38" s="124" t="str">
        <f t="shared" si="1"/>
        <v>2020/4/8  8:00</v>
      </c>
      <c r="E38" s="35">
        <v>1.5132006438317518</v>
      </c>
      <c r="F38" s="36">
        <v>1.5202486434194802</v>
      </c>
      <c r="G38" s="36">
        <v>1.5047949266475382</v>
      </c>
      <c r="H38" s="36">
        <v>1.5041686697498282</v>
      </c>
      <c r="I38" s="36">
        <v>1.5381597964538436</v>
      </c>
      <c r="J38" s="56">
        <v>1.5370743406950722</v>
      </c>
      <c r="K38" s="36">
        <v>1.5491485612756166</v>
      </c>
      <c r="L38" s="36">
        <v>1.5465328839941432</v>
      </c>
      <c r="M38" s="57">
        <v>1.5659298846186074</v>
      </c>
      <c r="N38" s="58" t="s">
        <v>47</v>
      </c>
      <c r="O38" s="36"/>
      <c r="P38" s="36"/>
      <c r="Q38" s="36"/>
      <c r="R38" s="59"/>
      <c r="S38" s="60">
        <v>1.46</v>
      </c>
      <c r="T38" s="106">
        <v>1.6</v>
      </c>
      <c r="U38"/>
      <c r="V38"/>
      <c r="W38"/>
      <c r="X38" s="162"/>
      <c r="Y38" s="162"/>
      <c r="Z38"/>
      <c r="AH38" s="47"/>
      <c r="AI38" s="47"/>
      <c r="AJ38" s="47"/>
    </row>
    <row r="39" spans="1:37">
      <c r="A39" s="26">
        <v>43929</v>
      </c>
      <c r="B39" s="27">
        <v>0.41666666666666669</v>
      </c>
      <c r="C39" s="132"/>
      <c r="D39" s="28" t="str">
        <f t="shared" si="1"/>
        <v>2020/4/8  10:00</v>
      </c>
      <c r="E39" s="35">
        <v>1.4988199752663818</v>
      </c>
      <c r="F39" s="36">
        <v>1.5132133492566124</v>
      </c>
      <c r="G39" s="36">
        <v>1.5344753802012763</v>
      </c>
      <c r="H39" s="36">
        <v>1.4897376134125537</v>
      </c>
      <c r="I39" s="36">
        <v>1.4979894546404511</v>
      </c>
      <c r="J39" s="56">
        <v>1.5446127540493879</v>
      </c>
      <c r="K39" s="36">
        <v>1.5451433851552068</v>
      </c>
      <c r="L39" s="36">
        <v>1.5234952631894674</v>
      </c>
      <c r="M39" s="57">
        <v>1.5462100700357801</v>
      </c>
      <c r="N39" s="58" t="s">
        <v>47</v>
      </c>
      <c r="O39" s="36"/>
      <c r="P39" s="36"/>
      <c r="Q39" s="36"/>
      <c r="R39" s="59"/>
      <c r="S39" s="60">
        <v>1.46</v>
      </c>
      <c r="T39" s="106">
        <v>1.6</v>
      </c>
      <c r="U39"/>
      <c r="V39"/>
      <c r="W39"/>
      <c r="X39" s="162"/>
      <c r="Y39" s="162"/>
      <c r="Z39"/>
      <c r="AB39" s="145" t="s">
        <v>56</v>
      </c>
      <c r="AC39" s="82"/>
      <c r="AH39" s="47"/>
      <c r="AI39" s="47"/>
      <c r="AJ39" s="47"/>
    </row>
    <row r="40" spans="1:37">
      <c r="A40" s="26">
        <v>43929</v>
      </c>
      <c r="B40" s="27">
        <v>0.5</v>
      </c>
      <c r="C40" s="132"/>
      <c r="D40" s="28" t="str">
        <f t="shared" si="1"/>
        <v>2020/4/8  12:00</v>
      </c>
      <c r="E40" s="35">
        <v>1.4859788719410634</v>
      </c>
      <c r="F40" s="36">
        <v>1.526703417863347</v>
      </c>
      <c r="G40" s="36">
        <v>1.5044470885027046</v>
      </c>
      <c r="H40" s="36">
        <v>1.5132394747133771</v>
      </c>
      <c r="I40" s="36">
        <v>1.5129447245199843</v>
      </c>
      <c r="J40" s="56">
        <v>1.5358493584372621</v>
      </c>
      <c r="K40" s="36">
        <v>1.5209117986884082</v>
      </c>
      <c r="L40" s="36">
        <v>1.5351272611735824</v>
      </c>
      <c r="M40" s="57">
        <v>1.5351088396629951</v>
      </c>
      <c r="N40" s="58" t="s">
        <v>47</v>
      </c>
      <c r="O40" s="36"/>
      <c r="P40" s="36"/>
      <c r="Q40" s="36"/>
      <c r="R40" s="59"/>
      <c r="S40" s="60">
        <v>1.46</v>
      </c>
      <c r="T40" s="106">
        <v>1.6</v>
      </c>
      <c r="U40"/>
      <c r="V40"/>
      <c r="W40"/>
      <c r="X40" s="162"/>
      <c r="Y40" s="162"/>
      <c r="Z40"/>
      <c r="AB40" s="146" t="s">
        <v>57</v>
      </c>
      <c r="AC40" s="82"/>
      <c r="AH40" s="47"/>
      <c r="AI40" s="47"/>
      <c r="AJ40" s="47"/>
    </row>
    <row r="41" spans="1:37">
      <c r="A41" s="26">
        <v>43929</v>
      </c>
      <c r="B41" s="27">
        <v>0.58333333333333304</v>
      </c>
      <c r="C41" s="132"/>
      <c r="D41" s="28" t="str">
        <f t="shared" si="1"/>
        <v>2020/4/8  14:00</v>
      </c>
      <c r="E41" s="35">
        <v>1.5034266429286958</v>
      </c>
      <c r="F41" s="36">
        <v>1.5189763302515691</v>
      </c>
      <c r="G41" s="36">
        <v>1.5152310321247477</v>
      </c>
      <c r="H41" s="36">
        <v>1.4772518948132904</v>
      </c>
      <c r="I41" s="36">
        <v>1.5055496250790206</v>
      </c>
      <c r="J41" s="56">
        <v>1.5323998014308735</v>
      </c>
      <c r="K41" s="36">
        <v>1.5377632008107964</v>
      </c>
      <c r="L41" s="36">
        <v>1.5556995255343915</v>
      </c>
      <c r="M41" s="57">
        <v>1.5289631757410322</v>
      </c>
      <c r="N41" s="58" t="s">
        <v>47</v>
      </c>
      <c r="O41" s="36"/>
      <c r="P41" s="36"/>
      <c r="Q41" s="36"/>
      <c r="R41" s="59"/>
      <c r="S41" s="60">
        <v>1.46</v>
      </c>
      <c r="T41" s="106">
        <v>1.6</v>
      </c>
      <c r="U41"/>
      <c r="V41"/>
      <c r="W41"/>
      <c r="X41" s="162"/>
      <c r="Y41" s="162"/>
      <c r="Z41"/>
      <c r="AC41" s="82"/>
      <c r="AH41" s="47"/>
      <c r="AI41" s="47"/>
      <c r="AJ41" s="47"/>
    </row>
    <row r="42" spans="1:37">
      <c r="A42" s="26">
        <v>43929</v>
      </c>
      <c r="B42" s="27">
        <v>0.66666666666666596</v>
      </c>
      <c r="C42" s="132"/>
      <c r="D42" s="28" t="str">
        <f t="shared" si="1"/>
        <v>2020/4/8  16:00</v>
      </c>
      <c r="E42" s="35">
        <v>1.524816896183441</v>
      </c>
      <c r="F42" s="36">
        <v>1.5278809533218838</v>
      </c>
      <c r="G42" s="36">
        <v>1.5123256117820192</v>
      </c>
      <c r="H42" s="36">
        <v>1.5170693616545821</v>
      </c>
      <c r="I42" s="36">
        <v>1.4949976720243374</v>
      </c>
      <c r="J42" s="56">
        <v>1.5457841797273606</v>
      </c>
      <c r="K42" s="36">
        <v>1.5531163775977932</v>
      </c>
      <c r="L42" s="36">
        <v>1.5222719869703798</v>
      </c>
      <c r="M42" s="57">
        <v>1.5306281180211418</v>
      </c>
      <c r="N42" s="58" t="s">
        <v>47</v>
      </c>
      <c r="O42" s="36"/>
      <c r="P42" s="36"/>
      <c r="Q42" s="36"/>
      <c r="R42" s="59"/>
      <c r="S42" s="60">
        <v>1.46</v>
      </c>
      <c r="T42" s="106">
        <v>1.6</v>
      </c>
      <c r="U42"/>
      <c r="V42"/>
      <c r="W42"/>
      <c r="X42" s="162"/>
      <c r="Y42" s="162"/>
      <c r="Z42"/>
      <c r="AB42" s="145" t="s">
        <v>56</v>
      </c>
      <c r="AC42" s="82"/>
      <c r="AH42" s="47"/>
      <c r="AI42" s="47"/>
      <c r="AJ42" s="47"/>
    </row>
    <row r="43" spans="1:37">
      <c r="A43" s="123">
        <v>43930</v>
      </c>
      <c r="B43" s="101">
        <v>0.33333333333333331</v>
      </c>
      <c r="C43" s="132" t="s">
        <v>171</v>
      </c>
      <c r="D43" s="124" t="str">
        <f t="shared" si="1"/>
        <v>2020/4/9  8:00</v>
      </c>
      <c r="E43" s="35">
        <v>1.5027875846082621</v>
      </c>
      <c r="F43" s="36">
        <v>1.5410364157600749</v>
      </c>
      <c r="G43" s="36">
        <v>1.5455223093843482</v>
      </c>
      <c r="H43" s="36">
        <v>1.4986356018130582</v>
      </c>
      <c r="I43" s="36">
        <v>1.5472075972017556</v>
      </c>
      <c r="J43" s="56">
        <v>1.5745321536706174</v>
      </c>
      <c r="K43" s="36">
        <v>1.5663724254257314</v>
      </c>
      <c r="L43" s="36">
        <v>1.5465956382025405</v>
      </c>
      <c r="M43" s="57">
        <v>1.5310669062694608</v>
      </c>
      <c r="N43" s="58" t="s">
        <v>48</v>
      </c>
      <c r="O43" s="36"/>
      <c r="P43" s="36"/>
      <c r="Q43" s="36"/>
      <c r="R43" s="59"/>
      <c r="S43" s="60">
        <v>1.46</v>
      </c>
      <c r="T43" s="106">
        <v>1.6</v>
      </c>
      <c r="U43"/>
      <c r="V43"/>
      <c r="W43"/>
      <c r="X43" s="162"/>
      <c r="Y43" s="162"/>
      <c r="Z43"/>
      <c r="AB43" s="146" t="s">
        <v>57</v>
      </c>
      <c r="AC43" s="82"/>
      <c r="AH43" s="47"/>
      <c r="AI43" s="47"/>
      <c r="AJ43" s="47"/>
    </row>
    <row r="44" spans="1:37">
      <c r="A44" s="26">
        <v>43930</v>
      </c>
      <c r="B44" s="27">
        <v>0.41666666666666669</v>
      </c>
      <c r="C44" s="132"/>
      <c r="D44" s="28" t="str">
        <f t="shared" si="1"/>
        <v>2020/4/9  10:00</v>
      </c>
      <c r="E44" s="35">
        <v>1.522112691699449</v>
      </c>
      <c r="F44" s="36">
        <v>1.5061866703553746</v>
      </c>
      <c r="G44" s="36">
        <v>1.5016542261812573</v>
      </c>
      <c r="H44" s="36">
        <v>1.4999246786411509</v>
      </c>
      <c r="I44" s="36">
        <v>1.5207200135697567</v>
      </c>
      <c r="J44" s="56">
        <v>1.5716938810632843</v>
      </c>
      <c r="K44" s="36">
        <v>1.5505186955011792</v>
      </c>
      <c r="L44" s="36">
        <v>1.531520649049406</v>
      </c>
      <c r="M44" s="57">
        <v>1.552748468653238</v>
      </c>
      <c r="N44" s="58" t="s">
        <v>48</v>
      </c>
      <c r="O44" s="36"/>
      <c r="P44" s="36"/>
      <c r="Q44" s="36"/>
      <c r="R44" s="59"/>
      <c r="S44" s="60">
        <v>1.46</v>
      </c>
      <c r="T44" s="106">
        <v>1.6</v>
      </c>
      <c r="U44"/>
      <c r="V44"/>
      <c r="W44"/>
      <c r="X44" s="162"/>
      <c r="Y44" s="162"/>
      <c r="Z44"/>
      <c r="AH44" s="47"/>
      <c r="AI44" s="47"/>
      <c r="AJ44" s="47"/>
    </row>
    <row r="45" spans="1:37">
      <c r="A45" s="26">
        <v>43930</v>
      </c>
      <c r="B45" s="27">
        <v>0.5</v>
      </c>
      <c r="C45" s="132"/>
      <c r="D45" s="28" t="str">
        <f t="shared" si="1"/>
        <v>2020/4/9  12:00</v>
      </c>
      <c r="E45" s="35">
        <v>1.5111948214146069</v>
      </c>
      <c r="F45" s="36">
        <v>1.5199375178942114</v>
      </c>
      <c r="G45" s="36">
        <v>1.4976386412578027</v>
      </c>
      <c r="H45" s="36">
        <v>1.4988728969160499</v>
      </c>
      <c r="I45" s="36">
        <v>1.5102567999057628</v>
      </c>
      <c r="J45" s="56">
        <v>1.5568289385244072</v>
      </c>
      <c r="K45" s="36">
        <v>1.5501782060250497</v>
      </c>
      <c r="L45" s="36">
        <v>1.5477941595115305</v>
      </c>
      <c r="M45" s="57">
        <v>1.5607493891082813</v>
      </c>
      <c r="N45" s="58" t="s">
        <v>48</v>
      </c>
      <c r="O45" s="36"/>
      <c r="P45" s="36"/>
      <c r="Q45" s="36"/>
      <c r="R45" s="59"/>
      <c r="S45" s="60">
        <v>1.46</v>
      </c>
      <c r="T45" s="106">
        <v>1.6</v>
      </c>
      <c r="U45"/>
      <c r="V45"/>
      <c r="W45"/>
      <c r="X45" s="162"/>
      <c r="Y45" s="162"/>
      <c r="Z45"/>
      <c r="AB45" s="47"/>
      <c r="AC45" s="47"/>
      <c r="AD45" s="47"/>
      <c r="AE45" s="47"/>
      <c r="AF45" s="47"/>
      <c r="AG45" s="47"/>
      <c r="AH45" s="47"/>
      <c r="AI45" s="47"/>
      <c r="AJ45" s="47"/>
    </row>
    <row r="46" spans="1:37">
      <c r="A46" s="26">
        <v>43930</v>
      </c>
      <c r="B46" s="27">
        <v>0.58333333333333304</v>
      </c>
      <c r="C46" s="132"/>
      <c r="D46" s="28" t="str">
        <f t="shared" si="1"/>
        <v>2020/4/9  14:00</v>
      </c>
      <c r="E46" s="35">
        <v>1.5139670114074997</v>
      </c>
      <c r="F46" s="36">
        <v>1.5070249121498118</v>
      </c>
      <c r="G46" s="36">
        <v>1.5070821725094534</v>
      </c>
      <c r="H46" s="36">
        <v>1.5010396169760567</v>
      </c>
      <c r="I46" s="36">
        <v>1.5390493336704381</v>
      </c>
      <c r="J46" s="56">
        <v>1.5442030729055782</v>
      </c>
      <c r="K46" s="36">
        <v>1.5497211722108315</v>
      </c>
      <c r="L46" s="36">
        <v>1.5370827507086922</v>
      </c>
      <c r="M46" s="57">
        <v>1.5678509750148719</v>
      </c>
      <c r="N46" s="58" t="s">
        <v>48</v>
      </c>
      <c r="O46" s="36"/>
      <c r="P46" s="36"/>
      <c r="Q46" s="36"/>
      <c r="R46" s="59"/>
      <c r="S46" s="60">
        <v>1.46</v>
      </c>
      <c r="T46" s="106">
        <v>1.6</v>
      </c>
      <c r="U46"/>
      <c r="V46"/>
      <c r="W46"/>
      <c r="X46" s="162"/>
      <c r="Y46" s="162"/>
      <c r="Z46"/>
      <c r="AB46" s="47"/>
      <c r="AC46" s="47"/>
      <c r="AD46" s="47"/>
      <c r="AE46" s="47"/>
      <c r="AF46" s="47"/>
      <c r="AG46" s="47"/>
      <c r="AH46" s="47"/>
      <c r="AI46" s="47"/>
      <c r="AJ46" s="47"/>
    </row>
    <row r="47" spans="1:37">
      <c r="A47" s="26">
        <v>43930</v>
      </c>
      <c r="B47" s="27">
        <v>0.66666666666666596</v>
      </c>
      <c r="C47" s="132"/>
      <c r="D47" s="28" t="str">
        <f t="shared" si="1"/>
        <v>2020/4/9  16:00</v>
      </c>
      <c r="E47" s="35">
        <v>1.5183884296838068</v>
      </c>
      <c r="F47" s="36">
        <v>1.5188035194286522</v>
      </c>
      <c r="G47" s="36">
        <v>1.5342090252815297</v>
      </c>
      <c r="H47" s="36">
        <v>1.5170002231495094</v>
      </c>
      <c r="I47" s="36">
        <v>1.5330688262055667</v>
      </c>
      <c r="J47" s="56">
        <v>1.5736898180081524</v>
      </c>
      <c r="K47" s="36">
        <v>1.5393128043617592</v>
      </c>
      <c r="L47" s="36">
        <v>1.5471930842606521</v>
      </c>
      <c r="M47" s="57">
        <v>1.523248475024733</v>
      </c>
      <c r="N47" s="58" t="s">
        <v>48</v>
      </c>
      <c r="O47" s="36"/>
      <c r="P47" s="36"/>
      <c r="Q47" s="36"/>
      <c r="R47" s="59"/>
      <c r="S47" s="60">
        <v>1.46</v>
      </c>
      <c r="T47" s="106">
        <v>1.6</v>
      </c>
      <c r="U47"/>
      <c r="V47"/>
      <c r="W47"/>
      <c r="X47" s="162"/>
      <c r="Y47" s="162"/>
      <c r="Z47"/>
      <c r="AB47" s="47"/>
      <c r="AC47" s="47"/>
      <c r="AD47" s="47"/>
      <c r="AE47" s="47"/>
      <c r="AF47" s="47"/>
      <c r="AG47" s="47"/>
      <c r="AH47" s="47"/>
      <c r="AI47" s="47"/>
      <c r="AJ47" s="47"/>
    </row>
    <row r="48" spans="1:37">
      <c r="A48" s="123">
        <v>43931</v>
      </c>
      <c r="B48" s="101">
        <v>0.33333333333333331</v>
      </c>
      <c r="C48" s="132" t="s">
        <v>172</v>
      </c>
      <c r="D48" s="124" t="str">
        <f t="shared" si="1"/>
        <v>2020/4/10  8:00</v>
      </c>
      <c r="E48" s="35">
        <v>1.5314565850820809</v>
      </c>
      <c r="F48" s="36">
        <v>1.5049183615690442</v>
      </c>
      <c r="G48" s="36">
        <v>1.533454043735401</v>
      </c>
      <c r="H48" s="36">
        <v>1.4818311996032563</v>
      </c>
      <c r="I48" s="36">
        <v>1.5494252625975287</v>
      </c>
      <c r="J48" s="56">
        <v>1.5526084983017556</v>
      </c>
      <c r="K48" s="36">
        <v>1.5630359272863465</v>
      </c>
      <c r="L48" s="36">
        <v>1.5236724674782602</v>
      </c>
      <c r="M48" s="57">
        <v>1.5342560185856049</v>
      </c>
      <c r="N48" s="58" t="s">
        <v>49</v>
      </c>
      <c r="O48" s="36"/>
      <c r="P48" s="36"/>
      <c r="Q48" s="36"/>
      <c r="R48" s="59"/>
      <c r="S48" s="60">
        <v>1.46</v>
      </c>
      <c r="T48" s="106">
        <v>1.6</v>
      </c>
      <c r="U48"/>
      <c r="V48"/>
      <c r="W48"/>
      <c r="X48" s="162"/>
      <c r="Y48" s="162"/>
      <c r="Z48"/>
      <c r="AB48" s="47"/>
      <c r="AC48" s="47"/>
      <c r="AD48" s="47"/>
      <c r="AE48" s="47"/>
      <c r="AF48" s="47"/>
      <c r="AG48" s="47"/>
      <c r="AH48" s="47"/>
      <c r="AI48" s="47"/>
      <c r="AJ48" s="47"/>
    </row>
    <row r="49" spans="1:36">
      <c r="A49" s="26">
        <v>43931</v>
      </c>
      <c r="B49" s="27">
        <v>0.41666666666666669</v>
      </c>
      <c r="C49" s="132"/>
      <c r="D49" s="28" t="str">
        <f t="shared" si="1"/>
        <v>2020/4/10  10:00</v>
      </c>
      <c r="E49" s="35">
        <v>1.5043655429214222</v>
      </c>
      <c r="F49" s="36">
        <v>1.4987750510945572</v>
      </c>
      <c r="G49" s="36">
        <v>1.5122838451603713</v>
      </c>
      <c r="H49" s="36">
        <v>1.5089853053670805</v>
      </c>
      <c r="I49" s="36">
        <v>1.4970425829732681</v>
      </c>
      <c r="J49" s="56">
        <v>1.571027627726586</v>
      </c>
      <c r="K49" s="36">
        <v>1.5444674016925879</v>
      </c>
      <c r="L49" s="36">
        <v>1.5186544584000707</v>
      </c>
      <c r="M49" s="57">
        <v>1.5491116454971237</v>
      </c>
      <c r="N49" s="58" t="s">
        <v>49</v>
      </c>
      <c r="O49" s="36"/>
      <c r="P49" s="36"/>
      <c r="Q49" s="36"/>
      <c r="R49" s="59"/>
      <c r="S49" s="60">
        <v>1.46</v>
      </c>
      <c r="T49" s="106">
        <v>1.6</v>
      </c>
      <c r="U49"/>
      <c r="V49"/>
      <c r="W49"/>
      <c r="X49" s="162"/>
      <c r="Y49" s="162"/>
      <c r="Z49"/>
      <c r="AB49" s="47"/>
      <c r="AC49" s="47"/>
      <c r="AD49" s="47"/>
      <c r="AE49" s="47"/>
      <c r="AF49" s="47"/>
      <c r="AG49" s="47"/>
      <c r="AH49" s="47"/>
      <c r="AI49" s="47"/>
      <c r="AJ49" s="47"/>
    </row>
    <row r="50" spans="1:36">
      <c r="A50" s="26">
        <v>43931</v>
      </c>
      <c r="B50" s="27">
        <v>0.5</v>
      </c>
      <c r="C50" s="132"/>
      <c r="D50" s="28" t="str">
        <f t="shared" si="1"/>
        <v>2020/4/10  12:00</v>
      </c>
      <c r="E50" s="35">
        <v>1.4871718738016861</v>
      </c>
      <c r="F50" s="36">
        <v>1.5304380561874085</v>
      </c>
      <c r="G50" s="36">
        <v>1.5114587037114775</v>
      </c>
      <c r="H50" s="36">
        <v>1.4782054146277712</v>
      </c>
      <c r="I50" s="36">
        <v>1.5031949402522886</v>
      </c>
      <c r="J50" s="56">
        <v>1.546410117690977</v>
      </c>
      <c r="K50" s="36">
        <v>1.5504527310637266</v>
      </c>
      <c r="L50" s="36">
        <v>1.5230139173439863</v>
      </c>
      <c r="M50" s="57">
        <v>1.5440883810131352</v>
      </c>
      <c r="N50" s="58" t="s">
        <v>49</v>
      </c>
      <c r="O50" s="36"/>
      <c r="P50" s="36"/>
      <c r="Q50" s="36"/>
      <c r="R50" s="59"/>
      <c r="S50" s="60">
        <v>1.46</v>
      </c>
      <c r="T50" s="106">
        <v>1.6</v>
      </c>
      <c r="U50"/>
      <c r="V50"/>
      <c r="W50"/>
      <c r="X50" s="162"/>
      <c r="Y50" s="162"/>
      <c r="Z50"/>
      <c r="AB50" s="47"/>
      <c r="AC50" s="47"/>
      <c r="AD50" s="47"/>
      <c r="AE50" s="47"/>
      <c r="AF50" s="47"/>
      <c r="AG50" s="47"/>
      <c r="AH50" s="47"/>
      <c r="AI50" s="47"/>
      <c r="AJ50" s="47"/>
    </row>
    <row r="51" spans="1:36">
      <c r="A51" s="26">
        <v>43931</v>
      </c>
      <c r="B51" s="27">
        <v>0.58333333333333304</v>
      </c>
      <c r="C51" s="132"/>
      <c r="D51" s="28" t="str">
        <f t="shared" si="1"/>
        <v>2020/4/10  14:00</v>
      </c>
      <c r="E51" s="35">
        <v>1.4874028785058622</v>
      </c>
      <c r="F51" s="36">
        <v>1.52024556989219</v>
      </c>
      <c r="G51" s="36">
        <v>1.4998351726323653</v>
      </c>
      <c r="H51" s="36">
        <v>1.5138957710532599</v>
      </c>
      <c r="I51" s="36">
        <v>1.4965162299101116</v>
      </c>
      <c r="J51" s="56">
        <v>1.5714682532414639</v>
      </c>
      <c r="K51" s="36">
        <v>1.5400182701133187</v>
      </c>
      <c r="L51" s="36">
        <v>1.515391619304298</v>
      </c>
      <c r="M51" s="57">
        <v>1.5246171139538931</v>
      </c>
      <c r="N51" s="58" t="s">
        <v>49</v>
      </c>
      <c r="O51" s="36"/>
      <c r="P51" s="36"/>
      <c r="Q51" s="36"/>
      <c r="R51" s="59"/>
      <c r="S51" s="60">
        <v>1.46</v>
      </c>
      <c r="T51" s="106">
        <v>1.6</v>
      </c>
      <c r="U51"/>
      <c r="V51"/>
      <c r="W51"/>
      <c r="X51" s="162"/>
      <c r="Y51" s="162"/>
      <c r="Z51"/>
      <c r="AB51" s="47"/>
      <c r="AC51" s="47"/>
      <c r="AD51" s="47"/>
      <c r="AE51" s="47"/>
      <c r="AF51" s="47"/>
      <c r="AG51" s="47"/>
      <c r="AH51" s="47"/>
      <c r="AI51" s="47"/>
      <c r="AJ51" s="47"/>
    </row>
    <row r="52" spans="1:36">
      <c r="A52" s="26">
        <v>43931</v>
      </c>
      <c r="B52" s="27">
        <v>0.66666666666666596</v>
      </c>
      <c r="C52" s="132"/>
      <c r="D52" s="28" t="str">
        <f t="shared" si="1"/>
        <v>2020/4/10  16:00</v>
      </c>
      <c r="E52" s="35">
        <v>1.5029054276334419</v>
      </c>
      <c r="F52" s="36">
        <v>1.5322387640777622</v>
      </c>
      <c r="G52" s="36">
        <v>1.5160942800855717</v>
      </c>
      <c r="H52" s="36">
        <v>1.4725212172367637</v>
      </c>
      <c r="I52" s="36">
        <v>1.4909420361763068</v>
      </c>
      <c r="J52" s="56">
        <v>1.562987125064536</v>
      </c>
      <c r="K52" s="36">
        <v>1.5443068292197322</v>
      </c>
      <c r="L52" s="36">
        <v>1.5495669206370657</v>
      </c>
      <c r="M52" s="57">
        <v>1.5251515954106736</v>
      </c>
      <c r="N52" s="58" t="s">
        <v>49</v>
      </c>
      <c r="O52" s="36"/>
      <c r="P52" s="36"/>
      <c r="Q52" s="36"/>
      <c r="R52" s="59"/>
      <c r="S52" s="60">
        <v>1.46</v>
      </c>
      <c r="T52" s="106">
        <v>1.6</v>
      </c>
      <c r="U52"/>
      <c r="V52"/>
      <c r="W52"/>
      <c r="X52" s="162"/>
      <c r="Y52" s="162"/>
      <c r="Z52"/>
      <c r="AB52" s="47"/>
      <c r="AC52" s="47"/>
      <c r="AD52" s="47"/>
      <c r="AE52" s="47"/>
      <c r="AF52" s="47"/>
      <c r="AG52" s="47"/>
      <c r="AH52" s="47"/>
      <c r="AI52" s="47"/>
      <c r="AJ52" s="47"/>
    </row>
    <row r="53" spans="1:36">
      <c r="A53" s="123">
        <v>43932</v>
      </c>
      <c r="B53" s="101">
        <v>0.33333333333333331</v>
      </c>
      <c r="C53" s="132" t="s">
        <v>173</v>
      </c>
      <c r="D53" s="124" t="str">
        <f t="shared" si="1"/>
        <v>2020/4/11  8:00</v>
      </c>
      <c r="E53" s="35">
        <v>1.53598097974791</v>
      </c>
      <c r="F53" s="36">
        <v>1.5502487462291383</v>
      </c>
      <c r="G53" s="36">
        <v>1.5399082688387729</v>
      </c>
      <c r="H53" s="36">
        <v>1.5158208450930351</v>
      </c>
      <c r="I53" s="36">
        <v>1.5427842677290171</v>
      </c>
      <c r="J53" s="56">
        <v>1.5733273276964026</v>
      </c>
      <c r="K53" s="36">
        <v>1.5570158169490493</v>
      </c>
      <c r="L53" s="36">
        <v>1.5952565383012249</v>
      </c>
      <c r="M53" s="57">
        <v>1.6048952598900821</v>
      </c>
      <c r="N53" s="58" t="s">
        <v>44</v>
      </c>
      <c r="O53" s="36"/>
      <c r="P53" s="36"/>
      <c r="Q53" s="36"/>
      <c r="R53" s="59"/>
      <c r="S53" s="60">
        <v>1.46</v>
      </c>
      <c r="T53" s="106">
        <v>1.6</v>
      </c>
      <c r="U53"/>
      <c r="V53"/>
      <c r="W53"/>
      <c r="X53" s="162"/>
      <c r="Y53" s="162"/>
      <c r="Z53"/>
      <c r="AB53" s="47"/>
      <c r="AC53" s="47"/>
      <c r="AD53" s="47"/>
      <c r="AE53" s="47"/>
      <c r="AF53" s="47"/>
      <c r="AG53" s="47"/>
      <c r="AH53" s="47"/>
      <c r="AI53" s="47"/>
      <c r="AJ53" s="47"/>
    </row>
    <row r="54" spans="1:36">
      <c r="A54" s="26">
        <v>43932</v>
      </c>
      <c r="B54" s="27">
        <v>0.41666666666666669</v>
      </c>
      <c r="C54" s="132"/>
      <c r="D54" s="28" t="str">
        <f t="shared" si="1"/>
        <v>2020/4/11  10:00</v>
      </c>
      <c r="E54" s="35">
        <v>1.546814091794247</v>
      </c>
      <c r="F54" s="36">
        <v>1.5645721388622884</v>
      </c>
      <c r="G54" s="36">
        <v>1.5574009423135309</v>
      </c>
      <c r="H54" s="36">
        <v>1.5421016150561526</v>
      </c>
      <c r="I54" s="36">
        <v>1.5340368970745335</v>
      </c>
      <c r="J54" s="56">
        <v>1.5765516142081673</v>
      </c>
      <c r="K54" s="36">
        <v>1.597</v>
      </c>
      <c r="L54" s="36">
        <v>1.5477316758083677</v>
      </c>
      <c r="M54" s="57">
        <v>1.5778163254471675</v>
      </c>
      <c r="N54" s="58" t="s">
        <v>44</v>
      </c>
      <c r="O54" s="36"/>
      <c r="P54" s="36"/>
      <c r="Q54" s="36"/>
      <c r="R54" s="59"/>
      <c r="S54" s="60">
        <v>1.46</v>
      </c>
      <c r="T54" s="106">
        <v>1.6</v>
      </c>
      <c r="U54"/>
      <c r="V54"/>
      <c r="W54"/>
      <c r="X54" s="162"/>
      <c r="Y54" s="162"/>
      <c r="Z54"/>
      <c r="AB54" s="47"/>
      <c r="AC54" s="47"/>
      <c r="AD54" s="47"/>
      <c r="AE54" s="47"/>
      <c r="AF54" s="47"/>
      <c r="AG54" s="47"/>
      <c r="AH54" s="47"/>
      <c r="AI54" s="47"/>
      <c r="AJ54" s="47"/>
    </row>
    <row r="55" spans="1:36">
      <c r="A55" s="26">
        <v>43932</v>
      </c>
      <c r="B55" s="27">
        <v>0.5</v>
      </c>
      <c r="C55" s="132"/>
      <c r="D55" s="28" t="str">
        <f t="shared" si="1"/>
        <v>2020/4/11  12:00</v>
      </c>
      <c r="E55" s="35">
        <v>1.4806215099856737</v>
      </c>
      <c r="F55" s="36">
        <v>1.519074747828975</v>
      </c>
      <c r="G55" s="36">
        <v>1.53737139893468</v>
      </c>
      <c r="H55" s="36">
        <v>1.4792951998543564</v>
      </c>
      <c r="I55" s="36">
        <v>1.5053404252643656</v>
      </c>
      <c r="J55" s="56">
        <v>1.5460514367014448</v>
      </c>
      <c r="K55" s="36">
        <v>1.5470465374642504</v>
      </c>
      <c r="L55" s="36">
        <v>1.5220335730616215</v>
      </c>
      <c r="M55" s="57">
        <v>1.5670342844380456</v>
      </c>
      <c r="N55" s="58" t="s">
        <v>45</v>
      </c>
      <c r="O55" s="36"/>
      <c r="P55" s="36"/>
      <c r="Q55" s="36"/>
      <c r="R55" s="59"/>
      <c r="S55" s="60">
        <v>1.46</v>
      </c>
      <c r="T55" s="106">
        <v>1.6</v>
      </c>
      <c r="U55"/>
      <c r="V55"/>
      <c r="W55"/>
      <c r="X55" s="162"/>
      <c r="Y55" s="162"/>
      <c r="Z55"/>
      <c r="AB55" s="47"/>
      <c r="AC55" s="47"/>
      <c r="AD55" s="47"/>
      <c r="AE55" s="47"/>
      <c r="AF55" s="47"/>
      <c r="AG55" s="47"/>
      <c r="AH55" s="47"/>
      <c r="AI55" s="47"/>
      <c r="AJ55" s="47"/>
    </row>
    <row r="56" spans="1:36">
      <c r="A56" s="26">
        <v>43932</v>
      </c>
      <c r="B56" s="27">
        <v>0.58333333333333304</v>
      </c>
      <c r="C56" s="132"/>
      <c r="D56" s="28" t="str">
        <f t="shared" si="1"/>
        <v>2020/4/11  14:00</v>
      </c>
      <c r="E56" s="35">
        <v>1.4942192022576781</v>
      </c>
      <c r="F56" s="36">
        <v>1.5316796517096274</v>
      </c>
      <c r="G56" s="36">
        <v>1.5258198862824086</v>
      </c>
      <c r="H56" s="36">
        <v>1.5190056817339446</v>
      </c>
      <c r="I56" s="36">
        <v>1.4939765349740024</v>
      </c>
      <c r="J56" s="56">
        <v>1.5407655755303304</v>
      </c>
      <c r="K56" s="36">
        <v>1.5517433368163984</v>
      </c>
      <c r="L56" s="36">
        <v>1.5389869867805359</v>
      </c>
      <c r="M56" s="57">
        <v>1.5442068266853963</v>
      </c>
      <c r="N56" s="58" t="s">
        <v>45</v>
      </c>
      <c r="O56" s="36"/>
      <c r="P56" s="36"/>
      <c r="Q56" s="36"/>
      <c r="R56" s="59"/>
      <c r="S56" s="60">
        <v>1.46</v>
      </c>
      <c r="T56" s="106">
        <v>1.6</v>
      </c>
      <c r="U56"/>
      <c r="V56"/>
      <c r="W56"/>
      <c r="X56" s="162"/>
      <c r="Y56" s="162"/>
      <c r="Z56"/>
      <c r="AB56" s="47"/>
      <c r="AC56" s="47"/>
      <c r="AD56" s="47"/>
      <c r="AE56" s="47"/>
      <c r="AF56" s="47"/>
      <c r="AG56" s="47"/>
      <c r="AH56" s="47"/>
      <c r="AI56" s="47"/>
      <c r="AJ56" s="47"/>
    </row>
    <row r="57" spans="1:36">
      <c r="A57" s="26">
        <v>43932</v>
      </c>
      <c r="B57" s="27">
        <v>0.66666666666666596</v>
      </c>
      <c r="C57" s="132"/>
      <c r="D57" s="28" t="str">
        <f t="shared" si="1"/>
        <v>2020/4/11  16:00</v>
      </c>
      <c r="E57" s="35">
        <v>1.5125075868031188</v>
      </c>
      <c r="F57" s="36">
        <v>1.5367669063752136</v>
      </c>
      <c r="G57" s="36">
        <v>1.5312368954069315</v>
      </c>
      <c r="H57" s="36">
        <v>1.5056223299268947</v>
      </c>
      <c r="I57" s="36">
        <v>1.528863282202471</v>
      </c>
      <c r="J57" s="56">
        <v>1.5313540595408413</v>
      </c>
      <c r="K57" s="36">
        <v>1.5304277377135402</v>
      </c>
      <c r="L57" s="36">
        <v>1.5534296848440405</v>
      </c>
      <c r="M57" s="57">
        <v>1.5363470969401085</v>
      </c>
      <c r="N57" s="58" t="s">
        <v>45</v>
      </c>
      <c r="O57" s="36"/>
      <c r="P57" s="36"/>
      <c r="Q57" s="36"/>
      <c r="R57" s="59"/>
      <c r="S57" s="60">
        <v>1.46</v>
      </c>
      <c r="T57" s="106">
        <v>1.6</v>
      </c>
      <c r="U57"/>
      <c r="V57"/>
      <c r="W57"/>
      <c r="X57" s="162"/>
      <c r="Y57" s="162"/>
      <c r="Z57"/>
      <c r="AB57" s="47"/>
      <c r="AC57" s="47"/>
      <c r="AD57" s="47"/>
      <c r="AE57" s="47"/>
      <c r="AF57" s="47"/>
      <c r="AG57" s="47"/>
      <c r="AH57" s="47"/>
      <c r="AI57" s="47"/>
      <c r="AJ57" s="47"/>
    </row>
    <row r="58" spans="1:36">
      <c r="A58" s="123">
        <v>43933</v>
      </c>
      <c r="B58" s="101">
        <v>0.33333333333333331</v>
      </c>
      <c r="C58" s="132" t="s">
        <v>174</v>
      </c>
      <c r="D58" s="124" t="str">
        <f t="shared" si="1"/>
        <v>2020/4/12  8:00</v>
      </c>
      <c r="E58" s="35">
        <v>1.5411097433175571</v>
      </c>
      <c r="F58" s="36">
        <v>1.5389771589860766</v>
      </c>
      <c r="G58" s="36">
        <v>1.5111157101371173</v>
      </c>
      <c r="H58" s="36">
        <v>1.4950852686296117</v>
      </c>
      <c r="I58" s="36">
        <v>1.5367176900202</v>
      </c>
      <c r="J58" s="56">
        <v>1.5697437688886113</v>
      </c>
      <c r="K58" s="36">
        <v>1.5430730803589503</v>
      </c>
      <c r="L58" s="36">
        <v>1.5563127920471194</v>
      </c>
      <c r="M58" s="57">
        <v>1.552109571384336</v>
      </c>
      <c r="N58" s="58" t="s">
        <v>46</v>
      </c>
      <c r="O58" s="36"/>
      <c r="P58" s="36"/>
      <c r="Q58" s="36"/>
      <c r="R58" s="59"/>
      <c r="S58" s="60">
        <v>1.46</v>
      </c>
      <c r="T58" s="106">
        <v>1.6</v>
      </c>
      <c r="U58"/>
      <c r="V58"/>
      <c r="W58"/>
      <c r="X58" s="162"/>
      <c r="Y58" s="162"/>
      <c r="Z58"/>
      <c r="AB58" s="47"/>
      <c r="AC58" s="47"/>
      <c r="AD58" s="47"/>
      <c r="AE58" s="47"/>
      <c r="AF58" s="47"/>
      <c r="AG58" s="47"/>
      <c r="AH58" s="47"/>
      <c r="AI58" s="47"/>
      <c r="AJ58" s="47"/>
    </row>
    <row r="59" spans="1:36">
      <c r="A59" s="26">
        <v>43933</v>
      </c>
      <c r="B59" s="27">
        <v>0.41666666666666669</v>
      </c>
      <c r="C59" s="132"/>
      <c r="D59" s="28" t="str">
        <f t="shared" si="1"/>
        <v>2020/4/12  10:00</v>
      </c>
      <c r="E59" s="35">
        <v>1.5229088997515818</v>
      </c>
      <c r="F59" s="36">
        <v>1.5156799042811877</v>
      </c>
      <c r="G59" s="36">
        <v>1.5103725031163677</v>
      </c>
      <c r="H59" s="36">
        <v>1.5107786692601188</v>
      </c>
      <c r="I59" s="36">
        <v>1.503926887994689</v>
      </c>
      <c r="J59" s="56">
        <v>1.597</v>
      </c>
      <c r="K59" s="36">
        <v>1.5481849130612377</v>
      </c>
      <c r="L59" s="36">
        <v>1.5577809591807188</v>
      </c>
      <c r="M59" s="57">
        <v>1.5762987285954464</v>
      </c>
      <c r="N59" s="58" t="s">
        <v>46</v>
      </c>
      <c r="O59" s="36"/>
      <c r="P59" s="36"/>
      <c r="Q59" s="36"/>
      <c r="R59" s="59"/>
      <c r="S59" s="60">
        <v>1.46</v>
      </c>
      <c r="T59" s="106">
        <v>1.6</v>
      </c>
      <c r="U59"/>
      <c r="V59"/>
      <c r="W59"/>
      <c r="X59" s="162"/>
      <c r="Y59" s="162"/>
      <c r="Z59"/>
      <c r="AB59" s="47"/>
      <c r="AC59" s="47"/>
      <c r="AD59" s="47"/>
      <c r="AE59" s="47"/>
      <c r="AF59" s="47"/>
      <c r="AG59" s="47"/>
      <c r="AH59" s="47"/>
      <c r="AI59" s="47"/>
      <c r="AJ59" s="47"/>
    </row>
    <row r="60" spans="1:36">
      <c r="A60" s="26">
        <v>43933</v>
      </c>
      <c r="B60" s="27">
        <v>0.5</v>
      </c>
      <c r="C60" s="132"/>
      <c r="D60" s="28" t="str">
        <f t="shared" si="1"/>
        <v>2020/4/12  12:00</v>
      </c>
      <c r="E60" s="35">
        <v>1.5221271346480432</v>
      </c>
      <c r="F60" s="36">
        <v>1.5260825669227518</v>
      </c>
      <c r="G60" s="36">
        <v>1.5386558732722808</v>
      </c>
      <c r="H60" s="36">
        <v>1.4720583127908582</v>
      </c>
      <c r="I60" s="36">
        <v>1.5250943829087025</v>
      </c>
      <c r="J60" s="56">
        <v>1.5547923601210547</v>
      </c>
      <c r="K60" s="36">
        <v>1.5423272853213166</v>
      </c>
      <c r="L60" s="36">
        <v>1.5271272683548098</v>
      </c>
      <c r="M60" s="57">
        <v>1.554542965476907</v>
      </c>
      <c r="N60" s="58" t="s">
        <v>46</v>
      </c>
      <c r="O60" s="36"/>
      <c r="P60" s="36"/>
      <c r="Q60" s="36"/>
      <c r="R60" s="59"/>
      <c r="S60" s="60">
        <v>1.46</v>
      </c>
      <c r="T60" s="106">
        <v>1.6</v>
      </c>
      <c r="U60"/>
      <c r="V60"/>
      <c r="W60"/>
      <c r="X60" s="162"/>
      <c r="Y60" s="162"/>
      <c r="Z60"/>
      <c r="AB60" s="47"/>
      <c r="AC60" s="47"/>
      <c r="AD60" s="47"/>
      <c r="AE60" s="47"/>
      <c r="AF60" s="47"/>
      <c r="AG60" s="47"/>
      <c r="AH60" s="47"/>
      <c r="AI60" s="47"/>
      <c r="AJ60" s="47"/>
    </row>
    <row r="61" spans="1:36">
      <c r="A61" s="26">
        <v>43933</v>
      </c>
      <c r="B61" s="27">
        <v>0.58333333333333304</v>
      </c>
      <c r="C61" s="132"/>
      <c r="D61" s="28" t="str">
        <f t="shared" si="1"/>
        <v>2020/4/12  14:00</v>
      </c>
      <c r="E61" s="35">
        <v>1.5215706032447489</v>
      </c>
      <c r="F61" s="36">
        <v>1.5033898235721785</v>
      </c>
      <c r="G61" s="36">
        <v>1.5225298053591803</v>
      </c>
      <c r="H61" s="36">
        <v>1.5132720445498569</v>
      </c>
      <c r="I61" s="36">
        <v>1.5199810536420435</v>
      </c>
      <c r="J61" s="56">
        <v>1.5713371396244764</v>
      </c>
      <c r="K61" s="36">
        <v>1.5534997579940362</v>
      </c>
      <c r="L61" s="36">
        <v>1.5264293698213711</v>
      </c>
      <c r="M61" s="57">
        <v>1.5458562602012118</v>
      </c>
      <c r="N61" s="58" t="s">
        <v>46</v>
      </c>
      <c r="O61" s="36"/>
      <c r="P61" s="36"/>
      <c r="Q61" s="36"/>
      <c r="R61" s="59"/>
      <c r="S61" s="60">
        <v>1.46</v>
      </c>
      <c r="T61" s="106">
        <v>1.6</v>
      </c>
      <c r="U61"/>
      <c r="V61"/>
      <c r="W61"/>
      <c r="X61" s="162"/>
      <c r="Y61" s="162"/>
      <c r="Z61"/>
      <c r="AB61" s="47"/>
      <c r="AC61" s="47"/>
      <c r="AD61" s="47"/>
      <c r="AE61" s="47"/>
      <c r="AF61" s="47"/>
      <c r="AG61" s="47"/>
      <c r="AH61" s="47"/>
      <c r="AI61" s="47"/>
      <c r="AJ61" s="47"/>
    </row>
    <row r="62" spans="1:36">
      <c r="A62" s="26">
        <v>43933</v>
      </c>
      <c r="B62" s="27">
        <v>0.66666666666666596</v>
      </c>
      <c r="C62" s="132"/>
      <c r="D62" s="28" t="str">
        <f t="shared" si="1"/>
        <v>2020/4/12  16:00</v>
      </c>
      <c r="E62" s="35">
        <v>1.4817652634100522</v>
      </c>
      <c r="F62" s="36">
        <v>1.4990214171770453</v>
      </c>
      <c r="G62" s="36">
        <v>1.5336420955122727</v>
      </c>
      <c r="H62" s="36">
        <v>1.5152497943535825</v>
      </c>
      <c r="I62" s="36">
        <v>1.5005694296608858</v>
      </c>
      <c r="J62" s="56">
        <v>1.5719796038693945</v>
      </c>
      <c r="K62" s="36">
        <v>1.5176996182164371</v>
      </c>
      <c r="L62" s="36">
        <v>1.5170200944155698</v>
      </c>
      <c r="M62" s="57">
        <v>1.5683780578057769</v>
      </c>
      <c r="N62" s="58" t="s">
        <v>46</v>
      </c>
      <c r="O62" s="36"/>
      <c r="P62" s="36"/>
      <c r="Q62" s="36"/>
      <c r="R62" s="59"/>
      <c r="S62" s="60">
        <v>1.46</v>
      </c>
      <c r="T62" s="106">
        <v>1.6</v>
      </c>
      <c r="U62"/>
      <c r="V62"/>
      <c r="W62"/>
      <c r="X62" s="162"/>
      <c r="Y62" s="162"/>
      <c r="Z62"/>
      <c r="AB62" s="47"/>
      <c r="AC62" s="47"/>
      <c r="AD62" s="47"/>
      <c r="AE62" s="47"/>
      <c r="AF62" s="47"/>
      <c r="AG62" s="47"/>
      <c r="AH62" s="47"/>
      <c r="AI62" s="47"/>
      <c r="AJ62" s="47"/>
    </row>
    <row r="63" spans="1:36">
      <c r="A63" s="123">
        <v>43934</v>
      </c>
      <c r="B63" s="101">
        <v>0.33333333333333331</v>
      </c>
      <c r="C63" s="132" t="s">
        <v>175</v>
      </c>
      <c r="D63" s="124" t="str">
        <f t="shared" si="1"/>
        <v>2020/4/13  8:00</v>
      </c>
      <c r="E63" s="35">
        <v>1.4981437094545997</v>
      </c>
      <c r="F63" s="36">
        <v>1.5194410391225333</v>
      </c>
      <c r="G63" s="36">
        <v>1.5331002374687219</v>
      </c>
      <c r="H63" s="36">
        <v>1.5086840449926833</v>
      </c>
      <c r="I63" s="36">
        <v>1.5135918413782534</v>
      </c>
      <c r="J63" s="56">
        <v>1.5602451564634692</v>
      </c>
      <c r="K63" s="36">
        <v>1.5463288495861049</v>
      </c>
      <c r="L63" s="36">
        <v>1.5361105665432995</v>
      </c>
      <c r="M63" s="57">
        <v>1.5308573968393042</v>
      </c>
      <c r="N63" s="58" t="s">
        <v>47</v>
      </c>
      <c r="O63" s="36"/>
      <c r="P63" s="36"/>
      <c r="Q63" s="36"/>
      <c r="R63" s="59"/>
      <c r="S63" s="60">
        <v>1.46</v>
      </c>
      <c r="T63" s="106">
        <v>1.6</v>
      </c>
      <c r="U63"/>
      <c r="V63"/>
      <c r="W63"/>
      <c r="X63" s="162"/>
      <c r="Y63" s="162"/>
      <c r="Z63"/>
      <c r="AB63" s="47"/>
      <c r="AC63" s="47"/>
      <c r="AD63" s="47"/>
      <c r="AE63" s="47"/>
      <c r="AF63" s="47"/>
      <c r="AG63" s="47"/>
      <c r="AH63" s="47"/>
      <c r="AI63" s="47"/>
      <c r="AJ63" s="47"/>
    </row>
    <row r="64" spans="1:36">
      <c r="A64" s="26">
        <v>43934</v>
      </c>
      <c r="B64" s="27">
        <v>0.41666666666666669</v>
      </c>
      <c r="C64" s="132"/>
      <c r="D64" s="28" t="str">
        <f t="shared" si="1"/>
        <v>2020/4/13  10:00</v>
      </c>
      <c r="E64" s="35">
        <v>1.4843628323530478</v>
      </c>
      <c r="F64" s="36">
        <v>1.5085112666463063</v>
      </c>
      <c r="G64" s="36">
        <v>1.4984120761853266</v>
      </c>
      <c r="H64" s="36">
        <v>1.4729098005130172</v>
      </c>
      <c r="I64" s="36">
        <v>1.5304107990528775</v>
      </c>
      <c r="J64" s="56">
        <v>1.5483733953764844</v>
      </c>
      <c r="K64" s="36">
        <v>1.5146323086773039</v>
      </c>
      <c r="L64" s="36">
        <v>1.5180634454443711</v>
      </c>
      <c r="M64" s="57">
        <v>1.5362652460433341</v>
      </c>
      <c r="N64" s="58" t="s">
        <v>47</v>
      </c>
      <c r="O64" s="36"/>
      <c r="P64" s="36"/>
      <c r="Q64" s="36"/>
      <c r="R64" s="59"/>
      <c r="S64" s="60">
        <v>1.46</v>
      </c>
      <c r="T64" s="106">
        <v>1.6</v>
      </c>
      <c r="U64"/>
      <c r="V64"/>
      <c r="W64"/>
      <c r="X64" s="162"/>
      <c r="Y64" s="162"/>
      <c r="Z64"/>
      <c r="AB64" s="47"/>
      <c r="AC64" s="47"/>
      <c r="AD64" s="47"/>
      <c r="AE64" s="47"/>
      <c r="AF64" s="47"/>
      <c r="AG64" s="47"/>
      <c r="AH64" s="47"/>
      <c r="AI64" s="47"/>
      <c r="AJ64" s="47"/>
    </row>
    <row r="65" spans="1:36">
      <c r="A65" s="26">
        <v>43934</v>
      </c>
      <c r="B65" s="27">
        <v>0.5</v>
      </c>
      <c r="C65" s="132"/>
      <c r="D65" s="28" t="str">
        <f t="shared" si="1"/>
        <v>2020/4/13  12:00</v>
      </c>
      <c r="E65" s="35">
        <v>1.5006839007055599</v>
      </c>
      <c r="F65" s="36">
        <v>1.5356948436451323</v>
      </c>
      <c r="G65" s="36">
        <v>1.5173300649950696</v>
      </c>
      <c r="H65" s="36">
        <v>1.5126979368505662</v>
      </c>
      <c r="I65" s="36">
        <v>1.5350045526850922</v>
      </c>
      <c r="J65" s="56">
        <v>1.5713820545878825</v>
      </c>
      <c r="K65" s="36">
        <v>1.5390769622188019</v>
      </c>
      <c r="L65" s="36">
        <v>1.5196461361955773</v>
      </c>
      <c r="M65" s="57">
        <v>1.5524122092412791</v>
      </c>
      <c r="N65" s="58" t="s">
        <v>47</v>
      </c>
      <c r="O65" s="36"/>
      <c r="P65" s="36"/>
      <c r="Q65" s="36"/>
      <c r="R65" s="59"/>
      <c r="S65" s="60">
        <v>1.46</v>
      </c>
      <c r="T65" s="106">
        <v>1.6</v>
      </c>
      <c r="U65"/>
      <c r="V65"/>
      <c r="W65"/>
      <c r="X65" s="162"/>
      <c r="Y65" s="162"/>
      <c r="Z65"/>
      <c r="AB65" s="47"/>
      <c r="AC65" s="47"/>
      <c r="AD65" s="47"/>
      <c r="AE65" s="47"/>
      <c r="AF65" s="47"/>
      <c r="AG65" s="47"/>
      <c r="AH65" s="47"/>
      <c r="AI65" s="47"/>
      <c r="AJ65" s="47"/>
    </row>
    <row r="66" spans="1:36">
      <c r="A66" s="26">
        <v>43934</v>
      </c>
      <c r="B66" s="27">
        <v>0.58333333333333304</v>
      </c>
      <c r="C66" s="132"/>
      <c r="D66" s="28" t="str">
        <f t="shared" si="1"/>
        <v>2020/4/13  14:00</v>
      </c>
      <c r="E66" s="35">
        <v>1.5269671632088433</v>
      </c>
      <c r="F66" s="36">
        <v>1.5013278113035571</v>
      </c>
      <c r="G66" s="36">
        <v>1.5029784794064591</v>
      </c>
      <c r="H66" s="36">
        <v>1.4783517984818282</v>
      </c>
      <c r="I66" s="36">
        <v>1.4933548995881256</v>
      </c>
      <c r="J66" s="56">
        <v>1.556990483887416</v>
      </c>
      <c r="K66" s="36">
        <v>1.5424088207235032</v>
      </c>
      <c r="L66" s="36">
        <v>1.5115695058211693</v>
      </c>
      <c r="M66" s="57">
        <v>1.5597609264690209</v>
      </c>
      <c r="N66" s="58" t="s">
        <v>47</v>
      </c>
      <c r="O66" s="36"/>
      <c r="P66" s="36"/>
      <c r="Q66" s="36"/>
      <c r="R66" s="59"/>
      <c r="S66" s="60">
        <v>1.46</v>
      </c>
      <c r="T66" s="106">
        <v>1.6</v>
      </c>
      <c r="U66"/>
      <c r="V66"/>
      <c r="W66"/>
      <c r="X66" s="162"/>
      <c r="Y66" s="162"/>
      <c r="Z66"/>
      <c r="AB66" s="47"/>
      <c r="AC66" s="47"/>
      <c r="AD66" s="47"/>
      <c r="AE66" s="47"/>
      <c r="AF66" s="47"/>
      <c r="AG66" s="47"/>
      <c r="AH66" s="47"/>
      <c r="AI66" s="47"/>
      <c r="AJ66" s="47"/>
    </row>
    <row r="67" spans="1:36">
      <c r="A67" s="26">
        <v>43934</v>
      </c>
      <c r="B67" s="27">
        <v>0.66666666666666596</v>
      </c>
      <c r="C67" s="132"/>
      <c r="D67" s="28" t="str">
        <f t="shared" si="1"/>
        <v>2020/4/13  16:00</v>
      </c>
      <c r="E67" s="35">
        <v>1.4880593517583669</v>
      </c>
      <c r="F67" s="36">
        <v>1.493182638531902</v>
      </c>
      <c r="G67" s="36">
        <v>1.5014204033582919</v>
      </c>
      <c r="H67" s="36">
        <v>1.5042374379191927</v>
      </c>
      <c r="I67" s="36">
        <v>1.5342618628672686</v>
      </c>
      <c r="J67" s="56">
        <v>1.574350455040427</v>
      </c>
      <c r="K67" s="36">
        <v>1.5270239306125741</v>
      </c>
      <c r="L67" s="36">
        <v>1.5117264378299324</v>
      </c>
      <c r="M67" s="57">
        <v>1.563848642343189</v>
      </c>
      <c r="N67" s="58" t="s">
        <v>47</v>
      </c>
      <c r="O67" s="36"/>
      <c r="P67" s="36"/>
      <c r="Q67" s="36"/>
      <c r="R67" s="59"/>
      <c r="S67" s="60">
        <v>1.46</v>
      </c>
      <c r="T67" s="106">
        <v>1.6</v>
      </c>
      <c r="U67"/>
      <c r="V67"/>
      <c r="W67"/>
      <c r="X67" s="162"/>
      <c r="Y67" s="162"/>
      <c r="Z67"/>
      <c r="AB67" s="47"/>
      <c r="AC67" s="47"/>
      <c r="AD67" s="47"/>
      <c r="AE67" s="47"/>
      <c r="AF67" s="47"/>
      <c r="AG67" s="47"/>
      <c r="AH67" s="47"/>
      <c r="AI67" s="47"/>
      <c r="AJ67" s="47"/>
    </row>
    <row r="68" spans="1:36">
      <c r="A68" s="123">
        <v>43935</v>
      </c>
      <c r="B68" s="101">
        <v>0.33333333333333331</v>
      </c>
      <c r="C68" s="132" t="s">
        <v>176</v>
      </c>
      <c r="D68" s="124" t="str">
        <f t="shared" ref="D68:D131" si="10">TEXT(A68,"yyyy/m/d")&amp;TEXT(B68,"　　h:mｍ")</f>
        <v>2020/4/14  8:00</v>
      </c>
      <c r="E68" s="35">
        <v>1.4934404955957077</v>
      </c>
      <c r="F68" s="36">
        <v>1.5106039389330486</v>
      </c>
      <c r="G68" s="36">
        <v>1.5478134402802781</v>
      </c>
      <c r="H68" s="36">
        <v>1.5105814163961653</v>
      </c>
      <c r="I68" s="36">
        <v>1.5375661087541854</v>
      </c>
      <c r="J68" s="56">
        <v>1.5746657398207751</v>
      </c>
      <c r="K68" s="36">
        <v>1.5371671063609198</v>
      </c>
      <c r="L68" s="36">
        <v>1.5638696695999741</v>
      </c>
      <c r="M68" s="57">
        <v>1.5654177593809284</v>
      </c>
      <c r="N68" s="58" t="s">
        <v>48</v>
      </c>
      <c r="O68" s="36"/>
      <c r="P68" s="36"/>
      <c r="Q68" s="36"/>
      <c r="R68" s="59"/>
      <c r="S68" s="60">
        <v>1.46</v>
      </c>
      <c r="T68" s="106">
        <v>1.6</v>
      </c>
      <c r="U68"/>
      <c r="V68"/>
      <c r="W68"/>
      <c r="X68" s="162"/>
      <c r="Y68" s="162"/>
      <c r="Z68"/>
      <c r="AB68" s="47"/>
      <c r="AC68" s="47"/>
      <c r="AD68" s="47"/>
      <c r="AE68" s="47"/>
      <c r="AF68" s="47"/>
      <c r="AG68" s="47"/>
      <c r="AH68" s="47"/>
      <c r="AI68" s="47"/>
      <c r="AJ68" s="47"/>
    </row>
    <row r="69" spans="1:36">
      <c r="A69" s="26">
        <v>43935</v>
      </c>
      <c r="B69" s="27">
        <v>0.41666666666666669</v>
      </c>
      <c r="C69" s="132"/>
      <c r="D69" s="28" t="str">
        <f t="shared" si="10"/>
        <v>2020/4/14  10:00</v>
      </c>
      <c r="E69" s="35">
        <v>1.5221904361368976</v>
      </c>
      <c r="F69" s="36">
        <v>1.537425179431005</v>
      </c>
      <c r="G69" s="36">
        <v>1.5396835769315562</v>
      </c>
      <c r="H69" s="36">
        <v>1.5067568733675085</v>
      </c>
      <c r="I69" s="36">
        <v>1.5154240622694402</v>
      </c>
      <c r="J69" s="56">
        <v>1.5700100257619976</v>
      </c>
      <c r="K69" s="36">
        <v>1.516437459083404</v>
      </c>
      <c r="L69" s="36">
        <v>1.5194254315682092</v>
      </c>
      <c r="M69" s="57">
        <v>1.5305699158494845</v>
      </c>
      <c r="N69" s="58" t="s">
        <v>48</v>
      </c>
      <c r="O69" s="36"/>
      <c r="P69" s="36"/>
      <c r="Q69" s="36"/>
      <c r="R69" s="59"/>
      <c r="S69" s="60">
        <v>1.46</v>
      </c>
      <c r="T69" s="106">
        <v>1.6</v>
      </c>
      <c r="U69"/>
      <c r="V69"/>
      <c r="W69"/>
      <c r="X69" s="162"/>
      <c r="Y69" s="162"/>
      <c r="Z69"/>
      <c r="AB69" s="47"/>
      <c r="AC69" s="47"/>
      <c r="AD69" s="47"/>
      <c r="AE69" s="47"/>
      <c r="AF69" s="47"/>
      <c r="AG69" s="47"/>
      <c r="AH69" s="47"/>
      <c r="AI69" s="47"/>
      <c r="AJ69" s="47"/>
    </row>
    <row r="70" spans="1:36">
      <c r="A70" s="26">
        <v>43935</v>
      </c>
      <c r="B70" s="27">
        <v>0.5</v>
      </c>
      <c r="C70" s="132"/>
      <c r="D70" s="28" t="str">
        <f t="shared" si="10"/>
        <v>2020/4/14  12:00</v>
      </c>
      <c r="E70" s="35">
        <v>1.5050447968291725</v>
      </c>
      <c r="F70" s="36">
        <v>1.5192807585644685</v>
      </c>
      <c r="G70" s="36">
        <v>1.5221324459923407</v>
      </c>
      <c r="H70" s="36">
        <v>1.4912184141140459</v>
      </c>
      <c r="I70" s="36">
        <v>1.5355298836813778</v>
      </c>
      <c r="J70" s="56">
        <v>1.5541852705837123</v>
      </c>
      <c r="K70" s="36">
        <v>1.5599242442572472</v>
      </c>
      <c r="L70" s="36">
        <v>1.5166988973410545</v>
      </c>
      <c r="M70" s="57">
        <v>1.5603841471514264</v>
      </c>
      <c r="N70" s="58" t="s">
        <v>48</v>
      </c>
      <c r="O70" s="36"/>
      <c r="P70" s="36"/>
      <c r="Q70" s="36"/>
      <c r="R70" s="59"/>
      <c r="S70" s="60">
        <v>1.46</v>
      </c>
      <c r="T70" s="106">
        <v>1.6</v>
      </c>
      <c r="U70"/>
      <c r="V70"/>
      <c r="W70"/>
      <c r="X70" s="162"/>
      <c r="Y70" s="162"/>
      <c r="Z70"/>
      <c r="AB70" s="47"/>
      <c r="AC70" s="47"/>
      <c r="AD70" s="47"/>
      <c r="AE70" s="47"/>
      <c r="AF70" s="47"/>
      <c r="AG70" s="47"/>
      <c r="AH70" s="47"/>
      <c r="AI70" s="47"/>
      <c r="AJ70" s="47"/>
    </row>
    <row r="71" spans="1:36">
      <c r="A71" s="26">
        <v>43935</v>
      </c>
      <c r="B71" s="27">
        <v>0.58333333333333304</v>
      </c>
      <c r="C71" s="132"/>
      <c r="D71" s="28" t="str">
        <f t="shared" si="10"/>
        <v>2020/4/14  14:00</v>
      </c>
      <c r="E71" s="35">
        <v>1.4995385975425366</v>
      </c>
      <c r="F71" s="36">
        <v>1.5183453213142695</v>
      </c>
      <c r="G71" s="36">
        <v>1.5296049606302751</v>
      </c>
      <c r="H71" s="36">
        <v>1.5141435961160892</v>
      </c>
      <c r="I71" s="36">
        <v>1.4978573227450958</v>
      </c>
      <c r="J71" s="56">
        <v>1.5760784727801613</v>
      </c>
      <c r="K71" s="36">
        <v>1.5199758910401839</v>
      </c>
      <c r="L71" s="36">
        <v>1.5498826326894859</v>
      </c>
      <c r="M71" s="57">
        <v>1.549055014836858</v>
      </c>
      <c r="N71" s="58" t="s">
        <v>48</v>
      </c>
      <c r="O71" s="36"/>
      <c r="P71" s="36"/>
      <c r="Q71" s="36"/>
      <c r="R71" s="59"/>
      <c r="S71" s="60">
        <v>1.46</v>
      </c>
      <c r="T71" s="106">
        <v>1.6</v>
      </c>
      <c r="U71"/>
      <c r="V71"/>
      <c r="W71"/>
      <c r="X71" s="162"/>
      <c r="Y71" s="162"/>
      <c r="Z71"/>
      <c r="AB71" s="47"/>
      <c r="AC71" s="47"/>
      <c r="AD71" s="47"/>
      <c r="AE71" s="47"/>
      <c r="AF71" s="47"/>
      <c r="AG71" s="47"/>
      <c r="AH71" s="47"/>
      <c r="AI71" s="47"/>
      <c r="AJ71" s="47"/>
    </row>
    <row r="72" spans="1:36">
      <c r="A72" s="26">
        <v>43935</v>
      </c>
      <c r="B72" s="27">
        <v>0.66666666666666596</v>
      </c>
      <c r="C72" s="132"/>
      <c r="D72" s="28" t="str">
        <f t="shared" si="10"/>
        <v>2020/4/14  16:00</v>
      </c>
      <c r="E72" s="35">
        <v>1.4830105493293484</v>
      </c>
      <c r="F72" s="36">
        <v>1.5201267334826176</v>
      </c>
      <c r="G72" s="36">
        <v>1.5327598138820024</v>
      </c>
      <c r="H72" s="36">
        <v>1.4766978007767446</v>
      </c>
      <c r="I72" s="36">
        <v>1.4916223235226813</v>
      </c>
      <c r="J72" s="56">
        <v>1.5676341168145267</v>
      </c>
      <c r="K72" s="36">
        <v>1.5481606959306438</v>
      </c>
      <c r="L72" s="36">
        <v>1.5197816961632156</v>
      </c>
      <c r="M72" s="57">
        <v>1.5317821610555433</v>
      </c>
      <c r="N72" s="58" t="s">
        <v>48</v>
      </c>
      <c r="O72" s="36"/>
      <c r="P72" s="36"/>
      <c r="Q72" s="36"/>
      <c r="R72" s="59"/>
      <c r="S72" s="60">
        <v>1.46</v>
      </c>
      <c r="T72" s="106">
        <v>1.6</v>
      </c>
      <c r="U72"/>
      <c r="V72"/>
      <c r="W72"/>
      <c r="X72" s="162"/>
      <c r="Y72" s="162"/>
      <c r="Z72"/>
      <c r="AB72" s="47"/>
      <c r="AC72" s="47"/>
      <c r="AD72" s="47"/>
      <c r="AE72" s="47"/>
      <c r="AF72" s="47"/>
      <c r="AG72" s="47"/>
      <c r="AH72" s="47"/>
      <c r="AI72" s="47"/>
      <c r="AJ72" s="47"/>
    </row>
    <row r="73" spans="1:36">
      <c r="A73" s="123">
        <v>43936</v>
      </c>
      <c r="B73" s="101">
        <v>0.33333333333333331</v>
      </c>
      <c r="C73" s="132" t="s">
        <v>177</v>
      </c>
      <c r="D73" s="124" t="str">
        <f t="shared" si="10"/>
        <v>2020/4/15  8:00</v>
      </c>
      <c r="E73" s="35">
        <v>1.5398517418216005</v>
      </c>
      <c r="F73" s="36">
        <v>1.5438952030560344</v>
      </c>
      <c r="G73" s="36">
        <v>1.5072945024630329</v>
      </c>
      <c r="H73" s="36">
        <v>1.4833407425755876</v>
      </c>
      <c r="I73" s="36">
        <v>1.5260463151346864</v>
      </c>
      <c r="J73" s="56">
        <v>1.5837592848360837</v>
      </c>
      <c r="K73" s="36">
        <v>1.5508675490405204</v>
      </c>
      <c r="L73" s="36">
        <v>1.5354028114078209</v>
      </c>
      <c r="M73" s="57">
        <v>1.5414403866189772</v>
      </c>
      <c r="N73" s="58" t="s">
        <v>49</v>
      </c>
      <c r="O73" s="36"/>
      <c r="P73" s="36"/>
      <c r="Q73" s="36"/>
      <c r="R73" s="59"/>
      <c r="S73" s="60">
        <v>1.46</v>
      </c>
      <c r="T73" s="106">
        <v>1.6</v>
      </c>
      <c r="U73"/>
      <c r="V73"/>
      <c r="W73"/>
      <c r="X73" s="162"/>
      <c r="Y73" s="162"/>
      <c r="Z73"/>
      <c r="AB73" s="47"/>
      <c r="AC73" s="47"/>
      <c r="AD73" s="47"/>
      <c r="AE73" s="47"/>
      <c r="AF73" s="47"/>
      <c r="AG73" s="47"/>
      <c r="AH73" s="47"/>
      <c r="AI73" s="47"/>
      <c r="AJ73" s="47"/>
    </row>
    <row r="74" spans="1:36">
      <c r="A74" s="26">
        <v>43936</v>
      </c>
      <c r="B74" s="27">
        <v>0.41666666666666669</v>
      </c>
      <c r="C74" s="132"/>
      <c r="D74" s="28" t="str">
        <f t="shared" si="10"/>
        <v>2020/4/15  10:00</v>
      </c>
      <c r="E74" s="35">
        <v>1.5256295855154702</v>
      </c>
      <c r="F74" s="36">
        <v>1.4913390212588029</v>
      </c>
      <c r="G74" s="36">
        <v>1.519202411508374</v>
      </c>
      <c r="H74" s="36">
        <v>1.4896093313819763</v>
      </c>
      <c r="I74" s="36">
        <v>1.4930045456116163</v>
      </c>
      <c r="J74" s="56">
        <v>1.5587020743324509</v>
      </c>
      <c r="K74" s="36">
        <v>1.5562229400252261</v>
      </c>
      <c r="L74" s="36">
        <v>1.5169796193633291</v>
      </c>
      <c r="M74" s="57">
        <v>1.5497288301825936</v>
      </c>
      <c r="N74" s="58" t="s">
        <v>49</v>
      </c>
      <c r="O74" s="36"/>
      <c r="P74" s="36"/>
      <c r="Q74" s="36"/>
      <c r="R74" s="59"/>
      <c r="S74" s="60">
        <v>1.46</v>
      </c>
      <c r="T74" s="106">
        <v>1.6</v>
      </c>
      <c r="U74"/>
      <c r="V74"/>
      <c r="W74"/>
      <c r="X74" s="162"/>
      <c r="Y74" s="162"/>
      <c r="Z74"/>
      <c r="AB74" s="47"/>
      <c r="AC74" s="47"/>
      <c r="AD74" s="47"/>
      <c r="AE74" s="47"/>
      <c r="AF74" s="47"/>
      <c r="AG74" s="47"/>
      <c r="AH74" s="47"/>
      <c r="AI74" s="47"/>
      <c r="AJ74" s="47"/>
    </row>
    <row r="75" spans="1:36">
      <c r="A75" s="26">
        <v>43936</v>
      </c>
      <c r="B75" s="27">
        <v>0.5</v>
      </c>
      <c r="C75" s="132"/>
      <c r="D75" s="28" t="str">
        <f t="shared" si="10"/>
        <v>2020/4/15  12:00</v>
      </c>
      <c r="E75" s="35">
        <v>1.4860646788170533</v>
      </c>
      <c r="F75" s="36">
        <v>1.510963629849134</v>
      </c>
      <c r="G75" s="36">
        <v>1.4979268514056352</v>
      </c>
      <c r="H75" s="36">
        <v>1.4715617417273781</v>
      </c>
      <c r="I75" s="36">
        <v>1.5150456875544027</v>
      </c>
      <c r="J75" s="56">
        <v>1.5547170382369211</v>
      </c>
      <c r="K75" s="36">
        <v>1.5585176825003815</v>
      </c>
      <c r="L75" s="36">
        <v>1.5234049980797686</v>
      </c>
      <c r="M75" s="57">
        <v>1.5387512734841611</v>
      </c>
      <c r="N75" s="58" t="s">
        <v>49</v>
      </c>
      <c r="O75" s="36"/>
      <c r="P75" s="36"/>
      <c r="Q75" s="36"/>
      <c r="R75" s="59"/>
      <c r="S75" s="60">
        <v>1.46</v>
      </c>
      <c r="T75" s="106">
        <v>1.6</v>
      </c>
      <c r="U75"/>
      <c r="V75"/>
      <c r="W75"/>
      <c r="X75" s="162"/>
      <c r="Y75" s="162"/>
      <c r="Z75"/>
      <c r="AB75" s="47"/>
      <c r="AC75" s="47"/>
      <c r="AD75" s="47"/>
      <c r="AE75" s="47"/>
      <c r="AF75" s="47"/>
      <c r="AG75" s="47"/>
      <c r="AH75" s="47"/>
      <c r="AI75" s="47"/>
      <c r="AJ75" s="47"/>
    </row>
    <row r="76" spans="1:36">
      <c r="A76" s="26">
        <v>43936</v>
      </c>
      <c r="B76" s="27">
        <v>0.58333333333333304</v>
      </c>
      <c r="C76" s="132"/>
      <c r="D76" s="28" t="str">
        <f t="shared" si="10"/>
        <v>2020/4/15  14:00</v>
      </c>
      <c r="E76" s="35">
        <v>1.4803384856484516</v>
      </c>
      <c r="F76" s="36">
        <v>1.5019591756398332</v>
      </c>
      <c r="G76" s="36">
        <v>1.5171063728443346</v>
      </c>
      <c r="H76" s="36">
        <v>1.4774320032810668</v>
      </c>
      <c r="I76" s="36">
        <v>1.5314917724070969</v>
      </c>
      <c r="J76" s="56">
        <v>1.5797770766916579</v>
      </c>
      <c r="K76" s="36">
        <v>1.5269337174309012</v>
      </c>
      <c r="L76" s="36">
        <v>1.5455637382068821</v>
      </c>
      <c r="M76" s="57">
        <v>1.5433791624403868</v>
      </c>
      <c r="N76" s="58" t="s">
        <v>49</v>
      </c>
      <c r="O76" s="36"/>
      <c r="P76" s="36"/>
      <c r="Q76" s="36"/>
      <c r="R76" s="59"/>
      <c r="S76" s="60">
        <v>1.46</v>
      </c>
      <c r="T76" s="106">
        <v>1.6</v>
      </c>
      <c r="U76"/>
      <c r="V76"/>
      <c r="W76"/>
      <c r="X76" s="162"/>
      <c r="Y76" s="162"/>
      <c r="Z76"/>
      <c r="AB76" s="47"/>
      <c r="AC76" s="47"/>
      <c r="AD76" s="47"/>
      <c r="AE76" s="47"/>
      <c r="AF76" s="47"/>
      <c r="AG76" s="47"/>
      <c r="AH76" s="47"/>
      <c r="AI76" s="47"/>
      <c r="AJ76" s="47"/>
    </row>
    <row r="77" spans="1:36">
      <c r="A77" s="26">
        <v>43936</v>
      </c>
      <c r="B77" s="27">
        <v>0.66666666666666596</v>
      </c>
      <c r="C77" s="132"/>
      <c r="D77" s="28" t="str">
        <f t="shared" si="10"/>
        <v>2020/4/15  16:00</v>
      </c>
      <c r="E77" s="35">
        <v>1.5231170390511948</v>
      </c>
      <c r="F77" s="36">
        <v>1.5160340421239209</v>
      </c>
      <c r="G77" s="36">
        <v>1.5113897614124852</v>
      </c>
      <c r="H77" s="36">
        <v>1.4875408517084017</v>
      </c>
      <c r="I77" s="36">
        <v>1.5267882992999662</v>
      </c>
      <c r="J77" s="61">
        <v>1.5413406557727694</v>
      </c>
      <c r="K77" s="36">
        <v>1.5421345721863298</v>
      </c>
      <c r="L77" s="36">
        <v>1.5165985842945693</v>
      </c>
      <c r="M77" s="57">
        <v>1.5246586821550863</v>
      </c>
      <c r="N77" s="58" t="s">
        <v>49</v>
      </c>
      <c r="O77" s="36"/>
      <c r="P77" s="36"/>
      <c r="Q77" s="36"/>
      <c r="R77" s="59"/>
      <c r="S77" s="60">
        <v>1.46</v>
      </c>
      <c r="T77" s="106">
        <v>1.6</v>
      </c>
      <c r="U77"/>
      <c r="V77"/>
      <c r="W77"/>
      <c r="X77" s="162"/>
      <c r="Y77" s="162"/>
      <c r="Z77"/>
      <c r="AB77" s="47"/>
      <c r="AC77" s="47"/>
      <c r="AD77" s="47"/>
      <c r="AE77" s="47"/>
      <c r="AF77" s="47"/>
      <c r="AG77" s="47"/>
      <c r="AH77" s="47"/>
      <c r="AI77" s="47"/>
      <c r="AJ77" s="47"/>
    </row>
    <row r="78" spans="1:36">
      <c r="A78" s="123">
        <v>43937</v>
      </c>
      <c r="B78" s="101">
        <v>0.33333333333333331</v>
      </c>
      <c r="C78" s="132" t="s">
        <v>178</v>
      </c>
      <c r="D78" s="124" t="str">
        <f t="shared" si="10"/>
        <v>2020/4/16  8:00</v>
      </c>
      <c r="E78" s="35">
        <v>1.5616056236099678</v>
      </c>
      <c r="F78" s="36">
        <v>1.542115217155515</v>
      </c>
      <c r="G78" s="36">
        <v>1.5690707765661662</v>
      </c>
      <c r="H78" s="36">
        <v>1.544126925273108</v>
      </c>
      <c r="I78" s="36">
        <v>1.5575882000729167</v>
      </c>
      <c r="J78" s="62">
        <v>1.6</v>
      </c>
      <c r="K78" s="36">
        <v>1.5980000000000001</v>
      </c>
      <c r="L78" s="36">
        <v>1.5980000000000001</v>
      </c>
      <c r="M78" s="57">
        <v>1.5670812261630529</v>
      </c>
      <c r="N78" s="58" t="s">
        <v>44</v>
      </c>
      <c r="O78" s="36"/>
      <c r="P78" s="36"/>
      <c r="Q78" s="36"/>
      <c r="R78" s="59"/>
      <c r="S78" s="60">
        <v>1.46</v>
      </c>
      <c r="T78" s="106">
        <v>1.6</v>
      </c>
      <c r="U78"/>
      <c r="V78"/>
      <c r="W78"/>
      <c r="X78" s="162"/>
      <c r="Y78" s="162"/>
      <c r="Z78"/>
      <c r="AB78" s="47"/>
      <c r="AC78" s="47"/>
      <c r="AD78" s="47"/>
      <c r="AE78" s="47"/>
      <c r="AF78" s="47"/>
      <c r="AG78" s="47"/>
      <c r="AH78" s="47"/>
      <c r="AI78" s="47"/>
      <c r="AJ78" s="47"/>
    </row>
    <row r="79" spans="1:36">
      <c r="A79" s="26">
        <v>43937</v>
      </c>
      <c r="B79" s="27">
        <v>0.41666666666666669</v>
      </c>
      <c r="C79" s="132"/>
      <c r="D79" s="28" t="str">
        <f t="shared" si="10"/>
        <v>2020/4/16  10:00</v>
      </c>
      <c r="E79" s="35">
        <v>1.5419963313464746</v>
      </c>
      <c r="F79" s="36">
        <v>1.5289675577434834</v>
      </c>
      <c r="G79" s="36">
        <v>1.552734559470609</v>
      </c>
      <c r="H79" s="36">
        <v>1.5218198365653279</v>
      </c>
      <c r="I79" s="36">
        <v>1.5380012282003488</v>
      </c>
      <c r="J79" s="62">
        <v>1.6</v>
      </c>
      <c r="K79" s="36">
        <v>1.5531607025646219</v>
      </c>
      <c r="L79" s="36">
        <v>1.5784227933920378</v>
      </c>
      <c r="M79" s="57">
        <v>1.5543643689240181</v>
      </c>
      <c r="N79" s="58" t="s">
        <v>44</v>
      </c>
      <c r="O79" s="36"/>
      <c r="P79" s="36"/>
      <c r="Q79" s="36"/>
      <c r="R79" s="59"/>
      <c r="S79" s="60">
        <v>1.46</v>
      </c>
      <c r="T79" s="106">
        <v>1.6</v>
      </c>
      <c r="U79"/>
      <c r="V79"/>
      <c r="W79"/>
      <c r="X79" s="162"/>
      <c r="Y79" s="162"/>
      <c r="Z79"/>
      <c r="AB79" s="47"/>
      <c r="AC79" s="47"/>
      <c r="AD79" s="47"/>
      <c r="AE79" s="47"/>
      <c r="AF79" s="47"/>
      <c r="AG79" s="47"/>
      <c r="AH79" s="47"/>
      <c r="AI79" s="47"/>
      <c r="AJ79" s="47"/>
    </row>
    <row r="80" spans="1:36">
      <c r="A80" s="26">
        <v>43937</v>
      </c>
      <c r="B80" s="27">
        <v>0.5</v>
      </c>
      <c r="C80" s="132"/>
      <c r="D80" s="28" t="str">
        <f t="shared" si="10"/>
        <v>2020/4/16  12:00</v>
      </c>
      <c r="E80" s="35">
        <v>1.5226218757182941</v>
      </c>
      <c r="F80" s="36">
        <v>1.5323326598287526</v>
      </c>
      <c r="G80" s="36">
        <v>1.493450020617606</v>
      </c>
      <c r="H80" s="36">
        <v>1.5112162937996054</v>
      </c>
      <c r="I80" s="36">
        <v>1.5105042585644666</v>
      </c>
      <c r="J80" s="56">
        <v>1.530297924981185</v>
      </c>
      <c r="K80" s="36">
        <v>1.5131196025808442</v>
      </c>
      <c r="L80" s="36">
        <v>1.5207355169971821</v>
      </c>
      <c r="M80" s="57">
        <v>1.561134894803232</v>
      </c>
      <c r="N80" s="58" t="s">
        <v>45</v>
      </c>
      <c r="O80" s="36"/>
      <c r="P80" s="36"/>
      <c r="Q80" s="36"/>
      <c r="R80" s="59"/>
      <c r="S80" s="60">
        <v>1.46</v>
      </c>
      <c r="T80" s="106">
        <v>1.6</v>
      </c>
      <c r="U80"/>
      <c r="V80"/>
      <c r="W80"/>
      <c r="X80" s="162"/>
      <c r="Y80" s="162"/>
      <c r="Z80"/>
      <c r="AB80" s="47"/>
      <c r="AC80" s="47"/>
      <c r="AD80" s="47"/>
      <c r="AE80" s="47"/>
      <c r="AF80" s="47"/>
      <c r="AG80" s="47"/>
      <c r="AH80" s="47"/>
      <c r="AI80" s="47"/>
      <c r="AJ80" s="47"/>
    </row>
    <row r="81" spans="1:36">
      <c r="A81" s="26">
        <v>43937</v>
      </c>
      <c r="B81" s="27">
        <v>0.58333333333333304</v>
      </c>
      <c r="C81" s="132"/>
      <c r="D81" s="28" t="str">
        <f t="shared" si="10"/>
        <v>2020/4/16  14:00</v>
      </c>
      <c r="E81" s="35">
        <v>1.4829164071282936</v>
      </c>
      <c r="F81" s="36">
        <v>1.4970706804041609</v>
      </c>
      <c r="G81" s="36">
        <v>1.5318000406906931</v>
      </c>
      <c r="H81" s="36">
        <v>1.5108919191336432</v>
      </c>
      <c r="I81" s="36">
        <v>1.4958701112027839</v>
      </c>
      <c r="J81" s="56">
        <v>1.5600413685695682</v>
      </c>
      <c r="K81" s="36">
        <v>1.5466919089485225</v>
      </c>
      <c r="L81" s="36">
        <v>1.5276003643407006</v>
      </c>
      <c r="M81" s="57">
        <v>1.5380225697997254</v>
      </c>
      <c r="N81" s="58" t="s">
        <v>45</v>
      </c>
      <c r="O81" s="36"/>
      <c r="P81" s="36"/>
      <c r="Q81" s="36"/>
      <c r="R81" s="59"/>
      <c r="S81" s="60">
        <v>1.46</v>
      </c>
      <c r="T81" s="106">
        <v>1.6</v>
      </c>
      <c r="U81"/>
      <c r="V81"/>
      <c r="W81"/>
      <c r="X81" s="162"/>
      <c r="Y81" s="162"/>
      <c r="Z81"/>
      <c r="AB81" s="47"/>
      <c r="AC81" s="47"/>
      <c r="AD81" s="47"/>
      <c r="AE81" s="47"/>
      <c r="AF81" s="47"/>
      <c r="AG81" s="47"/>
      <c r="AH81" s="47"/>
      <c r="AI81" s="47"/>
      <c r="AJ81" s="47"/>
    </row>
    <row r="82" spans="1:36">
      <c r="A82" s="26">
        <v>43937</v>
      </c>
      <c r="B82" s="27">
        <v>0.66666666666666596</v>
      </c>
      <c r="C82" s="132"/>
      <c r="D82" s="28" t="str">
        <f t="shared" si="10"/>
        <v>2020/4/16  16:00</v>
      </c>
      <c r="E82" s="35">
        <v>1.5083030498316341</v>
      </c>
      <c r="F82" s="36">
        <v>1.4928026593706012</v>
      </c>
      <c r="G82" s="36">
        <v>1.5041942185470378</v>
      </c>
      <c r="H82" s="36">
        <v>1.5082680662220536</v>
      </c>
      <c r="I82" s="36">
        <v>1.5033282259768026</v>
      </c>
      <c r="J82" s="56">
        <v>1.5770595176580402</v>
      </c>
      <c r="K82" s="36">
        <v>1.5387218613289746</v>
      </c>
      <c r="L82" s="36">
        <v>1.5192167803520735</v>
      </c>
      <c r="M82" s="57">
        <v>1.5463965364624188</v>
      </c>
      <c r="N82" s="58" t="s">
        <v>45</v>
      </c>
      <c r="O82" s="36"/>
      <c r="P82" s="36"/>
      <c r="Q82" s="36"/>
      <c r="R82" s="59"/>
      <c r="S82" s="60">
        <v>1.46</v>
      </c>
      <c r="T82" s="106">
        <v>1.6</v>
      </c>
      <c r="U82"/>
      <c r="V82"/>
      <c r="W82"/>
      <c r="X82" s="162"/>
      <c r="Y82" s="162"/>
      <c r="Z82"/>
      <c r="AB82" s="47"/>
      <c r="AC82" s="47"/>
      <c r="AD82" s="47"/>
      <c r="AE82" s="47"/>
      <c r="AF82" s="47"/>
      <c r="AG82" s="47"/>
      <c r="AH82" s="47"/>
      <c r="AI82" s="47"/>
      <c r="AJ82" s="47"/>
    </row>
    <row r="83" spans="1:36">
      <c r="A83" s="123">
        <v>43938</v>
      </c>
      <c r="B83" s="101">
        <v>0.33333333333333331</v>
      </c>
      <c r="C83" s="132" t="s">
        <v>179</v>
      </c>
      <c r="D83" s="124" t="str">
        <f t="shared" si="10"/>
        <v>2020/4/17  8:00</v>
      </c>
      <c r="E83" s="35">
        <v>1.509637010854521</v>
      </c>
      <c r="F83" s="36">
        <v>1.5198053705744909</v>
      </c>
      <c r="G83" s="36">
        <v>1.5139425839063436</v>
      </c>
      <c r="H83" s="36">
        <v>1.4976465729473356</v>
      </c>
      <c r="I83" s="36">
        <v>1.5274714325815519</v>
      </c>
      <c r="J83" s="56">
        <v>1.5846005384367594</v>
      </c>
      <c r="K83" s="36">
        <v>1.5480266455332587</v>
      </c>
      <c r="L83" s="36">
        <v>1.5556603329713494</v>
      </c>
      <c r="M83" s="57">
        <v>1.5707918876579934</v>
      </c>
      <c r="N83" s="58" t="s">
        <v>46</v>
      </c>
      <c r="O83" s="36"/>
      <c r="P83" s="36"/>
      <c r="Q83" s="36"/>
      <c r="R83" s="59"/>
      <c r="S83" s="60">
        <v>1.46</v>
      </c>
      <c r="T83" s="106">
        <v>1.6</v>
      </c>
      <c r="U83"/>
      <c r="V83"/>
      <c r="W83"/>
      <c r="X83" s="162"/>
      <c r="Y83" s="162"/>
      <c r="Z83"/>
      <c r="AB83" s="47"/>
      <c r="AC83" s="47"/>
      <c r="AD83" s="47"/>
      <c r="AE83" s="47"/>
      <c r="AF83" s="47"/>
      <c r="AG83" s="47"/>
      <c r="AH83" s="47"/>
      <c r="AI83" s="47"/>
      <c r="AJ83" s="47"/>
    </row>
    <row r="84" spans="1:36">
      <c r="A84" s="26">
        <v>43938</v>
      </c>
      <c r="B84" s="27">
        <v>0.41666666666666669</v>
      </c>
      <c r="C84" s="132"/>
      <c r="D84" s="28" t="str">
        <f t="shared" si="10"/>
        <v>2020/4/17  10:00</v>
      </c>
      <c r="E84" s="35">
        <v>1.5239744042750341</v>
      </c>
      <c r="F84" s="36">
        <v>1.5170126061998537</v>
      </c>
      <c r="G84" s="36">
        <v>1.5049427209573356</v>
      </c>
      <c r="H84" s="36">
        <v>1.5096142288846293</v>
      </c>
      <c r="I84" s="36">
        <v>1.5132519677428415</v>
      </c>
      <c r="J84" s="56">
        <v>1.5414132171504777</v>
      </c>
      <c r="K84" s="36">
        <v>1.536898365853943</v>
      </c>
      <c r="L84" s="36">
        <v>1.5278031566049821</v>
      </c>
      <c r="M84" s="57">
        <v>1.5391065371260739</v>
      </c>
      <c r="N84" s="58" t="s">
        <v>46</v>
      </c>
      <c r="O84" s="36"/>
      <c r="P84" s="36"/>
      <c r="Q84" s="36"/>
      <c r="R84" s="59"/>
      <c r="S84" s="60">
        <v>1.46</v>
      </c>
      <c r="T84" s="106">
        <v>1.6</v>
      </c>
      <c r="U84"/>
      <c r="V84"/>
      <c r="W84"/>
      <c r="X84" s="162"/>
      <c r="Y84" s="162"/>
      <c r="Z84"/>
      <c r="AB84" s="47"/>
      <c r="AC84" s="47"/>
      <c r="AD84" s="47"/>
      <c r="AE84" s="47"/>
      <c r="AF84" s="47"/>
      <c r="AG84" s="47"/>
      <c r="AH84" s="47"/>
      <c r="AI84" s="47"/>
      <c r="AJ84" s="47"/>
    </row>
    <row r="85" spans="1:36">
      <c r="A85" s="26">
        <v>43938</v>
      </c>
      <c r="B85" s="27">
        <v>0.5</v>
      </c>
      <c r="C85" s="132"/>
      <c r="D85" s="28" t="str">
        <f t="shared" si="10"/>
        <v>2020/4/17  12:00</v>
      </c>
      <c r="E85" s="35">
        <v>1.507937843198857</v>
      </c>
      <c r="F85" s="36">
        <v>1.5209956464553005</v>
      </c>
      <c r="G85" s="36">
        <v>1.5217562116418466</v>
      </c>
      <c r="H85" s="36">
        <v>1.4839080409896706</v>
      </c>
      <c r="I85" s="36">
        <v>1.5102591148959288</v>
      </c>
      <c r="J85" s="56">
        <v>1.5312047572165453</v>
      </c>
      <c r="K85" s="36">
        <v>1.5132601245941153</v>
      </c>
      <c r="L85" s="36">
        <v>1.5282052458518105</v>
      </c>
      <c r="M85" s="57">
        <v>1.5604658915561274</v>
      </c>
      <c r="N85" s="58" t="s">
        <v>46</v>
      </c>
      <c r="O85" s="36"/>
      <c r="P85" s="36"/>
      <c r="Q85" s="36"/>
      <c r="R85" s="59"/>
      <c r="S85" s="60">
        <v>1.46</v>
      </c>
      <c r="T85" s="106">
        <v>1.6</v>
      </c>
      <c r="U85"/>
      <c r="V85"/>
      <c r="W85"/>
      <c r="X85" s="162"/>
      <c r="Y85" s="162"/>
      <c r="Z85"/>
      <c r="AB85" s="47"/>
      <c r="AC85" s="47"/>
      <c r="AD85" s="47"/>
      <c r="AE85" s="47"/>
      <c r="AF85" s="47"/>
      <c r="AG85" s="47"/>
      <c r="AH85" s="47"/>
      <c r="AI85" s="47"/>
      <c r="AJ85" s="47"/>
    </row>
    <row r="86" spans="1:36">
      <c r="A86" s="26">
        <v>43938</v>
      </c>
      <c r="B86" s="27">
        <v>0.58333333333333304</v>
      </c>
      <c r="C86" s="132"/>
      <c r="D86" s="28" t="str">
        <f t="shared" si="10"/>
        <v>2020/4/17  14:00</v>
      </c>
      <c r="E86" s="35">
        <v>1.5192529479119499</v>
      </c>
      <c r="F86" s="36">
        <v>1.5394756339369167</v>
      </c>
      <c r="G86" s="36">
        <v>1.5154468830736103</v>
      </c>
      <c r="H86" s="36">
        <v>1.4846774112507934</v>
      </c>
      <c r="I86" s="36">
        <v>1.5122887760994865</v>
      </c>
      <c r="J86" s="56">
        <v>1.5315438352119217</v>
      </c>
      <c r="K86" s="36">
        <v>1.5354909715120326</v>
      </c>
      <c r="L86" s="36">
        <v>1.5586075615230872</v>
      </c>
      <c r="M86" s="57">
        <v>1.5615776654650797</v>
      </c>
      <c r="N86" s="58" t="s">
        <v>46</v>
      </c>
      <c r="O86" s="36"/>
      <c r="P86" s="36"/>
      <c r="Q86" s="36"/>
      <c r="R86" s="59"/>
      <c r="S86" s="60">
        <v>1.46</v>
      </c>
      <c r="T86" s="106">
        <v>1.6</v>
      </c>
      <c r="U86"/>
      <c r="V86"/>
      <c r="W86"/>
      <c r="X86" s="162"/>
      <c r="Y86" s="162"/>
      <c r="Z86"/>
      <c r="AB86" s="47"/>
      <c r="AC86" s="47"/>
      <c r="AD86" s="47"/>
      <c r="AE86" s="47"/>
      <c r="AF86" s="47"/>
      <c r="AG86" s="47"/>
      <c r="AH86" s="47"/>
      <c r="AI86" s="47"/>
      <c r="AJ86" s="47"/>
    </row>
    <row r="87" spans="1:36">
      <c r="A87" s="26">
        <v>43938</v>
      </c>
      <c r="B87" s="27">
        <v>0.66666666666666596</v>
      </c>
      <c r="C87" s="132"/>
      <c r="D87" s="28" t="str">
        <f t="shared" si="10"/>
        <v>2020/4/17  16:00</v>
      </c>
      <c r="E87" s="35">
        <v>1.5147769095518886</v>
      </c>
      <c r="F87" s="36">
        <v>1.527259537212502</v>
      </c>
      <c r="G87" s="36">
        <v>1.5003365897558629</v>
      </c>
      <c r="H87" s="36">
        <v>1.5006221117721428</v>
      </c>
      <c r="I87" s="36">
        <v>1.4989622100963842</v>
      </c>
      <c r="J87" s="56">
        <v>1.5641276640746469</v>
      </c>
      <c r="K87" s="36">
        <v>1.5411889071886424</v>
      </c>
      <c r="L87" s="36">
        <v>1.5198661750412734</v>
      </c>
      <c r="M87" s="57">
        <v>1.5425377237704072</v>
      </c>
      <c r="N87" s="58" t="s">
        <v>46</v>
      </c>
      <c r="O87" s="36"/>
      <c r="P87" s="36"/>
      <c r="Q87" s="36"/>
      <c r="R87" s="59"/>
      <c r="S87" s="60">
        <v>1.46</v>
      </c>
      <c r="T87" s="106">
        <v>1.6</v>
      </c>
      <c r="U87"/>
      <c r="V87"/>
      <c r="W87"/>
      <c r="X87" s="162"/>
      <c r="Y87" s="162"/>
      <c r="Z87"/>
      <c r="AB87" s="179"/>
      <c r="AC87" s="180"/>
      <c r="AD87" s="180"/>
      <c r="AE87" s="181"/>
      <c r="AF87" s="166"/>
      <c r="AG87" s="166"/>
      <c r="AH87" s="47"/>
      <c r="AI87" s="47"/>
      <c r="AJ87" s="47"/>
    </row>
    <row r="88" spans="1:36">
      <c r="A88" s="123">
        <v>43939</v>
      </c>
      <c r="B88" s="101">
        <v>0.33333333333333331</v>
      </c>
      <c r="C88" s="132" t="s">
        <v>180</v>
      </c>
      <c r="D88" s="124" t="str">
        <f t="shared" si="10"/>
        <v>2020/4/18  8:00</v>
      </c>
      <c r="E88" s="35">
        <v>1.5007536912823607</v>
      </c>
      <c r="F88" s="36">
        <v>1.5141536325873868</v>
      </c>
      <c r="G88" s="36">
        <v>1.5372814843033105</v>
      </c>
      <c r="H88" s="36">
        <v>1.4772346874175919</v>
      </c>
      <c r="I88" s="36">
        <v>1.5345358101169198</v>
      </c>
      <c r="J88" s="56">
        <v>1.5704944008450255</v>
      </c>
      <c r="K88" s="36">
        <v>1.5380969942114147</v>
      </c>
      <c r="L88" s="36">
        <v>1.5311271535443132</v>
      </c>
      <c r="M88" s="57">
        <v>1.5603779869209224</v>
      </c>
      <c r="N88" s="58" t="s">
        <v>47</v>
      </c>
      <c r="O88" s="36"/>
      <c r="P88" s="36"/>
      <c r="Q88" s="36"/>
      <c r="R88" s="59"/>
      <c r="S88" s="60">
        <v>1.46</v>
      </c>
      <c r="T88" s="106">
        <v>1.6</v>
      </c>
      <c r="U88"/>
      <c r="V88"/>
      <c r="W88"/>
      <c r="X88" s="162"/>
      <c r="Y88" s="162"/>
      <c r="Z88"/>
      <c r="AB88" s="182"/>
      <c r="AC88" s="183"/>
      <c r="AD88" s="183"/>
      <c r="AE88" s="183"/>
      <c r="AF88" s="166"/>
      <c r="AG88" s="166"/>
      <c r="AH88" s="47"/>
      <c r="AI88" s="47"/>
      <c r="AJ88" s="47"/>
    </row>
    <row r="89" spans="1:36">
      <c r="A89" s="26">
        <v>43939</v>
      </c>
      <c r="B89" s="27">
        <v>0.41666666666666669</v>
      </c>
      <c r="C89" s="132"/>
      <c r="D89" s="28" t="str">
        <f t="shared" si="10"/>
        <v>2020/4/18  10:00</v>
      </c>
      <c r="E89" s="35">
        <v>1.5076753226067212</v>
      </c>
      <c r="F89" s="36">
        <v>1.5311413066868327</v>
      </c>
      <c r="G89" s="36">
        <v>1.5256529420319707</v>
      </c>
      <c r="H89" s="36">
        <v>1.5199106711761317</v>
      </c>
      <c r="I89" s="36">
        <v>1.5165642361864977</v>
      </c>
      <c r="J89" s="56">
        <v>1.5527772424868849</v>
      </c>
      <c r="K89" s="36">
        <v>1.5123054668829667</v>
      </c>
      <c r="L89" s="36">
        <v>1.5468429970320872</v>
      </c>
      <c r="M89" s="57">
        <v>1.5348643707156333</v>
      </c>
      <c r="N89" s="58" t="s">
        <v>47</v>
      </c>
      <c r="O89" s="36"/>
      <c r="P89" s="36"/>
      <c r="Q89" s="36"/>
      <c r="R89" s="59"/>
      <c r="S89" s="60">
        <v>1.46</v>
      </c>
      <c r="T89" s="106">
        <v>1.6</v>
      </c>
      <c r="U89"/>
      <c r="V89"/>
      <c r="W89"/>
      <c r="X89" s="162"/>
      <c r="Y89" s="162"/>
      <c r="Z89"/>
      <c r="AB89" s="182"/>
      <c r="AC89" s="183"/>
      <c r="AD89" s="183"/>
      <c r="AE89" s="183"/>
      <c r="AF89" s="166"/>
      <c r="AG89" s="166"/>
      <c r="AH89" s="47"/>
      <c r="AI89" s="47"/>
      <c r="AJ89" s="47"/>
    </row>
    <row r="90" spans="1:36">
      <c r="A90" s="26">
        <v>43939</v>
      </c>
      <c r="B90" s="27">
        <v>0.5</v>
      </c>
      <c r="C90" s="132"/>
      <c r="D90" s="28" t="str">
        <f t="shared" si="10"/>
        <v>2020/4/18  12:00</v>
      </c>
      <c r="E90" s="35">
        <v>1.4947881192543722</v>
      </c>
      <c r="F90" s="36">
        <v>1.530641378512444</v>
      </c>
      <c r="G90" s="36">
        <v>1.5030347931245158</v>
      </c>
      <c r="H90" s="36">
        <v>1.5019458147267761</v>
      </c>
      <c r="I90" s="36">
        <v>1.5036142199744598</v>
      </c>
      <c r="J90" s="56">
        <v>1.5454353604784188</v>
      </c>
      <c r="K90" s="36">
        <v>1.5332151760333852</v>
      </c>
      <c r="L90" s="36">
        <v>1.5268283344756399</v>
      </c>
      <c r="M90" s="57">
        <v>1.5684814536928742</v>
      </c>
      <c r="N90" s="58" t="s">
        <v>47</v>
      </c>
      <c r="O90" s="36"/>
      <c r="P90" s="36"/>
      <c r="Q90" s="36"/>
      <c r="R90" s="59"/>
      <c r="S90" s="60">
        <v>1.46</v>
      </c>
      <c r="T90" s="106">
        <v>1.6</v>
      </c>
      <c r="U90"/>
      <c r="V90"/>
      <c r="W90"/>
      <c r="X90" s="162"/>
      <c r="Y90" s="162"/>
      <c r="Z90"/>
      <c r="AB90" s="182"/>
      <c r="AC90" s="183"/>
      <c r="AD90" s="183"/>
      <c r="AE90" s="183"/>
      <c r="AF90" s="166"/>
      <c r="AG90" s="166"/>
      <c r="AH90" s="47"/>
      <c r="AI90" s="47"/>
      <c r="AJ90" s="47"/>
    </row>
    <row r="91" spans="1:36">
      <c r="A91" s="26">
        <v>43939</v>
      </c>
      <c r="B91" s="27">
        <v>0.58333333333333304</v>
      </c>
      <c r="C91" s="132"/>
      <c r="D91" s="28" t="str">
        <f t="shared" si="10"/>
        <v>2020/4/18  14:00</v>
      </c>
      <c r="E91" s="35">
        <v>1.5098438209274194</v>
      </c>
      <c r="F91" s="36">
        <v>1.5334342084727151</v>
      </c>
      <c r="G91" s="36">
        <v>1.5067202722414952</v>
      </c>
      <c r="H91" s="36">
        <v>1.4755279692157728</v>
      </c>
      <c r="I91" s="36">
        <v>1.5045884086724055</v>
      </c>
      <c r="J91" s="56">
        <v>1.5710053003817039</v>
      </c>
      <c r="K91" s="36">
        <v>1.5351044513932772</v>
      </c>
      <c r="L91" s="36">
        <v>1.5104172337172059</v>
      </c>
      <c r="M91" s="57">
        <v>1.5255334253377821</v>
      </c>
      <c r="N91" s="58" t="s">
        <v>47</v>
      </c>
      <c r="O91" s="36"/>
      <c r="P91" s="36"/>
      <c r="Q91" s="36"/>
      <c r="R91" s="59"/>
      <c r="S91" s="60">
        <v>1.46</v>
      </c>
      <c r="T91" s="106">
        <v>1.6</v>
      </c>
      <c r="U91"/>
      <c r="V91"/>
      <c r="W91"/>
      <c r="X91" s="162"/>
      <c r="Y91" s="162"/>
      <c r="Z91"/>
      <c r="AB91" s="182"/>
      <c r="AC91" s="183"/>
      <c r="AD91" s="183"/>
      <c r="AE91" s="183"/>
      <c r="AF91" s="166"/>
      <c r="AG91" s="166"/>
      <c r="AH91" s="47"/>
      <c r="AI91" s="47"/>
      <c r="AJ91" s="47"/>
    </row>
    <row r="92" spans="1:36">
      <c r="A92" s="26">
        <v>43939</v>
      </c>
      <c r="B92" s="27">
        <v>0.66666666666666596</v>
      </c>
      <c r="C92" s="132"/>
      <c r="D92" s="28" t="str">
        <f t="shared" si="10"/>
        <v>2020/4/18  16:00</v>
      </c>
      <c r="E92" s="35">
        <v>1.507660375950951</v>
      </c>
      <c r="F92" s="36">
        <v>1.5067438810139342</v>
      </c>
      <c r="G92" s="36">
        <v>1.5143186510619893</v>
      </c>
      <c r="H92" s="36">
        <v>1.506734963893394</v>
      </c>
      <c r="I92" s="36">
        <v>1.514671713390668</v>
      </c>
      <c r="J92" s="56">
        <v>1.5428790114092752</v>
      </c>
      <c r="K92" s="36">
        <v>1.5428231494470537</v>
      </c>
      <c r="L92" s="36">
        <v>1.5189390715062103</v>
      </c>
      <c r="M92" s="57">
        <v>1.5539826337174425</v>
      </c>
      <c r="N92" s="58" t="s">
        <v>47</v>
      </c>
      <c r="O92" s="36"/>
      <c r="P92" s="36"/>
      <c r="Q92" s="36"/>
      <c r="R92" s="59"/>
      <c r="S92" s="60">
        <v>1.46</v>
      </c>
      <c r="T92" s="106">
        <v>1.6</v>
      </c>
      <c r="U92"/>
      <c r="V92"/>
      <c r="W92"/>
      <c r="X92" s="162"/>
      <c r="Y92" s="162"/>
      <c r="Z92"/>
      <c r="AB92" s="182"/>
      <c r="AC92" s="183"/>
      <c r="AD92" s="183"/>
      <c r="AE92" s="183"/>
      <c r="AF92" s="166"/>
      <c r="AG92" s="166"/>
      <c r="AH92" s="47"/>
      <c r="AI92" s="47"/>
      <c r="AJ92" s="47"/>
    </row>
    <row r="93" spans="1:36">
      <c r="A93" s="123">
        <v>43940</v>
      </c>
      <c r="B93" s="101">
        <v>0.33333333333333331</v>
      </c>
      <c r="C93" s="132" t="s">
        <v>181</v>
      </c>
      <c r="D93" s="124" t="str">
        <f t="shared" si="10"/>
        <v>2020/4/19  8:00</v>
      </c>
      <c r="E93" s="35">
        <v>1.5376848473438542</v>
      </c>
      <c r="F93" s="36">
        <v>1.5201942733480949</v>
      </c>
      <c r="G93" s="36">
        <v>1.5046372194360562</v>
      </c>
      <c r="H93" s="36">
        <v>1.4802755772034653</v>
      </c>
      <c r="I93" s="36">
        <v>1.5038766545777136</v>
      </c>
      <c r="J93" s="56">
        <v>1.5486994402683842</v>
      </c>
      <c r="K93" s="36">
        <v>1.5479488707789633</v>
      </c>
      <c r="L93" s="36">
        <v>1.5263736878982725</v>
      </c>
      <c r="M93" s="57">
        <v>1.5319369326936514</v>
      </c>
      <c r="N93" s="58" t="s">
        <v>48</v>
      </c>
      <c r="O93" s="36"/>
      <c r="P93" s="36"/>
      <c r="Q93" s="36"/>
      <c r="R93" s="59"/>
      <c r="S93" s="60">
        <v>1.46</v>
      </c>
      <c r="T93" s="106">
        <v>1.6</v>
      </c>
      <c r="U93"/>
      <c r="V93"/>
      <c r="W93"/>
      <c r="X93" s="162"/>
      <c r="Y93" s="162"/>
      <c r="Z93"/>
      <c r="AB93" s="182"/>
      <c r="AC93" s="183"/>
      <c r="AD93" s="183"/>
      <c r="AE93" s="183"/>
      <c r="AF93" s="166"/>
      <c r="AG93" s="166"/>
      <c r="AH93" s="47"/>
      <c r="AI93" s="47"/>
      <c r="AJ93" s="47"/>
    </row>
    <row r="94" spans="1:36">
      <c r="A94" s="26">
        <v>43940</v>
      </c>
      <c r="B94" s="27">
        <v>0.41666666666666669</v>
      </c>
      <c r="C94" s="132"/>
      <c r="D94" s="28" t="str">
        <f t="shared" si="10"/>
        <v>2020/4/19  10:00</v>
      </c>
      <c r="E94" s="35">
        <v>1.4988492694964155</v>
      </c>
      <c r="F94" s="36">
        <v>1.5352260148189696</v>
      </c>
      <c r="G94" s="36">
        <v>1.5236908740849175</v>
      </c>
      <c r="H94" s="36">
        <v>1.4952397109510769</v>
      </c>
      <c r="I94" s="36">
        <v>1.4966664868635238</v>
      </c>
      <c r="J94" s="56">
        <v>1.5744674828628458</v>
      </c>
      <c r="K94" s="36">
        <v>1.525141952406541</v>
      </c>
      <c r="L94" s="36">
        <v>1.5549442147504826</v>
      </c>
      <c r="M94" s="57">
        <v>1.5214374370299788</v>
      </c>
      <c r="N94" s="58" t="s">
        <v>48</v>
      </c>
      <c r="O94" s="36"/>
      <c r="P94" s="36"/>
      <c r="Q94" s="36"/>
      <c r="R94" s="59"/>
      <c r="S94" s="60">
        <v>1.46</v>
      </c>
      <c r="T94" s="106">
        <v>1.6</v>
      </c>
      <c r="U94"/>
      <c r="V94"/>
      <c r="W94"/>
      <c r="X94" s="162"/>
      <c r="Y94" s="162"/>
      <c r="Z94"/>
      <c r="AB94" s="182"/>
      <c r="AC94" s="183"/>
      <c r="AD94" s="183"/>
      <c r="AE94" s="183"/>
      <c r="AF94" s="166"/>
      <c r="AG94" s="166"/>
      <c r="AH94" s="47"/>
      <c r="AI94" s="47"/>
      <c r="AJ94" s="47"/>
    </row>
    <row r="95" spans="1:36">
      <c r="A95" s="26">
        <v>43940</v>
      </c>
      <c r="B95" s="27">
        <v>0.5</v>
      </c>
      <c r="C95" s="132"/>
      <c r="D95" s="28" t="str">
        <f t="shared" si="10"/>
        <v>2020/4/19  12:00</v>
      </c>
      <c r="E95" s="35">
        <v>1.5235149094239491</v>
      </c>
      <c r="F95" s="36">
        <v>1.5007104238946332</v>
      </c>
      <c r="G95" s="36">
        <v>1.5248953659106952</v>
      </c>
      <c r="H95" s="36">
        <v>1.4769091938989543</v>
      </c>
      <c r="I95" s="36">
        <v>1.5220529962848972</v>
      </c>
      <c r="J95" s="56">
        <v>1.5755348272400209</v>
      </c>
      <c r="K95" s="36">
        <v>1.5438040850262955</v>
      </c>
      <c r="L95" s="36">
        <v>1.5538512053460665</v>
      </c>
      <c r="M95" s="57">
        <v>1.5381268899068075</v>
      </c>
      <c r="N95" s="58" t="s">
        <v>48</v>
      </c>
      <c r="O95" s="36"/>
      <c r="P95" s="36"/>
      <c r="Q95" s="36"/>
      <c r="R95" s="59"/>
      <c r="S95" s="60">
        <v>1.46</v>
      </c>
      <c r="T95" s="106">
        <v>1.6</v>
      </c>
      <c r="U95"/>
      <c r="V95"/>
      <c r="W95"/>
      <c r="X95" s="162"/>
      <c r="Y95" s="162"/>
      <c r="Z95"/>
      <c r="AB95" s="182"/>
      <c r="AC95" s="183"/>
      <c r="AD95" s="183"/>
      <c r="AE95" s="183"/>
      <c r="AF95" s="166"/>
      <c r="AG95" s="166"/>
      <c r="AH95" s="47"/>
      <c r="AI95" s="47"/>
      <c r="AJ95" s="47"/>
    </row>
    <row r="96" spans="1:36">
      <c r="A96" s="26">
        <v>43940</v>
      </c>
      <c r="B96" s="27">
        <v>0.58333333333333304</v>
      </c>
      <c r="C96" s="132"/>
      <c r="D96" s="28" t="str">
        <f t="shared" si="10"/>
        <v>2020/4/19  14:00</v>
      </c>
      <c r="E96" s="35">
        <v>1.5171852101966032</v>
      </c>
      <c r="F96" s="36">
        <v>1.5029420210667674</v>
      </c>
      <c r="G96" s="36">
        <v>1.5084371920006987</v>
      </c>
      <c r="H96" s="36">
        <v>1.5128044979329449</v>
      </c>
      <c r="I96" s="36">
        <v>1.5106557523795732</v>
      </c>
      <c r="J96" s="56">
        <v>1.5387495079246676</v>
      </c>
      <c r="K96" s="36">
        <v>1.5322909942327601</v>
      </c>
      <c r="L96" s="36">
        <v>1.5355892934150654</v>
      </c>
      <c r="M96" s="57">
        <v>1.5542011136821385</v>
      </c>
      <c r="N96" s="58" t="s">
        <v>48</v>
      </c>
      <c r="O96" s="36"/>
      <c r="P96" s="36"/>
      <c r="Q96" s="36"/>
      <c r="R96" s="59"/>
      <c r="S96" s="60">
        <v>1.46</v>
      </c>
      <c r="T96" s="106">
        <v>1.6</v>
      </c>
      <c r="U96"/>
      <c r="V96"/>
      <c r="W96"/>
      <c r="X96" s="162"/>
      <c r="Y96" s="162"/>
      <c r="Z96"/>
      <c r="AB96" s="182"/>
      <c r="AC96" s="183"/>
      <c r="AD96" s="183"/>
      <c r="AE96" s="183"/>
      <c r="AF96" s="166"/>
      <c r="AG96" s="166"/>
      <c r="AH96" s="47"/>
      <c r="AI96" s="47"/>
      <c r="AJ96" s="47"/>
    </row>
    <row r="97" spans="1:36">
      <c r="A97" s="26">
        <v>43940</v>
      </c>
      <c r="B97" s="27">
        <v>0.66666666666666596</v>
      </c>
      <c r="C97" s="132"/>
      <c r="D97" s="28" t="str">
        <f t="shared" si="10"/>
        <v>2020/4/19  16:00</v>
      </c>
      <c r="E97" s="35">
        <v>1.480255903914284</v>
      </c>
      <c r="F97" s="36">
        <v>1.5389169983247326</v>
      </c>
      <c r="G97" s="36">
        <v>1.5332397641739623</v>
      </c>
      <c r="H97" s="36">
        <v>1.4824811801602227</v>
      </c>
      <c r="I97" s="36">
        <v>1.4979724363215512</v>
      </c>
      <c r="J97" s="56">
        <v>1.536546824448308</v>
      </c>
      <c r="K97" s="36">
        <v>1.5129396881627484</v>
      </c>
      <c r="L97" s="36">
        <v>1.5368498560520214</v>
      </c>
      <c r="M97" s="57">
        <v>1.5390762740403847</v>
      </c>
      <c r="N97" s="58" t="s">
        <v>48</v>
      </c>
      <c r="O97" s="36"/>
      <c r="P97" s="36"/>
      <c r="Q97" s="36"/>
      <c r="R97" s="59"/>
      <c r="S97" s="60">
        <v>1.46</v>
      </c>
      <c r="T97" s="106">
        <v>1.6</v>
      </c>
      <c r="U97"/>
      <c r="V97"/>
      <c r="W97"/>
      <c r="X97" s="162"/>
      <c r="Y97" s="162"/>
      <c r="Z97"/>
      <c r="AB97" s="32"/>
      <c r="AC97" s="32"/>
      <c r="AD97" s="32"/>
      <c r="AE97" s="32"/>
      <c r="AF97" s="47"/>
      <c r="AG97" s="47"/>
      <c r="AH97" s="47"/>
      <c r="AI97" s="47"/>
      <c r="AJ97" s="47"/>
    </row>
    <row r="98" spans="1:36">
      <c r="A98" s="123">
        <v>43941</v>
      </c>
      <c r="B98" s="101">
        <v>0.33333333333333331</v>
      </c>
      <c r="C98" s="132" t="s">
        <v>182</v>
      </c>
      <c r="D98" s="124" t="str">
        <f t="shared" si="10"/>
        <v>2020/4/20  8:00</v>
      </c>
      <c r="E98" s="35">
        <v>1.534333511857815</v>
      </c>
      <c r="F98" s="36">
        <v>1.529089572346126</v>
      </c>
      <c r="G98" s="36">
        <v>1.5417939368556386</v>
      </c>
      <c r="H98" s="36">
        <v>1.5239695009805942</v>
      </c>
      <c r="I98" s="36">
        <v>1.5265384085741087</v>
      </c>
      <c r="J98" s="56">
        <v>1.5428059936531999</v>
      </c>
      <c r="K98" s="36">
        <v>1.5468067157414982</v>
      </c>
      <c r="L98" s="36">
        <v>1.5594964529631745</v>
      </c>
      <c r="M98" s="57">
        <v>1.5342739392650739</v>
      </c>
      <c r="N98" s="58" t="s">
        <v>49</v>
      </c>
      <c r="O98" s="36"/>
      <c r="P98" s="36"/>
      <c r="Q98" s="36"/>
      <c r="R98" s="59"/>
      <c r="S98" s="60">
        <v>1.46</v>
      </c>
      <c r="T98" s="106">
        <v>1.6</v>
      </c>
      <c r="U98"/>
      <c r="V98"/>
      <c r="W98"/>
      <c r="X98" s="162"/>
      <c r="Y98" s="162"/>
      <c r="Z98"/>
      <c r="AB98" s="32"/>
      <c r="AC98" s="32"/>
      <c r="AD98" s="32"/>
      <c r="AE98" s="32"/>
      <c r="AF98" s="47"/>
      <c r="AG98" s="47"/>
      <c r="AH98" s="47"/>
      <c r="AI98" s="47"/>
      <c r="AJ98" s="47"/>
    </row>
    <row r="99" spans="1:36">
      <c r="A99" s="26">
        <v>43941</v>
      </c>
      <c r="B99" s="27">
        <v>0.41666666666666669</v>
      </c>
      <c r="C99" s="132"/>
      <c r="D99" s="28" t="str">
        <f t="shared" si="10"/>
        <v>2020/4/20  10:00</v>
      </c>
      <c r="E99" s="35">
        <v>1.5080893630667505</v>
      </c>
      <c r="F99" s="36">
        <v>1.5007508510915586</v>
      </c>
      <c r="G99" s="36">
        <v>1.5211383919728905</v>
      </c>
      <c r="H99" s="36">
        <v>1.5176981939636016</v>
      </c>
      <c r="I99" s="36">
        <v>1.5103278533172995</v>
      </c>
      <c r="J99" s="56">
        <v>1.5319613716371254</v>
      </c>
      <c r="K99" s="36">
        <v>1.5599307193155352</v>
      </c>
      <c r="L99" s="36">
        <v>1.5135005767897542</v>
      </c>
      <c r="M99" s="57">
        <v>1.5304498256305252</v>
      </c>
      <c r="N99" s="58" t="s">
        <v>49</v>
      </c>
      <c r="O99" s="36"/>
      <c r="P99" s="36"/>
      <c r="Q99" s="36"/>
      <c r="R99" s="59"/>
      <c r="S99" s="60">
        <v>1.46</v>
      </c>
      <c r="T99" s="106">
        <v>1.6</v>
      </c>
      <c r="U99"/>
      <c r="V99"/>
      <c r="W99"/>
      <c r="X99" s="162"/>
      <c r="Y99" s="162"/>
      <c r="Z99"/>
      <c r="AB99" s="184"/>
      <c r="AC99" s="185"/>
      <c r="AD99" s="185"/>
      <c r="AE99" s="185"/>
      <c r="AF99" s="47"/>
      <c r="AG99" s="47"/>
      <c r="AH99" s="47"/>
      <c r="AI99" s="47"/>
      <c r="AJ99" s="47"/>
    </row>
    <row r="100" spans="1:36">
      <c r="A100" s="26">
        <v>43941</v>
      </c>
      <c r="B100" s="27">
        <v>0.5</v>
      </c>
      <c r="C100" s="132"/>
      <c r="D100" s="28" t="str">
        <f t="shared" si="10"/>
        <v>2020/4/20  12:00</v>
      </c>
      <c r="E100" s="35">
        <v>1.5293186388487146</v>
      </c>
      <c r="F100" s="36">
        <v>1.503942345816452</v>
      </c>
      <c r="G100" s="36">
        <v>1.5270517837694841</v>
      </c>
      <c r="H100" s="36">
        <v>1.5085794262641925</v>
      </c>
      <c r="I100" s="36">
        <v>1.5222109365203116</v>
      </c>
      <c r="J100" s="56">
        <v>1.5359792964533567</v>
      </c>
      <c r="K100" s="36">
        <v>1.5209323152883378</v>
      </c>
      <c r="L100" s="36">
        <v>1.5353733063871284</v>
      </c>
      <c r="M100" s="57">
        <v>1.5444667802244367</v>
      </c>
      <c r="N100" s="58" t="s">
        <v>49</v>
      </c>
      <c r="O100" s="36"/>
      <c r="P100" s="36"/>
      <c r="Q100" s="36"/>
      <c r="R100" s="59"/>
      <c r="S100" s="60">
        <v>1.46</v>
      </c>
      <c r="T100" s="106">
        <v>1.6</v>
      </c>
      <c r="U100"/>
      <c r="V100"/>
      <c r="W100"/>
      <c r="X100" s="162"/>
      <c r="Y100" s="162"/>
      <c r="Z100"/>
      <c r="AB100" s="184"/>
      <c r="AC100" s="183"/>
      <c r="AD100" s="183"/>
      <c r="AE100" s="183"/>
      <c r="AF100" s="47"/>
      <c r="AG100" s="47"/>
      <c r="AH100" s="47"/>
      <c r="AI100" s="47"/>
      <c r="AJ100" s="47"/>
    </row>
    <row r="101" spans="1:36">
      <c r="A101" s="26">
        <v>43941</v>
      </c>
      <c r="B101" s="27">
        <v>0.58333333333333304</v>
      </c>
      <c r="C101" s="132"/>
      <c r="D101" s="28" t="str">
        <f t="shared" si="10"/>
        <v>2020/4/20  14:00</v>
      </c>
      <c r="E101" s="35">
        <v>1.5218167334781496</v>
      </c>
      <c r="F101" s="36">
        <v>1.4909155083720254</v>
      </c>
      <c r="G101" s="36">
        <v>1.4908491908793602</v>
      </c>
      <c r="H101" s="36">
        <v>1.495401655863176</v>
      </c>
      <c r="I101" s="36">
        <v>1.5197715415631412</v>
      </c>
      <c r="J101" s="56">
        <v>1.5354480778674675</v>
      </c>
      <c r="K101" s="36">
        <v>1.5402840098922235</v>
      </c>
      <c r="L101" s="36">
        <v>1.5131251447672944</v>
      </c>
      <c r="M101" s="57">
        <v>1.5489303979781381</v>
      </c>
      <c r="N101" s="58" t="s">
        <v>49</v>
      </c>
      <c r="O101" s="36"/>
      <c r="P101" s="36"/>
      <c r="Q101" s="36"/>
      <c r="R101" s="59"/>
      <c r="S101" s="60">
        <v>1.46</v>
      </c>
      <c r="T101" s="106">
        <v>1.6</v>
      </c>
      <c r="U101"/>
      <c r="V101"/>
      <c r="W101"/>
      <c r="X101" s="162"/>
      <c r="Y101" s="162"/>
      <c r="Z101"/>
      <c r="AB101" s="184"/>
      <c r="AC101" s="183"/>
      <c r="AD101" s="183"/>
      <c r="AE101" s="183"/>
      <c r="AF101" s="47"/>
      <c r="AG101" s="47"/>
      <c r="AH101" s="47"/>
      <c r="AI101" s="47"/>
      <c r="AJ101" s="47"/>
    </row>
    <row r="102" spans="1:36">
      <c r="A102" s="26">
        <v>43941</v>
      </c>
      <c r="B102" s="27">
        <v>0.66666666666666596</v>
      </c>
      <c r="C102" s="132"/>
      <c r="D102" s="28" t="str">
        <f t="shared" si="10"/>
        <v>2020/4/20  16:00</v>
      </c>
      <c r="E102" s="35">
        <v>1.4945723504941442</v>
      </c>
      <c r="F102" s="36">
        <v>1.5033183487382129</v>
      </c>
      <c r="G102" s="36">
        <v>1.5028226012925776</v>
      </c>
      <c r="H102" s="36">
        <v>1.513701520141457</v>
      </c>
      <c r="I102" s="36">
        <v>1.5277621877260077</v>
      </c>
      <c r="J102" s="61">
        <v>1.5555786941232443</v>
      </c>
      <c r="K102" s="36">
        <v>1.5440119325570933</v>
      </c>
      <c r="L102" s="36">
        <v>1.5357045713530268</v>
      </c>
      <c r="M102" s="57">
        <v>1.5420496500993004</v>
      </c>
      <c r="N102" s="58" t="s">
        <v>49</v>
      </c>
      <c r="O102" s="36"/>
      <c r="P102" s="36"/>
      <c r="Q102" s="36"/>
      <c r="R102" s="59"/>
      <c r="S102" s="60">
        <v>1.46</v>
      </c>
      <c r="T102" s="106">
        <v>1.6</v>
      </c>
      <c r="U102"/>
      <c r="V102"/>
      <c r="W102"/>
      <c r="X102" s="162"/>
      <c r="Y102" s="162"/>
      <c r="Z102"/>
      <c r="AB102" s="184"/>
      <c r="AC102" s="183"/>
      <c r="AD102" s="183"/>
      <c r="AE102" s="183"/>
      <c r="AF102" s="47"/>
      <c r="AG102" s="47"/>
      <c r="AH102" s="47"/>
      <c r="AI102" s="47"/>
      <c r="AJ102" s="47"/>
    </row>
    <row r="103" spans="1:36">
      <c r="A103" s="123">
        <v>43942</v>
      </c>
      <c r="B103" s="101">
        <v>0.33333333333333331</v>
      </c>
      <c r="C103" s="132" t="s">
        <v>183</v>
      </c>
      <c r="D103" s="124" t="str">
        <f t="shared" si="10"/>
        <v>2020/4/21  8:00</v>
      </c>
      <c r="E103" s="35">
        <v>1.5573635273270017</v>
      </c>
      <c r="F103" s="36">
        <v>1.5739008284629052</v>
      </c>
      <c r="G103" s="36">
        <v>1.5539092984557303</v>
      </c>
      <c r="H103" s="36">
        <v>1.5587001406480652</v>
      </c>
      <c r="I103" s="36">
        <v>1.5705709645374468</v>
      </c>
      <c r="J103" s="62">
        <v>1.6</v>
      </c>
      <c r="K103" s="36">
        <v>1.5635483122075791</v>
      </c>
      <c r="L103" s="36">
        <v>1.5981287357769287</v>
      </c>
      <c r="M103" s="57">
        <v>1.5671894276125817</v>
      </c>
      <c r="N103" s="58" t="s">
        <v>44</v>
      </c>
      <c r="O103" s="36"/>
      <c r="P103" s="36"/>
      <c r="Q103" s="36"/>
      <c r="R103" s="59"/>
      <c r="S103" s="60">
        <v>1.46</v>
      </c>
      <c r="T103" s="106">
        <v>1.6</v>
      </c>
      <c r="U103"/>
      <c r="V103"/>
      <c r="W103"/>
      <c r="X103" s="162"/>
      <c r="Y103" s="162"/>
      <c r="Z103"/>
      <c r="AB103" s="47"/>
      <c r="AC103" s="47"/>
      <c r="AD103" s="47"/>
      <c r="AE103" s="47"/>
      <c r="AF103" s="47"/>
      <c r="AG103" s="47"/>
      <c r="AH103" s="47"/>
      <c r="AI103" s="47"/>
      <c r="AJ103" s="47"/>
    </row>
    <row r="104" spans="1:36">
      <c r="A104" s="26">
        <v>43942</v>
      </c>
      <c r="B104" s="27">
        <v>0.41666666666666669</v>
      </c>
      <c r="C104" s="132"/>
      <c r="D104" s="28" t="str">
        <f t="shared" si="10"/>
        <v>2020/4/21  10:00</v>
      </c>
      <c r="E104" s="35">
        <v>1.5112007220187009</v>
      </c>
      <c r="F104" s="36">
        <v>1.5648684320237507</v>
      </c>
      <c r="G104" s="36">
        <v>1.5522769458117542</v>
      </c>
      <c r="H104" s="36">
        <v>1.5369054335339996</v>
      </c>
      <c r="I104" s="36">
        <v>1.554862434648417</v>
      </c>
      <c r="J104" s="56">
        <v>1.5957394875243767</v>
      </c>
      <c r="K104" s="36">
        <v>1.5653396090922491</v>
      </c>
      <c r="L104" s="36">
        <v>1.5687732270732979</v>
      </c>
      <c r="M104" s="57">
        <v>1.5722803340143077</v>
      </c>
      <c r="N104" s="58" t="s">
        <v>44</v>
      </c>
      <c r="O104" s="36"/>
      <c r="P104" s="36"/>
      <c r="Q104" s="36"/>
      <c r="R104" s="59"/>
      <c r="S104" s="60">
        <v>1.46</v>
      </c>
      <c r="T104" s="106">
        <v>1.6</v>
      </c>
      <c r="U104"/>
      <c r="V104"/>
      <c r="W104"/>
      <c r="X104" s="162"/>
      <c r="Y104" s="162"/>
      <c r="Z104"/>
      <c r="AB104" s="47"/>
      <c r="AC104" s="47"/>
      <c r="AD104" s="47"/>
      <c r="AE104" s="47"/>
      <c r="AF104" s="47"/>
      <c r="AG104" s="47"/>
      <c r="AH104" s="47"/>
      <c r="AI104" s="47"/>
      <c r="AJ104" s="47"/>
    </row>
    <row r="105" spans="1:36">
      <c r="A105" s="26">
        <v>43942</v>
      </c>
      <c r="B105" s="27">
        <v>0.5</v>
      </c>
      <c r="C105" s="132"/>
      <c r="D105" s="28" t="str">
        <f t="shared" si="10"/>
        <v>2020/4/21  12:00</v>
      </c>
      <c r="E105" s="35">
        <v>1.5165112172744055</v>
      </c>
      <c r="F105" s="36">
        <v>1.4932655193967026</v>
      </c>
      <c r="G105" s="36">
        <v>1.5112461183578401</v>
      </c>
      <c r="H105" s="36">
        <v>1.4987897426143701</v>
      </c>
      <c r="I105" s="36">
        <v>1.4954329647731783</v>
      </c>
      <c r="J105" s="56">
        <v>1.5486708202265325</v>
      </c>
      <c r="K105" s="36">
        <v>1.5112781054516797</v>
      </c>
      <c r="L105" s="36">
        <v>1.5522210006121495</v>
      </c>
      <c r="M105" s="57">
        <v>1.5214432952730939</v>
      </c>
      <c r="N105" s="58" t="s">
        <v>45</v>
      </c>
      <c r="O105" s="36"/>
      <c r="P105" s="36"/>
      <c r="Q105" s="36"/>
      <c r="R105" s="59"/>
      <c r="S105" s="60">
        <v>1.46</v>
      </c>
      <c r="T105" s="106">
        <v>1.6</v>
      </c>
      <c r="U105"/>
      <c r="V105"/>
      <c r="W105"/>
      <c r="X105" s="162"/>
      <c r="Y105" s="162"/>
      <c r="Z105"/>
      <c r="AB105" s="47"/>
      <c r="AC105" s="47"/>
      <c r="AD105" s="47"/>
      <c r="AE105" s="47"/>
      <c r="AF105" s="47"/>
      <c r="AG105" s="47"/>
      <c r="AH105" s="47"/>
      <c r="AI105" s="47"/>
      <c r="AJ105" s="47"/>
    </row>
    <row r="106" spans="1:36">
      <c r="A106" s="26">
        <v>43942</v>
      </c>
      <c r="B106" s="27">
        <v>0.58333333333333304</v>
      </c>
      <c r="C106" s="132"/>
      <c r="D106" s="28" t="str">
        <f t="shared" si="10"/>
        <v>2020/4/21  14:00</v>
      </c>
      <c r="E106" s="35">
        <v>1.5069062753830356</v>
      </c>
      <c r="F106" s="36">
        <v>1.5008907703373433</v>
      </c>
      <c r="G106" s="36">
        <v>1.5352309058688463</v>
      </c>
      <c r="H106" s="36">
        <v>1.4852300827033036</v>
      </c>
      <c r="I106" s="36">
        <v>1.5363562940701103</v>
      </c>
      <c r="J106" s="56">
        <v>1.5424678713964386</v>
      </c>
      <c r="K106" s="36">
        <v>1.5320808231332799</v>
      </c>
      <c r="L106" s="36">
        <v>1.5111727340440391</v>
      </c>
      <c r="M106" s="57">
        <v>1.5646729018743923</v>
      </c>
      <c r="N106" s="58" t="s">
        <v>45</v>
      </c>
      <c r="O106" s="36"/>
      <c r="P106" s="36"/>
      <c r="Q106" s="36"/>
      <c r="R106" s="59"/>
      <c r="S106" s="60">
        <v>1.46</v>
      </c>
      <c r="T106" s="106">
        <v>1.6</v>
      </c>
      <c r="U106"/>
      <c r="V106"/>
      <c r="W106"/>
      <c r="X106" s="162"/>
      <c r="Y106" s="162"/>
      <c r="Z106"/>
      <c r="AB106" s="47"/>
      <c r="AC106" s="47"/>
      <c r="AD106" s="47"/>
      <c r="AE106" s="47"/>
      <c r="AF106" s="47"/>
      <c r="AG106" s="47"/>
      <c r="AH106" s="47"/>
      <c r="AI106" s="47"/>
      <c r="AJ106" s="47"/>
    </row>
    <row r="107" spans="1:36">
      <c r="A107" s="26">
        <v>43942</v>
      </c>
      <c r="B107" s="27">
        <v>0.66666666666666596</v>
      </c>
      <c r="C107" s="132"/>
      <c r="D107" s="28" t="str">
        <f t="shared" si="10"/>
        <v>2020/4/21  16:00</v>
      </c>
      <c r="E107" s="35">
        <v>1.507817675972436</v>
      </c>
      <c r="F107" s="36">
        <v>1.4934587025281783</v>
      </c>
      <c r="G107" s="36">
        <v>1.5251179335716427</v>
      </c>
      <c r="H107" s="36">
        <v>1.4963217796907156</v>
      </c>
      <c r="I107" s="36">
        <v>1.5061111515474275</v>
      </c>
      <c r="J107" s="56">
        <v>1.5688455668219536</v>
      </c>
      <c r="K107" s="36">
        <v>1.5553668216736045</v>
      </c>
      <c r="L107" s="36">
        <v>1.5297684566698553</v>
      </c>
      <c r="M107" s="57">
        <v>1.5268214048087683</v>
      </c>
      <c r="N107" s="58" t="s">
        <v>45</v>
      </c>
      <c r="O107" s="36"/>
      <c r="P107" s="36"/>
      <c r="Q107" s="36"/>
      <c r="R107" s="59"/>
      <c r="S107" s="60">
        <v>1.46</v>
      </c>
      <c r="T107" s="106">
        <v>1.6</v>
      </c>
      <c r="U107"/>
      <c r="V107"/>
      <c r="W107"/>
      <c r="X107" s="162"/>
      <c r="Y107" s="162"/>
      <c r="Z107"/>
      <c r="AB107" s="47"/>
      <c r="AC107" s="47"/>
      <c r="AD107" s="47"/>
      <c r="AE107" s="47"/>
      <c r="AF107" s="47"/>
      <c r="AG107" s="47"/>
      <c r="AH107" s="47"/>
      <c r="AI107" s="47"/>
      <c r="AJ107" s="47"/>
    </row>
    <row r="108" spans="1:36">
      <c r="A108" s="123">
        <v>43943</v>
      </c>
      <c r="B108" s="101">
        <v>0.33333333333333331</v>
      </c>
      <c r="C108" s="132" t="s">
        <v>184</v>
      </c>
      <c r="D108" s="124" t="str">
        <f t="shared" si="10"/>
        <v>2020/4/22  8:00</v>
      </c>
      <c r="E108" s="35">
        <v>1.5347330452552324</v>
      </c>
      <c r="F108" s="36">
        <v>1.557838500522829</v>
      </c>
      <c r="G108" s="36">
        <v>1.5245194826529498</v>
      </c>
      <c r="H108" s="36">
        <v>1.5143202372819495</v>
      </c>
      <c r="I108" s="36">
        <v>1.5151339756871631</v>
      </c>
      <c r="J108" s="56">
        <v>1.5600832042361257</v>
      </c>
      <c r="K108" s="36">
        <v>1.5534671622850984</v>
      </c>
      <c r="L108" s="36">
        <v>1.5500015819942072</v>
      </c>
      <c r="M108" s="57">
        <v>1.5459231654874872</v>
      </c>
      <c r="N108" s="58" t="s">
        <v>46</v>
      </c>
      <c r="O108" s="36"/>
      <c r="P108" s="36"/>
      <c r="Q108" s="36"/>
      <c r="R108" s="59"/>
      <c r="S108" s="60">
        <v>1.46</v>
      </c>
      <c r="T108" s="106">
        <v>1.6</v>
      </c>
      <c r="U108"/>
      <c r="V108"/>
      <c r="W108"/>
      <c r="X108" s="162"/>
      <c r="Y108" s="162"/>
      <c r="Z108"/>
      <c r="AB108" s="47"/>
      <c r="AC108" s="47"/>
      <c r="AD108" s="47"/>
      <c r="AE108" s="47"/>
      <c r="AF108" s="47"/>
      <c r="AG108" s="47"/>
      <c r="AH108" s="47"/>
      <c r="AI108" s="47"/>
      <c r="AJ108" s="47"/>
    </row>
    <row r="109" spans="1:36">
      <c r="A109" s="26">
        <v>43943</v>
      </c>
      <c r="B109" s="27">
        <v>0.41666666666666669</v>
      </c>
      <c r="C109" s="132"/>
      <c r="D109" s="28" t="str">
        <f t="shared" si="10"/>
        <v>2020/4/22  10:00</v>
      </c>
      <c r="E109" s="35">
        <v>1.5182279798102309</v>
      </c>
      <c r="F109" s="36">
        <v>1.5355256195778049</v>
      </c>
      <c r="G109" s="36">
        <v>1.5158029756702167</v>
      </c>
      <c r="H109" s="36">
        <v>1.5188782713599578</v>
      </c>
      <c r="I109" s="36">
        <v>1.5424201540210245</v>
      </c>
      <c r="J109" s="56">
        <v>1.5513820142718022</v>
      </c>
      <c r="K109" s="36">
        <v>1.5395130330610101</v>
      </c>
      <c r="L109" s="36">
        <v>1.5560170190075331</v>
      </c>
      <c r="M109" s="57">
        <v>1.5759093715241261</v>
      </c>
      <c r="N109" s="58" t="s">
        <v>46</v>
      </c>
      <c r="O109" s="36"/>
      <c r="P109" s="36"/>
      <c r="Q109" s="36"/>
      <c r="R109" s="59"/>
      <c r="S109" s="60">
        <v>1.46</v>
      </c>
      <c r="T109" s="106">
        <v>1.6</v>
      </c>
      <c r="U109"/>
      <c r="V109"/>
      <c r="W109"/>
      <c r="X109" s="162"/>
      <c r="Y109" s="162"/>
      <c r="Z109"/>
      <c r="AB109" s="47"/>
      <c r="AC109" s="47"/>
      <c r="AD109" s="47"/>
      <c r="AE109" s="47"/>
      <c r="AF109" s="47"/>
      <c r="AG109" s="47"/>
      <c r="AH109" s="47"/>
      <c r="AI109" s="47"/>
      <c r="AJ109" s="47"/>
    </row>
    <row r="110" spans="1:36">
      <c r="A110" s="26">
        <v>43943</v>
      </c>
      <c r="B110" s="27">
        <v>0.5</v>
      </c>
      <c r="C110" s="132"/>
      <c r="D110" s="28" t="str">
        <f t="shared" si="10"/>
        <v>2020/4/22  12:00</v>
      </c>
      <c r="E110" s="35">
        <v>1.5089600760742088</v>
      </c>
      <c r="F110" s="36">
        <v>1.5168251718737309</v>
      </c>
      <c r="G110" s="36">
        <v>1.5055185250090393</v>
      </c>
      <c r="H110" s="36">
        <v>1.4950760074754919</v>
      </c>
      <c r="I110" s="36">
        <v>1.5302081962736844</v>
      </c>
      <c r="J110" s="56">
        <v>1.5484613822493634</v>
      </c>
      <c r="K110" s="36">
        <v>1.5468270189405338</v>
      </c>
      <c r="L110" s="36">
        <v>1.5243271240254026</v>
      </c>
      <c r="M110" s="57">
        <v>1.5522961881564872</v>
      </c>
      <c r="N110" s="58" t="s">
        <v>46</v>
      </c>
      <c r="O110" s="36"/>
      <c r="P110" s="36"/>
      <c r="Q110" s="36"/>
      <c r="R110" s="59"/>
      <c r="S110" s="60">
        <v>1.46</v>
      </c>
      <c r="T110" s="106">
        <v>1.6</v>
      </c>
      <c r="U110"/>
      <c r="V110"/>
      <c r="W110"/>
      <c r="X110" s="162"/>
      <c r="Y110" s="162"/>
      <c r="Z110"/>
      <c r="AB110" s="47"/>
      <c r="AC110" s="47"/>
      <c r="AD110" s="47"/>
      <c r="AE110" s="47"/>
      <c r="AF110" s="47"/>
      <c r="AG110" s="47"/>
      <c r="AH110" s="47"/>
      <c r="AI110" s="47"/>
      <c r="AJ110" s="47"/>
    </row>
    <row r="111" spans="1:36">
      <c r="A111" s="26">
        <v>43943</v>
      </c>
      <c r="B111" s="27">
        <v>0.58333333333333304</v>
      </c>
      <c r="C111" s="132"/>
      <c r="D111" s="28" t="str">
        <f t="shared" si="10"/>
        <v>2020/4/22  14:00</v>
      </c>
      <c r="E111" s="35">
        <v>1.4812047454232544</v>
      </c>
      <c r="F111" s="36">
        <v>1.5176110342112066</v>
      </c>
      <c r="G111" s="36">
        <v>1.5221009838955026</v>
      </c>
      <c r="H111" s="36">
        <v>1.4965945471920097</v>
      </c>
      <c r="I111" s="36">
        <v>1.5001455817628913</v>
      </c>
      <c r="J111" s="56">
        <v>1.5587931727094875</v>
      </c>
      <c r="K111" s="36">
        <v>1.5471663930792339</v>
      </c>
      <c r="L111" s="36">
        <v>1.5393083381698132</v>
      </c>
      <c r="M111" s="57">
        <v>1.5214800850695853</v>
      </c>
      <c r="N111" s="58" t="s">
        <v>46</v>
      </c>
      <c r="O111" s="36"/>
      <c r="P111" s="36"/>
      <c r="Q111" s="36"/>
      <c r="R111" s="59"/>
      <c r="S111" s="60">
        <v>1.46</v>
      </c>
      <c r="T111" s="106">
        <v>1.6</v>
      </c>
      <c r="U111"/>
      <c r="V111"/>
      <c r="W111"/>
      <c r="X111" s="162"/>
      <c r="Y111" s="162"/>
      <c r="Z111"/>
      <c r="AB111" s="47"/>
      <c r="AC111" s="47"/>
      <c r="AD111" s="47"/>
      <c r="AE111" s="47"/>
      <c r="AF111" s="47"/>
      <c r="AG111" s="47"/>
      <c r="AH111" s="47"/>
      <c r="AI111" s="47"/>
      <c r="AJ111" s="47"/>
    </row>
    <row r="112" spans="1:36">
      <c r="A112" s="26">
        <v>43943</v>
      </c>
      <c r="B112" s="27">
        <v>0.66666666666666596</v>
      </c>
      <c r="C112" s="132"/>
      <c r="D112" s="28" t="str">
        <f t="shared" si="10"/>
        <v>2020/4/22  16:00</v>
      </c>
      <c r="E112" s="35">
        <v>1.4860856726664748</v>
      </c>
      <c r="F112" s="36">
        <v>1.51241358391411</v>
      </c>
      <c r="G112" s="36">
        <v>1.5077525404997245</v>
      </c>
      <c r="H112" s="36">
        <v>1.5152698519399228</v>
      </c>
      <c r="I112" s="36">
        <v>1.5285565051381125</v>
      </c>
      <c r="J112" s="56">
        <v>1.5518394604166559</v>
      </c>
      <c r="K112" s="36">
        <v>1.5405815773709852</v>
      </c>
      <c r="L112" s="36">
        <v>1.5593709223254208</v>
      </c>
      <c r="M112" s="57">
        <v>1.5591702310137159</v>
      </c>
      <c r="N112" s="58" t="s">
        <v>46</v>
      </c>
      <c r="O112" s="36"/>
      <c r="P112" s="36"/>
      <c r="Q112" s="36"/>
      <c r="R112" s="59"/>
      <c r="S112" s="60">
        <v>1.46</v>
      </c>
      <c r="T112" s="106">
        <v>1.6</v>
      </c>
      <c r="U112"/>
      <c r="V112"/>
      <c r="W112"/>
      <c r="X112" s="162"/>
      <c r="Y112" s="162"/>
      <c r="Z112"/>
      <c r="AB112" s="47"/>
      <c r="AC112" s="47"/>
      <c r="AD112" s="47"/>
      <c r="AE112" s="47"/>
      <c r="AF112" s="47"/>
      <c r="AG112" s="47"/>
      <c r="AH112" s="47"/>
      <c r="AI112" s="47"/>
      <c r="AJ112" s="47"/>
    </row>
    <row r="113" spans="1:36">
      <c r="A113" s="123">
        <v>43944</v>
      </c>
      <c r="B113" s="101">
        <v>0.33333333333333331</v>
      </c>
      <c r="C113" s="132" t="s">
        <v>185</v>
      </c>
      <c r="D113" s="124" t="str">
        <f t="shared" si="10"/>
        <v>2020/4/23  8:00</v>
      </c>
      <c r="E113" s="35">
        <v>1.5072010082255789</v>
      </c>
      <c r="F113" s="36">
        <v>1.508130636504869</v>
      </c>
      <c r="G113" s="36">
        <v>1.5212465520097223</v>
      </c>
      <c r="H113" s="36">
        <v>1.4708677412916387</v>
      </c>
      <c r="I113" s="36">
        <v>1.5178782241536519</v>
      </c>
      <c r="J113" s="56">
        <v>1.5724633468017373</v>
      </c>
      <c r="K113" s="36">
        <v>1.5174729005525507</v>
      </c>
      <c r="L113" s="36">
        <v>1.530543701552711</v>
      </c>
      <c r="M113" s="57">
        <v>1.5396949153014481</v>
      </c>
      <c r="N113" s="58" t="s">
        <v>47</v>
      </c>
      <c r="O113" s="36"/>
      <c r="P113" s="36"/>
      <c r="Q113" s="36"/>
      <c r="R113" s="59"/>
      <c r="S113" s="60">
        <v>1.46</v>
      </c>
      <c r="T113" s="106">
        <v>1.6</v>
      </c>
      <c r="U113"/>
      <c r="V113"/>
      <c r="W113"/>
      <c r="X113" s="162"/>
      <c r="Y113" s="162"/>
      <c r="Z113"/>
      <c r="AB113" s="47"/>
      <c r="AC113" s="47"/>
      <c r="AD113" s="47"/>
      <c r="AE113" s="47"/>
      <c r="AF113" s="47"/>
      <c r="AG113" s="47"/>
      <c r="AH113" s="47"/>
      <c r="AI113" s="47"/>
      <c r="AJ113" s="47"/>
    </row>
    <row r="114" spans="1:36">
      <c r="A114" s="26">
        <v>43944</v>
      </c>
      <c r="B114" s="27">
        <v>0.41666666666666669</v>
      </c>
      <c r="C114" s="132"/>
      <c r="D114" s="28" t="str">
        <f t="shared" si="10"/>
        <v>2020/4/23  10:00</v>
      </c>
      <c r="E114" s="35">
        <v>1.5039026488268599</v>
      </c>
      <c r="F114" s="36">
        <v>1.5308657319421384</v>
      </c>
      <c r="G114" s="36">
        <v>1.5067847877842995</v>
      </c>
      <c r="H114" s="36">
        <v>1.4724526538932394</v>
      </c>
      <c r="I114" s="36">
        <v>1.5285519210664495</v>
      </c>
      <c r="J114" s="56">
        <v>1.5382875116727883</v>
      </c>
      <c r="K114" s="36">
        <v>1.5140023385318919</v>
      </c>
      <c r="L114" s="36">
        <v>1.5365712542172771</v>
      </c>
      <c r="M114" s="57">
        <v>1.554306843204674</v>
      </c>
      <c r="N114" s="58" t="s">
        <v>47</v>
      </c>
      <c r="O114" s="36"/>
      <c r="P114" s="36"/>
      <c r="Q114" s="36"/>
      <c r="R114" s="59"/>
      <c r="S114" s="60">
        <v>1.46</v>
      </c>
      <c r="T114" s="106">
        <v>1.6</v>
      </c>
      <c r="U114"/>
      <c r="V114"/>
      <c r="W114"/>
      <c r="X114" s="162"/>
      <c r="Y114" s="162"/>
      <c r="Z114"/>
      <c r="AB114" s="47"/>
      <c r="AC114" s="47"/>
      <c r="AD114" s="47"/>
      <c r="AE114" s="47"/>
      <c r="AF114" s="47"/>
      <c r="AG114" s="47"/>
      <c r="AH114" s="47"/>
      <c r="AI114" s="47"/>
      <c r="AJ114" s="47"/>
    </row>
    <row r="115" spans="1:36">
      <c r="A115" s="26">
        <v>43944</v>
      </c>
      <c r="B115" s="27">
        <v>0.5</v>
      </c>
      <c r="C115" s="132"/>
      <c r="D115" s="28" t="str">
        <f t="shared" si="10"/>
        <v>2020/4/23  12:00</v>
      </c>
      <c r="E115" s="35">
        <v>1.5086300451675336</v>
      </c>
      <c r="F115" s="36">
        <v>1.5334444150309059</v>
      </c>
      <c r="G115" s="36">
        <v>1.4955250730951151</v>
      </c>
      <c r="H115" s="36">
        <v>1.4843691262468492</v>
      </c>
      <c r="I115" s="36">
        <v>1.4982208766760605</v>
      </c>
      <c r="J115" s="56">
        <v>1.5628182415371383</v>
      </c>
      <c r="K115" s="36">
        <v>1.5579092213299044</v>
      </c>
      <c r="L115" s="36">
        <v>1.5293229382160878</v>
      </c>
      <c r="M115" s="57">
        <v>1.557469715846588</v>
      </c>
      <c r="N115" s="58" t="s">
        <v>47</v>
      </c>
      <c r="O115" s="36"/>
      <c r="P115" s="36"/>
      <c r="Q115" s="36"/>
      <c r="R115" s="59"/>
      <c r="S115" s="60">
        <v>1.46</v>
      </c>
      <c r="T115" s="106">
        <v>1.6</v>
      </c>
      <c r="U115"/>
      <c r="V115"/>
      <c r="W115"/>
      <c r="X115" s="162"/>
      <c r="Y115" s="162"/>
      <c r="Z115"/>
      <c r="AB115" s="47"/>
      <c r="AC115" s="47"/>
      <c r="AD115" s="47"/>
      <c r="AE115" s="47"/>
      <c r="AF115" s="47"/>
      <c r="AG115" s="47"/>
      <c r="AH115" s="47"/>
      <c r="AI115" s="47"/>
      <c r="AJ115" s="47"/>
    </row>
    <row r="116" spans="1:36">
      <c r="A116" s="26">
        <v>43944</v>
      </c>
      <c r="B116" s="27">
        <v>0.58333333333333304</v>
      </c>
      <c r="C116" s="132"/>
      <c r="D116" s="28" t="str">
        <f t="shared" si="10"/>
        <v>2020/4/23  14:00</v>
      </c>
      <c r="E116" s="35">
        <v>1.4987546567190657</v>
      </c>
      <c r="F116" s="36">
        <v>1.5121490138246458</v>
      </c>
      <c r="G116" s="36">
        <v>1.5204102232188288</v>
      </c>
      <c r="H116" s="36">
        <v>1.4921535516003779</v>
      </c>
      <c r="I116" s="36">
        <v>1.5173259320236292</v>
      </c>
      <c r="J116" s="56">
        <v>1.5683343192807822</v>
      </c>
      <c r="K116" s="36">
        <v>1.514747343335894</v>
      </c>
      <c r="L116" s="36">
        <v>1.5403134041076281</v>
      </c>
      <c r="M116" s="57">
        <v>1.5560037352052896</v>
      </c>
      <c r="N116" s="58" t="s">
        <v>47</v>
      </c>
      <c r="O116" s="36"/>
      <c r="P116" s="36"/>
      <c r="Q116" s="36"/>
      <c r="R116" s="59"/>
      <c r="S116" s="60">
        <v>1.46</v>
      </c>
      <c r="T116" s="106">
        <v>1.6</v>
      </c>
      <c r="U116"/>
      <c r="V116"/>
      <c r="W116"/>
      <c r="X116" s="162"/>
      <c r="Y116" s="162"/>
      <c r="Z116"/>
      <c r="AB116" s="47"/>
      <c r="AC116" s="47"/>
      <c r="AD116" s="47"/>
      <c r="AE116" s="47"/>
      <c r="AF116" s="47"/>
      <c r="AG116" s="47"/>
      <c r="AH116" s="47"/>
      <c r="AI116" s="47"/>
      <c r="AJ116" s="47"/>
    </row>
    <row r="117" spans="1:36">
      <c r="A117" s="26">
        <v>43944</v>
      </c>
      <c r="B117" s="27">
        <v>0.66666666666666596</v>
      </c>
      <c r="C117" s="132"/>
      <c r="D117" s="28" t="str">
        <f t="shared" si="10"/>
        <v>2020/4/23  16:00</v>
      </c>
      <c r="E117" s="35">
        <v>1.497267743697285</v>
      </c>
      <c r="F117" s="36">
        <v>1.5193286276431099</v>
      </c>
      <c r="G117" s="36">
        <v>1.5082478082448485</v>
      </c>
      <c r="H117" s="36">
        <v>1.4821846097531275</v>
      </c>
      <c r="I117" s="36">
        <v>1.5127363724186023</v>
      </c>
      <c r="J117" s="56">
        <v>1.5326001991676608</v>
      </c>
      <c r="K117" s="36">
        <v>1.5350042482333293</v>
      </c>
      <c r="L117" s="36">
        <v>1.551102755578424</v>
      </c>
      <c r="M117" s="57">
        <v>1.5528439731347734</v>
      </c>
      <c r="N117" s="58" t="s">
        <v>47</v>
      </c>
      <c r="O117" s="36"/>
      <c r="P117" s="36"/>
      <c r="Q117" s="36"/>
      <c r="R117" s="59"/>
      <c r="S117" s="60">
        <v>1.46</v>
      </c>
      <c r="T117" s="106">
        <v>1.6</v>
      </c>
      <c r="U117"/>
      <c r="V117"/>
      <c r="W117"/>
      <c r="X117" s="162"/>
      <c r="Y117" s="162"/>
      <c r="Z117"/>
      <c r="AB117" s="47"/>
      <c r="AC117" s="47"/>
      <c r="AD117" s="47"/>
      <c r="AE117" s="47"/>
      <c r="AF117" s="47"/>
      <c r="AG117" s="47"/>
      <c r="AH117" s="47"/>
      <c r="AI117" s="47"/>
      <c r="AJ117" s="47"/>
    </row>
    <row r="118" spans="1:36">
      <c r="A118" s="123">
        <v>43945</v>
      </c>
      <c r="B118" s="101">
        <v>0.33333333333333331</v>
      </c>
      <c r="C118" s="132" t="s">
        <v>186</v>
      </c>
      <c r="D118" s="124" t="str">
        <f t="shared" si="10"/>
        <v>2020/4/24  8:00</v>
      </c>
      <c r="E118" s="35">
        <v>1.5272717482256484</v>
      </c>
      <c r="F118" s="36">
        <v>1.5389496395940039</v>
      </c>
      <c r="G118" s="36">
        <v>1.5121012750871301</v>
      </c>
      <c r="H118" s="36">
        <v>1.4895827628428062</v>
      </c>
      <c r="I118" s="36">
        <v>1.545170750414335</v>
      </c>
      <c r="J118" s="56">
        <v>1.5472854791188053</v>
      </c>
      <c r="K118" s="36">
        <v>1.5219090315248274</v>
      </c>
      <c r="L118" s="36">
        <v>1.5202901835695495</v>
      </c>
      <c r="M118" s="57">
        <v>1.5696095036084878</v>
      </c>
      <c r="N118" s="58" t="s">
        <v>48</v>
      </c>
      <c r="O118" s="36"/>
      <c r="P118" s="36"/>
      <c r="Q118" s="36"/>
      <c r="R118" s="59"/>
      <c r="S118" s="60">
        <v>1.46</v>
      </c>
      <c r="T118" s="106">
        <v>1.6</v>
      </c>
      <c r="U118"/>
      <c r="V118"/>
      <c r="W118"/>
      <c r="X118" s="162"/>
      <c r="Y118" s="162"/>
      <c r="Z118"/>
      <c r="AB118" s="47"/>
      <c r="AC118" s="47"/>
      <c r="AD118" s="47"/>
      <c r="AE118" s="47"/>
      <c r="AF118" s="47"/>
      <c r="AG118" s="47"/>
      <c r="AH118" s="47"/>
      <c r="AI118" s="47"/>
      <c r="AJ118" s="47"/>
    </row>
    <row r="119" spans="1:36">
      <c r="A119" s="26">
        <v>43945</v>
      </c>
      <c r="B119" s="27">
        <v>0.41666666666666669</v>
      </c>
      <c r="C119" s="132"/>
      <c r="D119" s="28" t="str">
        <f t="shared" si="10"/>
        <v>2020/4/24  10:00</v>
      </c>
      <c r="E119" s="35">
        <v>1.5004601458105871</v>
      </c>
      <c r="F119" s="36">
        <v>1.5375112428559101</v>
      </c>
      <c r="G119" s="36">
        <v>1.506741399379955</v>
      </c>
      <c r="H119" s="36">
        <v>1.4847781272459792</v>
      </c>
      <c r="I119" s="36">
        <v>1.5224800120449267</v>
      </c>
      <c r="J119" s="56">
        <v>1.5760161625758353</v>
      </c>
      <c r="K119" s="36">
        <v>1.5244209650491365</v>
      </c>
      <c r="L119" s="36">
        <v>1.5553487441436846</v>
      </c>
      <c r="M119" s="57">
        <v>1.5503155532228519</v>
      </c>
      <c r="N119" s="58" t="s">
        <v>48</v>
      </c>
      <c r="O119" s="36"/>
      <c r="P119" s="36"/>
      <c r="Q119" s="36"/>
      <c r="R119" s="59"/>
      <c r="S119" s="60">
        <v>1.46</v>
      </c>
      <c r="T119" s="106">
        <v>1.6</v>
      </c>
      <c r="U119"/>
      <c r="V119"/>
      <c r="W119"/>
      <c r="X119" s="162"/>
      <c r="Y119" s="162"/>
      <c r="Z119"/>
      <c r="AB119" s="47"/>
      <c r="AC119" s="47"/>
      <c r="AD119" s="47"/>
      <c r="AE119" s="47"/>
      <c r="AF119" s="47"/>
      <c r="AG119" s="47"/>
      <c r="AH119" s="47"/>
      <c r="AI119" s="47"/>
      <c r="AJ119" s="47"/>
    </row>
    <row r="120" spans="1:36">
      <c r="A120" s="26">
        <v>43945</v>
      </c>
      <c r="B120" s="27">
        <v>0.5</v>
      </c>
      <c r="C120" s="132"/>
      <c r="D120" s="28" t="str">
        <f t="shared" si="10"/>
        <v>2020/4/24  12:00</v>
      </c>
      <c r="E120" s="35">
        <v>1.4966267463201681</v>
      </c>
      <c r="F120" s="36">
        <v>1.5099452359782226</v>
      </c>
      <c r="G120" s="36">
        <v>1.5233797748087718</v>
      </c>
      <c r="H120" s="36">
        <v>1.4925198611524089</v>
      </c>
      <c r="I120" s="36">
        <v>1.5222710374989372</v>
      </c>
      <c r="J120" s="56">
        <v>1.5649319651455345</v>
      </c>
      <c r="K120" s="36">
        <v>1.5376499206522101</v>
      </c>
      <c r="L120" s="36">
        <v>1.5149071284500943</v>
      </c>
      <c r="M120" s="57">
        <v>1.5364660702737238</v>
      </c>
      <c r="N120" s="58" t="s">
        <v>48</v>
      </c>
      <c r="O120" s="36"/>
      <c r="P120" s="36"/>
      <c r="Q120" s="36"/>
      <c r="R120" s="59"/>
      <c r="S120" s="60">
        <v>1.46</v>
      </c>
      <c r="T120" s="106">
        <v>1.6</v>
      </c>
      <c r="U120"/>
      <c r="V120"/>
      <c r="W120"/>
      <c r="X120" s="162"/>
      <c r="Y120" s="162"/>
      <c r="Z120"/>
      <c r="AB120" s="47"/>
      <c r="AC120" s="47"/>
      <c r="AD120" s="47"/>
      <c r="AE120" s="47"/>
      <c r="AF120" s="47"/>
      <c r="AG120" s="47"/>
      <c r="AH120" s="47"/>
      <c r="AI120" s="47"/>
      <c r="AJ120" s="47"/>
    </row>
    <row r="121" spans="1:36">
      <c r="A121" s="26">
        <v>43945</v>
      </c>
      <c r="B121" s="27">
        <v>0.58333333333333304</v>
      </c>
      <c r="C121" s="132"/>
      <c r="D121" s="28" t="str">
        <f t="shared" si="10"/>
        <v>2020/4/24  14:00</v>
      </c>
      <c r="E121" s="35">
        <v>1.5082339584898656</v>
      </c>
      <c r="F121" s="36">
        <v>1.5212015579731537</v>
      </c>
      <c r="G121" s="36">
        <v>1.5397226094075815</v>
      </c>
      <c r="H121" s="36">
        <v>1.4783289521948151</v>
      </c>
      <c r="I121" s="36">
        <v>1.5238374485239017</v>
      </c>
      <c r="J121" s="56">
        <v>1.5496585598374957</v>
      </c>
      <c r="K121" s="36">
        <v>1.5470174311679459</v>
      </c>
      <c r="L121" s="36">
        <v>1.5334652025979167</v>
      </c>
      <c r="M121" s="57">
        <v>1.5380751873843308</v>
      </c>
      <c r="N121" s="58" t="s">
        <v>48</v>
      </c>
      <c r="O121" s="36"/>
      <c r="P121" s="36"/>
      <c r="Q121" s="36"/>
      <c r="R121" s="59"/>
      <c r="S121" s="60">
        <v>1.46</v>
      </c>
      <c r="T121" s="106">
        <v>1.6</v>
      </c>
      <c r="U121"/>
      <c r="V121"/>
      <c r="W121"/>
      <c r="X121" s="162"/>
      <c r="Y121" s="162"/>
      <c r="Z121"/>
      <c r="AB121" s="47"/>
      <c r="AC121" s="47"/>
      <c r="AD121" s="47"/>
      <c r="AE121" s="47"/>
      <c r="AF121" s="47"/>
      <c r="AG121" s="47"/>
      <c r="AH121" s="47"/>
      <c r="AI121" s="47"/>
      <c r="AJ121" s="47"/>
    </row>
    <row r="122" spans="1:36">
      <c r="A122" s="26">
        <v>43945</v>
      </c>
      <c r="B122" s="27">
        <v>0.66666666666666596</v>
      </c>
      <c r="C122" s="132"/>
      <c r="D122" s="28" t="str">
        <f t="shared" si="10"/>
        <v>2020/4/24  16:00</v>
      </c>
      <c r="E122" s="35">
        <v>1.5241663571136042</v>
      </c>
      <c r="F122" s="36">
        <v>1.4909429916103336</v>
      </c>
      <c r="G122" s="36">
        <v>1.5128066823891551</v>
      </c>
      <c r="H122" s="36">
        <v>1.5038351768849068</v>
      </c>
      <c r="I122" s="36">
        <v>1.5173333903518631</v>
      </c>
      <c r="J122" s="56">
        <v>1.5739609866466582</v>
      </c>
      <c r="K122" s="36">
        <v>1.531951861696307</v>
      </c>
      <c r="L122" s="36">
        <v>1.5532838926329269</v>
      </c>
      <c r="M122" s="57">
        <v>1.5621151710544308</v>
      </c>
      <c r="N122" s="58" t="s">
        <v>48</v>
      </c>
      <c r="O122" s="36"/>
      <c r="P122" s="36"/>
      <c r="Q122" s="36"/>
      <c r="R122" s="59"/>
      <c r="S122" s="60">
        <v>1.46</v>
      </c>
      <c r="T122" s="106">
        <v>1.6</v>
      </c>
      <c r="U122"/>
      <c r="V122"/>
      <c r="W122"/>
      <c r="X122" s="162"/>
      <c r="Y122" s="162"/>
      <c r="Z122"/>
      <c r="AB122" s="47"/>
      <c r="AC122" s="47"/>
      <c r="AD122" s="47"/>
      <c r="AE122" s="47"/>
      <c r="AF122" s="47"/>
      <c r="AG122" s="47"/>
      <c r="AH122" s="47"/>
      <c r="AI122" s="47"/>
      <c r="AJ122" s="47"/>
    </row>
    <row r="123" spans="1:36">
      <c r="A123" s="123">
        <v>43946</v>
      </c>
      <c r="B123" s="101">
        <v>0.33333333333333331</v>
      </c>
      <c r="C123" s="132" t="s">
        <v>187</v>
      </c>
      <c r="D123" s="124" t="str">
        <f t="shared" si="10"/>
        <v>2020/4/25  8:00</v>
      </c>
      <c r="E123" s="35">
        <v>1.4948153895722915</v>
      </c>
      <c r="F123" s="36">
        <v>1.519480908387298</v>
      </c>
      <c r="G123" s="36">
        <v>1.5279664442624714</v>
      </c>
      <c r="H123" s="36">
        <v>1.4950169571531891</v>
      </c>
      <c r="I123" s="36">
        <v>1.5321430488278054</v>
      </c>
      <c r="J123" s="56">
        <v>1.5582894699305445</v>
      </c>
      <c r="K123" s="36">
        <v>1.5416289479053014</v>
      </c>
      <c r="L123" s="36">
        <v>1.5233301808032638</v>
      </c>
      <c r="M123" s="57">
        <v>1.5664178694617781</v>
      </c>
      <c r="N123" s="58" t="s">
        <v>49</v>
      </c>
      <c r="O123" s="36"/>
      <c r="P123" s="36"/>
      <c r="Q123" s="36"/>
      <c r="R123" s="59"/>
      <c r="S123" s="60">
        <v>1.46</v>
      </c>
      <c r="T123" s="106">
        <v>1.6</v>
      </c>
      <c r="U123"/>
      <c r="V123"/>
      <c r="W123"/>
      <c r="X123" s="162"/>
      <c r="Y123" s="162"/>
      <c r="Z123"/>
      <c r="AB123" s="47"/>
      <c r="AC123" s="47"/>
      <c r="AD123" s="47"/>
      <c r="AE123" s="47"/>
      <c r="AF123" s="47"/>
      <c r="AG123" s="47"/>
      <c r="AH123" s="47"/>
      <c r="AI123" s="47"/>
      <c r="AJ123" s="47"/>
    </row>
    <row r="124" spans="1:36">
      <c r="A124" s="26">
        <v>43946</v>
      </c>
      <c r="B124" s="27">
        <v>0.41666666666666669</v>
      </c>
      <c r="C124" s="132"/>
      <c r="D124" s="28" t="str">
        <f t="shared" si="10"/>
        <v>2020/4/25  10:00</v>
      </c>
      <c r="E124" s="35">
        <v>1.5029110985662988</v>
      </c>
      <c r="F124" s="36">
        <v>1.504902519720267</v>
      </c>
      <c r="G124" s="36">
        <v>1.5107140431795549</v>
      </c>
      <c r="H124" s="36">
        <v>1.4714201004471641</v>
      </c>
      <c r="I124" s="36">
        <v>1.4990800481747286</v>
      </c>
      <c r="J124" s="56">
        <v>1.5383725952161336</v>
      </c>
      <c r="K124" s="36">
        <v>1.536270188741069</v>
      </c>
      <c r="L124" s="36">
        <v>1.5389507511876241</v>
      </c>
      <c r="M124" s="57">
        <v>1.542855180944436</v>
      </c>
      <c r="N124" s="58" t="s">
        <v>49</v>
      </c>
      <c r="O124" s="36"/>
      <c r="P124" s="36"/>
      <c r="Q124" s="36"/>
      <c r="R124" s="59"/>
      <c r="S124" s="60">
        <v>1.46</v>
      </c>
      <c r="T124" s="106">
        <v>1.6</v>
      </c>
      <c r="U124"/>
      <c r="V124"/>
      <c r="W124"/>
      <c r="X124" s="162"/>
      <c r="Y124" s="162"/>
      <c r="Z124"/>
      <c r="AB124" s="47"/>
      <c r="AC124" s="47"/>
      <c r="AD124" s="47"/>
      <c r="AE124" s="47"/>
      <c r="AF124" s="47"/>
      <c r="AG124" s="47"/>
      <c r="AH124" s="47"/>
      <c r="AI124" s="47"/>
      <c r="AJ124" s="47"/>
    </row>
    <row r="125" spans="1:36">
      <c r="A125" s="26">
        <v>43946</v>
      </c>
      <c r="B125" s="27">
        <v>0.5</v>
      </c>
      <c r="C125" s="132"/>
      <c r="D125" s="28" t="str">
        <f t="shared" si="10"/>
        <v>2020/4/25  12:00</v>
      </c>
      <c r="E125" s="35">
        <v>1.5142257085818644</v>
      </c>
      <c r="F125" s="36">
        <v>1.4917276443667151</v>
      </c>
      <c r="G125" s="36">
        <v>1.4991884861220419</v>
      </c>
      <c r="H125" s="36">
        <v>1.5176631271122305</v>
      </c>
      <c r="I125" s="36">
        <v>1.536659912261729</v>
      </c>
      <c r="J125" s="56">
        <v>1.5362718932044177</v>
      </c>
      <c r="K125" s="36">
        <v>1.5362831326437638</v>
      </c>
      <c r="L125" s="36">
        <v>1.5129603990925531</v>
      </c>
      <c r="M125" s="57">
        <v>1.5623868809210546</v>
      </c>
      <c r="N125" s="58" t="s">
        <v>49</v>
      </c>
      <c r="O125" s="36"/>
      <c r="P125" s="36"/>
      <c r="Q125" s="36"/>
      <c r="R125" s="59"/>
      <c r="S125" s="60">
        <v>1.46</v>
      </c>
      <c r="T125" s="106">
        <v>1.6</v>
      </c>
      <c r="U125"/>
      <c r="V125"/>
      <c r="W125"/>
      <c r="X125" s="162"/>
      <c r="Y125" s="162"/>
      <c r="Z125"/>
      <c r="AB125" s="47"/>
      <c r="AC125" s="47"/>
      <c r="AD125" s="47"/>
      <c r="AE125" s="47"/>
      <c r="AF125" s="47"/>
      <c r="AG125" s="47"/>
      <c r="AH125" s="47"/>
      <c r="AI125" s="47"/>
      <c r="AJ125" s="47"/>
    </row>
    <row r="126" spans="1:36">
      <c r="A126" s="26">
        <v>43946</v>
      </c>
      <c r="B126" s="27">
        <v>0.58333333333333304</v>
      </c>
      <c r="C126" s="132"/>
      <c r="D126" s="28" t="str">
        <f t="shared" si="10"/>
        <v>2020/4/25  14:00</v>
      </c>
      <c r="E126" s="35">
        <v>1.4854893835488308</v>
      </c>
      <c r="F126" s="36">
        <v>1.5267733880438232</v>
      </c>
      <c r="G126" s="36">
        <v>1.5109995670371523</v>
      </c>
      <c r="H126" s="36">
        <v>1.5160659307503108</v>
      </c>
      <c r="I126" s="36">
        <v>1.4935402759181193</v>
      </c>
      <c r="J126" s="56">
        <v>1.5558517561915954</v>
      </c>
      <c r="K126" s="36">
        <v>1.5498252368037904</v>
      </c>
      <c r="L126" s="36">
        <v>1.5405783903931813</v>
      </c>
      <c r="M126" s="57">
        <v>1.5399583187878021</v>
      </c>
      <c r="N126" s="58" t="s">
        <v>49</v>
      </c>
      <c r="O126" s="36"/>
      <c r="P126" s="36"/>
      <c r="Q126" s="36"/>
      <c r="R126" s="59"/>
      <c r="S126" s="60">
        <v>1.46</v>
      </c>
      <c r="T126" s="106">
        <v>1.6</v>
      </c>
      <c r="U126"/>
      <c r="V126"/>
      <c r="W126"/>
      <c r="X126" s="162"/>
      <c r="Y126" s="162"/>
      <c r="Z126"/>
      <c r="AB126" s="47"/>
      <c r="AC126" s="47"/>
      <c r="AD126" s="47"/>
      <c r="AE126" s="47"/>
      <c r="AF126" s="47"/>
      <c r="AG126" s="47"/>
      <c r="AH126" s="47"/>
      <c r="AI126" s="47"/>
      <c r="AJ126" s="47"/>
    </row>
    <row r="127" spans="1:36">
      <c r="A127" s="26">
        <v>43946</v>
      </c>
      <c r="B127" s="27">
        <v>0.66666666666666596</v>
      </c>
      <c r="C127" s="132"/>
      <c r="D127" s="28" t="str">
        <f t="shared" si="10"/>
        <v>2020/4/25  16:00</v>
      </c>
      <c r="E127" s="35">
        <v>1.496218234941965</v>
      </c>
      <c r="F127" s="36">
        <v>1.5373384333967175</v>
      </c>
      <c r="G127" s="36">
        <v>1.5268530008902876</v>
      </c>
      <c r="H127" s="36">
        <v>1.4976770859799502</v>
      </c>
      <c r="I127" s="36">
        <v>1.5338710895893746</v>
      </c>
      <c r="J127" s="56">
        <v>1.5388828387630284</v>
      </c>
      <c r="K127" s="36">
        <v>1.521305620076185</v>
      </c>
      <c r="L127" s="36">
        <v>1.5258723224974022</v>
      </c>
      <c r="M127" s="57">
        <v>1.5591876805815525</v>
      </c>
      <c r="N127" s="58" t="s">
        <v>49</v>
      </c>
      <c r="O127" s="36"/>
      <c r="P127" s="36"/>
      <c r="Q127" s="36"/>
      <c r="R127" s="59"/>
      <c r="S127" s="60">
        <v>1.46</v>
      </c>
      <c r="T127" s="106">
        <v>1.6</v>
      </c>
      <c r="U127"/>
      <c r="V127"/>
      <c r="W127"/>
      <c r="X127" s="162"/>
      <c r="Y127" s="162"/>
      <c r="Z127"/>
      <c r="AB127" s="47"/>
      <c r="AC127" s="47"/>
      <c r="AD127" s="47"/>
      <c r="AE127" s="47"/>
      <c r="AF127" s="47"/>
      <c r="AG127" s="47"/>
      <c r="AH127" s="47"/>
      <c r="AI127" s="47"/>
      <c r="AJ127" s="47"/>
    </row>
    <row r="128" spans="1:36">
      <c r="A128" s="123">
        <v>43947</v>
      </c>
      <c r="B128" s="101">
        <v>0.33333333333333331</v>
      </c>
      <c r="C128" s="132" t="s">
        <v>188</v>
      </c>
      <c r="D128" s="124" t="str">
        <f t="shared" si="10"/>
        <v>2020/4/26  8:00</v>
      </c>
      <c r="E128" s="35">
        <v>1.5286565774569463</v>
      </c>
      <c r="F128" s="36">
        <v>1.5786199968578749</v>
      </c>
      <c r="G128" s="36">
        <v>1.5683178061784431</v>
      </c>
      <c r="H128" s="36">
        <v>1.5455117897774273</v>
      </c>
      <c r="I128" s="36">
        <v>1.5358319677512284</v>
      </c>
      <c r="J128" s="61">
        <v>1.5778254284339257</v>
      </c>
      <c r="K128" s="36">
        <v>1.5736407540897757</v>
      </c>
      <c r="L128" s="36">
        <v>1.5726948412173249</v>
      </c>
      <c r="M128" s="57">
        <v>1.6</v>
      </c>
      <c r="N128" s="58" t="s">
        <v>44</v>
      </c>
      <c r="O128" s="36"/>
      <c r="P128" s="36"/>
      <c r="Q128" s="36"/>
      <c r="R128" s="59"/>
      <c r="S128" s="60">
        <v>1.46</v>
      </c>
      <c r="T128" s="106">
        <v>1.6</v>
      </c>
      <c r="U128"/>
      <c r="V128"/>
      <c r="W128"/>
      <c r="X128" s="162"/>
      <c r="Y128" s="162"/>
      <c r="Z128"/>
      <c r="AB128" s="47"/>
      <c r="AC128" s="47"/>
      <c r="AD128" s="47"/>
      <c r="AE128" s="47"/>
      <c r="AF128" s="47"/>
      <c r="AG128" s="47"/>
      <c r="AH128" s="47"/>
      <c r="AI128" s="47"/>
      <c r="AJ128" s="47"/>
    </row>
    <row r="129" spans="1:36">
      <c r="A129" s="26">
        <v>43947</v>
      </c>
      <c r="B129" s="27">
        <v>0.41666666666666669</v>
      </c>
      <c r="C129" s="132"/>
      <c r="D129" s="28" t="str">
        <f t="shared" si="10"/>
        <v>2020/4/26  10:00</v>
      </c>
      <c r="E129" s="35">
        <v>1.5151853159500934</v>
      </c>
      <c r="F129" s="36">
        <v>1.5428037542935886</v>
      </c>
      <c r="G129" s="36">
        <v>1.535295157985058</v>
      </c>
      <c r="H129" s="36">
        <v>1.5197552483672856</v>
      </c>
      <c r="I129" s="36">
        <v>1.5427937514373511</v>
      </c>
      <c r="J129" s="62">
        <v>1.6</v>
      </c>
      <c r="K129" s="36">
        <v>1.5757137583754672</v>
      </c>
      <c r="L129" s="36">
        <v>1.5614595490859542</v>
      </c>
      <c r="M129" s="57">
        <v>1.5592865214516396</v>
      </c>
      <c r="N129" s="58" t="s">
        <v>44</v>
      </c>
      <c r="O129" s="36"/>
      <c r="P129" s="36"/>
      <c r="Q129" s="36"/>
      <c r="R129" s="59"/>
      <c r="S129" s="60">
        <v>1.46</v>
      </c>
      <c r="T129" s="106">
        <v>1.6</v>
      </c>
      <c r="U129"/>
      <c r="V129"/>
      <c r="W129"/>
      <c r="X129" s="162"/>
      <c r="Y129" s="162"/>
      <c r="Z129"/>
      <c r="AB129" s="47"/>
      <c r="AC129" s="47"/>
      <c r="AD129" s="47"/>
      <c r="AE129" s="47"/>
      <c r="AF129" s="47"/>
      <c r="AG129" s="47"/>
      <c r="AH129" s="47"/>
      <c r="AI129" s="47"/>
      <c r="AJ129" s="47"/>
    </row>
    <row r="130" spans="1:36">
      <c r="A130" s="26">
        <v>43947</v>
      </c>
      <c r="B130" s="27">
        <v>0.5</v>
      </c>
      <c r="C130" s="132"/>
      <c r="D130" s="28" t="str">
        <f t="shared" si="10"/>
        <v>2020/4/26  12:00</v>
      </c>
      <c r="E130" s="35">
        <v>1.4919106685851724</v>
      </c>
      <c r="F130" s="36">
        <v>1.5255635523550306</v>
      </c>
      <c r="G130" s="36">
        <v>1.5011087652404858</v>
      </c>
      <c r="H130" s="36">
        <v>1.503742833822908</v>
      </c>
      <c r="I130" s="36">
        <v>1.5216062874584992</v>
      </c>
      <c r="J130" s="56">
        <v>1.5555280094393198</v>
      </c>
      <c r="K130" s="36">
        <v>1.5337181168435141</v>
      </c>
      <c r="L130" s="36">
        <v>1.5418868409556907</v>
      </c>
      <c r="M130" s="57">
        <v>1.5589117156251198</v>
      </c>
      <c r="N130" s="58" t="s">
        <v>45</v>
      </c>
      <c r="O130" s="36"/>
      <c r="P130" s="36"/>
      <c r="Q130" s="36"/>
      <c r="R130" s="59"/>
      <c r="S130" s="60">
        <v>1.46</v>
      </c>
      <c r="T130" s="106">
        <v>1.6</v>
      </c>
      <c r="U130"/>
      <c r="V130"/>
      <c r="W130"/>
      <c r="X130" s="162"/>
      <c r="Y130" s="162"/>
      <c r="Z130"/>
      <c r="AB130" s="47"/>
      <c r="AC130" s="47"/>
      <c r="AD130" s="47"/>
      <c r="AE130" s="47"/>
      <c r="AF130" s="47"/>
      <c r="AG130" s="47"/>
      <c r="AH130" s="47"/>
      <c r="AI130" s="47"/>
      <c r="AJ130" s="47"/>
    </row>
    <row r="131" spans="1:36">
      <c r="A131" s="26">
        <v>43947</v>
      </c>
      <c r="B131" s="27">
        <v>0.58333333333333304</v>
      </c>
      <c r="C131" s="132"/>
      <c r="D131" s="28" t="str">
        <f t="shared" si="10"/>
        <v>2020/4/26  14:00</v>
      </c>
      <c r="E131" s="35">
        <v>1.5253600088455535</v>
      </c>
      <c r="F131" s="36">
        <v>1.5158178881016091</v>
      </c>
      <c r="G131" s="36">
        <v>1.5220681634889965</v>
      </c>
      <c r="H131" s="36">
        <v>1.5114108869355551</v>
      </c>
      <c r="I131" s="36">
        <v>1.5098749664350231</v>
      </c>
      <c r="J131" s="56">
        <v>1.5387323394331878</v>
      </c>
      <c r="K131" s="36">
        <v>1.5487132105417498</v>
      </c>
      <c r="L131" s="36">
        <v>1.51847331425754</v>
      </c>
      <c r="M131" s="57">
        <v>1.5261352848710192</v>
      </c>
      <c r="N131" s="58" t="s">
        <v>45</v>
      </c>
      <c r="O131" s="36"/>
      <c r="P131" s="36"/>
      <c r="Q131" s="36"/>
      <c r="R131" s="59"/>
      <c r="S131" s="60">
        <v>1.46</v>
      </c>
      <c r="T131" s="106">
        <v>1.6</v>
      </c>
      <c r="U131"/>
      <c r="V131"/>
      <c r="W131"/>
      <c r="X131" s="162"/>
      <c r="Y131" s="162"/>
      <c r="Z131"/>
      <c r="AB131" s="47"/>
      <c r="AC131" s="47"/>
      <c r="AD131" s="47"/>
      <c r="AE131" s="47"/>
      <c r="AF131" s="47"/>
      <c r="AG131" s="47"/>
      <c r="AH131" s="47"/>
      <c r="AI131" s="47"/>
      <c r="AJ131" s="47"/>
    </row>
    <row r="132" spans="1:36">
      <c r="A132" s="26">
        <v>43947</v>
      </c>
      <c r="B132" s="27">
        <v>0.66666666666666596</v>
      </c>
      <c r="C132" s="132"/>
      <c r="D132" s="28" t="str">
        <f t="shared" ref="D132:D195" si="11">TEXT(A132,"yyyy/m/d")&amp;TEXT(B132,"　　h:mｍ")</f>
        <v>2020/4/26  16:00</v>
      </c>
      <c r="E132" s="35">
        <v>1.480960922331511</v>
      </c>
      <c r="F132" s="36">
        <v>1.513744809112094</v>
      </c>
      <c r="G132" s="36">
        <v>1.512942207153849</v>
      </c>
      <c r="H132" s="36">
        <v>1.4972255111627462</v>
      </c>
      <c r="I132" s="36">
        <v>1.5206042991987423</v>
      </c>
      <c r="J132" s="56">
        <v>1.5790560248547354</v>
      </c>
      <c r="K132" s="36">
        <v>1.5509396729022</v>
      </c>
      <c r="L132" s="36">
        <v>1.5335573006143879</v>
      </c>
      <c r="M132" s="57">
        <v>1.5696139622469045</v>
      </c>
      <c r="N132" s="58" t="s">
        <v>45</v>
      </c>
      <c r="O132" s="36"/>
      <c r="P132" s="36"/>
      <c r="Q132" s="36"/>
      <c r="R132" s="59"/>
      <c r="S132" s="60">
        <v>1.46</v>
      </c>
      <c r="T132" s="106">
        <v>1.6</v>
      </c>
      <c r="U132"/>
      <c r="V132"/>
      <c r="W132"/>
      <c r="X132" s="162"/>
      <c r="Y132" s="162"/>
      <c r="Z132"/>
      <c r="AB132" s="47"/>
      <c r="AC132" s="47"/>
      <c r="AD132" s="47"/>
      <c r="AE132" s="47"/>
      <c r="AF132" s="47"/>
      <c r="AG132" s="47"/>
      <c r="AH132" s="47"/>
      <c r="AI132" s="47"/>
      <c r="AJ132" s="47"/>
    </row>
    <row r="133" spans="1:36">
      <c r="A133" s="123">
        <v>43948</v>
      </c>
      <c r="B133" s="101">
        <v>0.33333333333333331</v>
      </c>
      <c r="C133" s="132" t="s">
        <v>189</v>
      </c>
      <c r="D133" s="124" t="str">
        <f t="shared" si="11"/>
        <v>2020/4/27  8:00</v>
      </c>
      <c r="E133" s="35">
        <v>1.5001982106172982</v>
      </c>
      <c r="F133" s="36">
        <v>1.5277548043703426</v>
      </c>
      <c r="G133" s="36">
        <v>1.5189123643340923</v>
      </c>
      <c r="H133" s="36">
        <v>1.527185072287603</v>
      </c>
      <c r="I133" s="36">
        <v>1.5229646737366054</v>
      </c>
      <c r="J133" s="56">
        <v>1.5766925786391053</v>
      </c>
      <c r="K133" s="36">
        <v>1.5437743591981279</v>
      </c>
      <c r="L133" s="36">
        <v>1.5309261455710201</v>
      </c>
      <c r="M133" s="57">
        <v>1.5494464791117259</v>
      </c>
      <c r="N133" s="58" t="s">
        <v>46</v>
      </c>
      <c r="O133" s="36"/>
      <c r="P133" s="36"/>
      <c r="Q133" s="36"/>
      <c r="R133" s="59"/>
      <c r="S133" s="60">
        <v>1.46</v>
      </c>
      <c r="T133" s="106">
        <v>1.6</v>
      </c>
      <c r="U133"/>
      <c r="V133"/>
      <c r="W133"/>
      <c r="X133" s="162"/>
      <c r="Y133" s="162"/>
      <c r="Z133"/>
      <c r="AB133" s="47"/>
      <c r="AC133" s="47"/>
      <c r="AD133" s="47"/>
      <c r="AE133" s="47"/>
      <c r="AF133" s="47"/>
      <c r="AG133" s="47"/>
      <c r="AH133" s="47"/>
      <c r="AI133" s="47"/>
      <c r="AJ133" s="47"/>
    </row>
    <row r="134" spans="1:36">
      <c r="A134" s="26">
        <v>43948</v>
      </c>
      <c r="B134" s="27">
        <v>0.41666666666666669</v>
      </c>
      <c r="C134" s="132"/>
      <c r="D134" s="28" t="str">
        <f t="shared" si="11"/>
        <v>2020/4/27  10:00</v>
      </c>
      <c r="E134" s="35">
        <v>1.4910827503484552</v>
      </c>
      <c r="F134" s="36">
        <v>1.5460005572255613</v>
      </c>
      <c r="G134" s="36">
        <v>1.5143482869401153</v>
      </c>
      <c r="H134" s="36">
        <v>1.4954169695409589</v>
      </c>
      <c r="I134" s="36">
        <v>1.5324485979756723</v>
      </c>
      <c r="J134" s="56">
        <v>1.55950164683619</v>
      </c>
      <c r="K134" s="36">
        <v>1.5697140565099863</v>
      </c>
      <c r="L134" s="36">
        <v>1.5440166101153996</v>
      </c>
      <c r="M134" s="57">
        <v>1.5506521596489122</v>
      </c>
      <c r="N134" s="58" t="s">
        <v>46</v>
      </c>
      <c r="O134" s="36"/>
      <c r="P134" s="36"/>
      <c r="Q134" s="36"/>
      <c r="R134" s="59"/>
      <c r="S134" s="60">
        <v>1.46</v>
      </c>
      <c r="T134" s="106">
        <v>1.6</v>
      </c>
      <c r="U134"/>
      <c r="V134"/>
      <c r="W134"/>
      <c r="X134" s="162"/>
      <c r="Y134" s="162"/>
      <c r="Z134"/>
      <c r="AB134" s="47"/>
      <c r="AC134" s="47"/>
      <c r="AD134" s="47"/>
      <c r="AE134" s="47"/>
      <c r="AF134" s="47"/>
      <c r="AG134" s="47"/>
      <c r="AH134" s="47"/>
      <c r="AI134" s="47"/>
      <c r="AJ134" s="47"/>
    </row>
    <row r="135" spans="1:36">
      <c r="A135" s="26">
        <v>43948</v>
      </c>
      <c r="B135" s="27">
        <v>0.5</v>
      </c>
      <c r="C135" s="132"/>
      <c r="D135" s="28" t="str">
        <f t="shared" si="11"/>
        <v>2020/4/27  12:00</v>
      </c>
      <c r="E135" s="35">
        <v>1.4957624706190638</v>
      </c>
      <c r="F135" s="36">
        <v>1.51157316825354</v>
      </c>
      <c r="G135" s="36">
        <v>1.5122247275761873</v>
      </c>
      <c r="H135" s="36">
        <v>1.4963864580956079</v>
      </c>
      <c r="I135" s="36">
        <v>1.4978499791201911</v>
      </c>
      <c r="J135" s="56">
        <v>1.5455111069333094</v>
      </c>
      <c r="K135" s="36">
        <v>1.5226777479266551</v>
      </c>
      <c r="L135" s="36">
        <v>1.5339715946601307</v>
      </c>
      <c r="M135" s="57">
        <v>1.5569868205580766</v>
      </c>
      <c r="N135" s="58" t="s">
        <v>46</v>
      </c>
      <c r="O135" s="36"/>
      <c r="P135" s="36"/>
      <c r="Q135" s="36"/>
      <c r="R135" s="59"/>
      <c r="S135" s="60">
        <v>1.46</v>
      </c>
      <c r="T135" s="106">
        <v>1.6</v>
      </c>
      <c r="U135"/>
      <c r="V135"/>
      <c r="W135"/>
      <c r="X135" s="162"/>
      <c r="Y135" s="162"/>
      <c r="Z135"/>
      <c r="AB135" s="47"/>
      <c r="AC135" s="47"/>
      <c r="AD135" s="47"/>
      <c r="AE135" s="47"/>
      <c r="AF135" s="47"/>
      <c r="AG135" s="47"/>
      <c r="AH135" s="47"/>
      <c r="AI135" s="47"/>
      <c r="AJ135" s="47"/>
    </row>
    <row r="136" spans="1:36">
      <c r="A136" s="26">
        <v>43948</v>
      </c>
      <c r="B136" s="27">
        <v>0.58333333333333304</v>
      </c>
      <c r="C136" s="132"/>
      <c r="D136" s="28" t="str">
        <f t="shared" si="11"/>
        <v>2020/4/27  14:00</v>
      </c>
      <c r="E136" s="35">
        <v>1.5088232260423111</v>
      </c>
      <c r="F136" s="36">
        <v>1.5031924354753528</v>
      </c>
      <c r="G136" s="36">
        <v>1.5040098398966992</v>
      </c>
      <c r="H136" s="36">
        <v>1.4913152569082031</v>
      </c>
      <c r="I136" s="36">
        <v>1.4906220397285708</v>
      </c>
      <c r="J136" s="56">
        <v>1.5663488827188949</v>
      </c>
      <c r="K136" s="36">
        <v>1.5392728867943053</v>
      </c>
      <c r="L136" s="36">
        <v>1.5338401039350469</v>
      </c>
      <c r="M136" s="57">
        <v>1.5292780904510475</v>
      </c>
      <c r="N136" s="58" t="s">
        <v>46</v>
      </c>
      <c r="O136" s="36"/>
      <c r="P136" s="36"/>
      <c r="Q136" s="36"/>
      <c r="R136" s="59"/>
      <c r="S136" s="60">
        <v>1.46</v>
      </c>
      <c r="T136" s="106">
        <v>1.6</v>
      </c>
      <c r="U136"/>
      <c r="V136"/>
      <c r="W136"/>
      <c r="X136" s="162"/>
      <c r="Y136" s="162"/>
      <c r="Z136"/>
      <c r="AB136" s="47"/>
      <c r="AC136" s="47"/>
      <c r="AD136" s="47"/>
      <c r="AE136" s="47"/>
      <c r="AF136" s="47"/>
      <c r="AG136" s="47"/>
      <c r="AH136" s="47"/>
      <c r="AI136" s="47"/>
      <c r="AJ136" s="47"/>
    </row>
    <row r="137" spans="1:36">
      <c r="A137" s="26">
        <v>43948</v>
      </c>
      <c r="B137" s="27">
        <v>0.66666666666666596</v>
      </c>
      <c r="C137" s="132"/>
      <c r="D137" s="28" t="str">
        <f t="shared" si="11"/>
        <v>2020/4/27  16:00</v>
      </c>
      <c r="E137" s="35">
        <v>1.5046150687217592</v>
      </c>
      <c r="F137" s="36">
        <v>1.4956883061903281</v>
      </c>
      <c r="G137" s="36">
        <v>1.5319870716399349</v>
      </c>
      <c r="H137" s="36">
        <v>1.4849062316465023</v>
      </c>
      <c r="I137" s="36">
        <v>1.494686862371055</v>
      </c>
      <c r="J137" s="56">
        <v>1.5631245470889057</v>
      </c>
      <c r="K137" s="36">
        <v>1.5406772949224605</v>
      </c>
      <c r="L137" s="36">
        <v>1.5262874322592546</v>
      </c>
      <c r="M137" s="57">
        <v>1.5584155532697477</v>
      </c>
      <c r="N137" s="58" t="s">
        <v>46</v>
      </c>
      <c r="O137" s="36"/>
      <c r="P137" s="36"/>
      <c r="Q137" s="36"/>
      <c r="R137" s="59"/>
      <c r="S137" s="60">
        <v>1.46</v>
      </c>
      <c r="T137" s="106">
        <v>1.6</v>
      </c>
      <c r="U137"/>
      <c r="V137"/>
      <c r="W137"/>
      <c r="X137" s="162"/>
      <c r="Y137" s="162"/>
      <c r="Z137"/>
      <c r="AB137" s="47"/>
      <c r="AC137" s="47"/>
      <c r="AD137" s="47"/>
      <c r="AE137" s="47"/>
      <c r="AF137" s="47"/>
      <c r="AG137" s="47"/>
      <c r="AH137" s="47"/>
      <c r="AI137" s="47"/>
      <c r="AJ137" s="47"/>
    </row>
    <row r="138" spans="1:36">
      <c r="A138" s="123">
        <v>43949</v>
      </c>
      <c r="B138" s="101">
        <v>0.33333333333333331</v>
      </c>
      <c r="C138" s="132" t="s">
        <v>190</v>
      </c>
      <c r="D138" s="124" t="str">
        <f t="shared" si="11"/>
        <v>2020/4/28  8:00</v>
      </c>
      <c r="E138" s="35">
        <v>1.5095127310147232</v>
      </c>
      <c r="F138" s="36">
        <v>1.4914952311416116</v>
      </c>
      <c r="G138" s="36">
        <v>1.5119901636999233</v>
      </c>
      <c r="H138" s="36">
        <v>1.5103845316979054</v>
      </c>
      <c r="I138" s="36">
        <v>1.4924422946383686</v>
      </c>
      <c r="J138" s="56">
        <v>1.5479968611337107</v>
      </c>
      <c r="K138" s="36">
        <v>1.5314339857362425</v>
      </c>
      <c r="L138" s="36">
        <v>1.5150675250514152</v>
      </c>
      <c r="M138" s="57">
        <v>1.5616001134439881</v>
      </c>
      <c r="N138" s="58" t="s">
        <v>47</v>
      </c>
      <c r="O138" s="36"/>
      <c r="P138" s="36"/>
      <c r="Q138" s="36"/>
      <c r="R138" s="59"/>
      <c r="S138" s="60">
        <v>1.46</v>
      </c>
      <c r="T138" s="106">
        <v>1.6</v>
      </c>
      <c r="U138"/>
      <c r="V138"/>
      <c r="W138"/>
      <c r="X138" s="162"/>
      <c r="Y138" s="162"/>
      <c r="Z138"/>
      <c r="AB138" s="47"/>
      <c r="AC138" s="47"/>
      <c r="AD138" s="47"/>
      <c r="AE138" s="47"/>
      <c r="AF138" s="47"/>
      <c r="AG138" s="47"/>
      <c r="AH138" s="47"/>
      <c r="AI138" s="47"/>
      <c r="AJ138" s="47"/>
    </row>
    <row r="139" spans="1:36">
      <c r="A139" s="26">
        <v>43949</v>
      </c>
      <c r="B139" s="27">
        <v>0.41666666666666669</v>
      </c>
      <c r="C139" s="132"/>
      <c r="D139" s="28" t="str">
        <f t="shared" si="11"/>
        <v>2020/4/28  10:00</v>
      </c>
      <c r="E139" s="35">
        <v>1.4945917698150017</v>
      </c>
      <c r="F139" s="36">
        <v>1.5120749574493435</v>
      </c>
      <c r="G139" s="36">
        <v>1.5102343936060367</v>
      </c>
      <c r="H139" s="36">
        <v>1.5035539938555238</v>
      </c>
      <c r="I139" s="36">
        <v>1.5382258407914036</v>
      </c>
      <c r="J139" s="56">
        <v>1.5587358229807236</v>
      </c>
      <c r="K139" s="36">
        <v>1.5314174840389934</v>
      </c>
      <c r="L139" s="36">
        <v>1.5521100664430432</v>
      </c>
      <c r="M139" s="57">
        <v>1.5472423233304085</v>
      </c>
      <c r="N139" s="58" t="s">
        <v>47</v>
      </c>
      <c r="O139" s="36"/>
      <c r="P139" s="36"/>
      <c r="Q139" s="36"/>
      <c r="R139" s="59"/>
      <c r="S139" s="60">
        <v>1.46</v>
      </c>
      <c r="T139" s="106">
        <v>1.6</v>
      </c>
      <c r="U139"/>
      <c r="V139"/>
      <c r="W139"/>
      <c r="X139" s="162"/>
      <c r="Y139" s="162"/>
      <c r="Z139"/>
      <c r="AB139" s="47"/>
      <c r="AC139" s="47"/>
      <c r="AD139" s="47"/>
      <c r="AE139" s="47"/>
      <c r="AF139" s="47"/>
      <c r="AG139" s="47"/>
      <c r="AH139" s="47"/>
      <c r="AI139" s="47"/>
      <c r="AJ139" s="47"/>
    </row>
    <row r="140" spans="1:36">
      <c r="A140" s="26">
        <v>43949</v>
      </c>
      <c r="B140" s="27">
        <v>0.5</v>
      </c>
      <c r="C140" s="132"/>
      <c r="D140" s="28" t="str">
        <f t="shared" si="11"/>
        <v>2020/4/28  12:00</v>
      </c>
      <c r="E140" s="35">
        <v>1.4941271979249597</v>
      </c>
      <c r="F140" s="36">
        <v>1.5070894087035216</v>
      </c>
      <c r="G140" s="36">
        <v>1.5315976309324832</v>
      </c>
      <c r="H140" s="36">
        <v>1.4935936261646128</v>
      </c>
      <c r="I140" s="36">
        <v>1.4919675812412327</v>
      </c>
      <c r="J140" s="56">
        <v>1.5346796441995947</v>
      </c>
      <c r="K140" s="36">
        <v>1.5401571713174924</v>
      </c>
      <c r="L140" s="36">
        <v>1.5380285433604035</v>
      </c>
      <c r="M140" s="57">
        <v>1.5587835996461961</v>
      </c>
      <c r="N140" s="58" t="s">
        <v>47</v>
      </c>
      <c r="O140" s="36"/>
      <c r="P140" s="36"/>
      <c r="Q140" s="36"/>
      <c r="R140" s="59"/>
      <c r="S140" s="60">
        <v>1.46</v>
      </c>
      <c r="T140" s="106">
        <v>1.6</v>
      </c>
      <c r="U140"/>
      <c r="V140"/>
      <c r="W140"/>
      <c r="X140" s="162"/>
      <c r="Y140" s="162"/>
      <c r="Z140"/>
      <c r="AB140" s="47"/>
      <c r="AC140" s="47"/>
      <c r="AD140" s="47"/>
      <c r="AE140" s="47"/>
      <c r="AF140" s="47"/>
      <c r="AG140" s="47"/>
      <c r="AH140" s="47"/>
      <c r="AI140" s="47"/>
      <c r="AJ140" s="47"/>
    </row>
    <row r="141" spans="1:36">
      <c r="A141" s="26">
        <v>43949</v>
      </c>
      <c r="B141" s="27">
        <v>0.58333333333333304</v>
      </c>
      <c r="C141" s="132"/>
      <c r="D141" s="28" t="str">
        <f t="shared" si="11"/>
        <v>2020/4/28  14:00</v>
      </c>
      <c r="E141" s="35">
        <v>1.5071630718374711</v>
      </c>
      <c r="F141" s="36">
        <v>1.4920716690072071</v>
      </c>
      <c r="G141" s="36">
        <v>1.4956575431403103</v>
      </c>
      <c r="H141" s="36">
        <v>1.4927102623599102</v>
      </c>
      <c r="I141" s="36">
        <v>1.5360386204299297</v>
      </c>
      <c r="J141" s="56">
        <v>1.5583184325019335</v>
      </c>
      <c r="K141" s="36">
        <v>1.5101639085782703</v>
      </c>
      <c r="L141" s="36">
        <v>1.558216464534818</v>
      </c>
      <c r="M141" s="57">
        <v>1.5404106887093858</v>
      </c>
      <c r="N141" s="58" t="s">
        <v>47</v>
      </c>
      <c r="O141" s="36"/>
      <c r="P141" s="36"/>
      <c r="Q141" s="36"/>
      <c r="R141" s="59"/>
      <c r="S141" s="60">
        <v>1.46</v>
      </c>
      <c r="T141" s="106">
        <v>1.6</v>
      </c>
      <c r="U141"/>
      <c r="V141"/>
      <c r="W141"/>
      <c r="X141" s="162"/>
      <c r="Y141" s="162"/>
      <c r="Z141"/>
      <c r="AB141" s="47"/>
      <c r="AC141" s="47"/>
      <c r="AD141" s="47"/>
      <c r="AE141" s="47"/>
      <c r="AF141" s="47"/>
      <c r="AG141" s="47"/>
      <c r="AH141" s="47"/>
      <c r="AI141" s="47"/>
      <c r="AJ141" s="47"/>
    </row>
    <row r="142" spans="1:36">
      <c r="A142" s="26">
        <v>43949</v>
      </c>
      <c r="B142" s="27">
        <v>0.66666666666666596</v>
      </c>
      <c r="C142" s="132"/>
      <c r="D142" s="28" t="str">
        <f t="shared" si="11"/>
        <v>2020/4/28  16:00</v>
      </c>
      <c r="E142" s="35">
        <v>1.4864501915836279</v>
      </c>
      <c r="F142" s="36">
        <v>1.5250455187435485</v>
      </c>
      <c r="G142" s="36">
        <v>1.5394073418605718</v>
      </c>
      <c r="H142" s="36">
        <v>1.5185831799025313</v>
      </c>
      <c r="I142" s="36">
        <v>1.5182905472539652</v>
      </c>
      <c r="J142" s="56">
        <v>1.5693121838291539</v>
      </c>
      <c r="K142" s="36">
        <v>1.5420595441162619</v>
      </c>
      <c r="L142" s="36">
        <v>1.5402674349410743</v>
      </c>
      <c r="M142" s="57">
        <v>1.5364101499741911</v>
      </c>
      <c r="N142" s="58" t="s">
        <v>47</v>
      </c>
      <c r="O142" s="36"/>
      <c r="P142" s="36"/>
      <c r="Q142" s="36"/>
      <c r="R142" s="59"/>
      <c r="S142" s="60">
        <v>1.46</v>
      </c>
      <c r="T142" s="106">
        <v>1.6</v>
      </c>
      <c r="U142"/>
      <c r="V142"/>
      <c r="W142"/>
      <c r="X142" s="162"/>
      <c r="Y142" s="162"/>
      <c r="Z142"/>
      <c r="AB142" s="47"/>
      <c r="AC142" s="47"/>
      <c r="AD142" s="47"/>
      <c r="AE142" s="47"/>
      <c r="AF142" s="47"/>
      <c r="AG142" s="47"/>
      <c r="AH142" s="47"/>
      <c r="AI142" s="47"/>
      <c r="AJ142" s="47"/>
    </row>
    <row r="143" spans="1:36">
      <c r="A143" s="123">
        <v>43950</v>
      </c>
      <c r="B143" s="101">
        <v>0.33333333333333331</v>
      </c>
      <c r="C143" s="132" t="s">
        <v>191</v>
      </c>
      <c r="D143" s="124" t="str">
        <f t="shared" si="11"/>
        <v>2020/4/29  8:00</v>
      </c>
      <c r="E143" s="35">
        <v>1.5304279939297905</v>
      </c>
      <c r="F143" s="36">
        <v>1.5284423308978341</v>
      </c>
      <c r="G143" s="36">
        <v>1.5117967670854773</v>
      </c>
      <c r="H143" s="36">
        <v>1.5037418050286795</v>
      </c>
      <c r="I143" s="36">
        <v>1.5043175485245892</v>
      </c>
      <c r="J143" s="56">
        <v>1.5431940305604386</v>
      </c>
      <c r="K143" s="36">
        <v>1.5696916749687042</v>
      </c>
      <c r="L143" s="36">
        <v>1.5364054019820892</v>
      </c>
      <c r="M143" s="57">
        <v>1.5723212646729428</v>
      </c>
      <c r="N143" s="58" t="s">
        <v>48</v>
      </c>
      <c r="O143" s="36"/>
      <c r="P143" s="36"/>
      <c r="Q143" s="36"/>
      <c r="R143" s="59"/>
      <c r="S143" s="60">
        <v>1.46</v>
      </c>
      <c r="T143" s="106">
        <v>1.6</v>
      </c>
      <c r="U143"/>
      <c r="V143"/>
      <c r="W143"/>
      <c r="X143" s="162"/>
      <c r="Y143" s="162"/>
      <c r="Z143"/>
      <c r="AB143" s="47"/>
      <c r="AC143" s="47"/>
      <c r="AD143" s="47"/>
      <c r="AE143" s="47"/>
      <c r="AF143" s="47"/>
      <c r="AG143" s="47"/>
      <c r="AH143" s="47"/>
      <c r="AI143" s="47"/>
      <c r="AJ143" s="47"/>
    </row>
    <row r="144" spans="1:36">
      <c r="A144" s="26">
        <v>43950</v>
      </c>
      <c r="B144" s="27">
        <v>0.41666666666666669</v>
      </c>
      <c r="C144" s="132"/>
      <c r="D144" s="28" t="str">
        <f t="shared" si="11"/>
        <v>2020/4/29  10:00</v>
      </c>
      <c r="E144" s="35">
        <v>1.5191829675667219</v>
      </c>
      <c r="F144" s="36">
        <v>1.5268719724131148</v>
      </c>
      <c r="G144" s="36">
        <v>1.494218981756215</v>
      </c>
      <c r="H144" s="36">
        <v>1.5136961145685721</v>
      </c>
      <c r="I144" s="36">
        <v>1.5093383542729757</v>
      </c>
      <c r="J144" s="56">
        <v>1.5491794009458344</v>
      </c>
      <c r="K144" s="36">
        <v>1.5122913512920961</v>
      </c>
      <c r="L144" s="36">
        <v>1.5232587027315849</v>
      </c>
      <c r="M144" s="57">
        <v>1.5360282621456154</v>
      </c>
      <c r="N144" s="58" t="s">
        <v>48</v>
      </c>
      <c r="O144" s="36"/>
      <c r="P144" s="36"/>
      <c r="Q144" s="36"/>
      <c r="R144" s="59"/>
      <c r="S144" s="60">
        <v>1.46</v>
      </c>
      <c r="T144" s="106">
        <v>1.6</v>
      </c>
      <c r="U144"/>
      <c r="V144"/>
      <c r="W144"/>
      <c r="X144" s="162"/>
      <c r="Y144" s="162"/>
      <c r="Z144"/>
      <c r="AB144" s="47"/>
      <c r="AC144" s="47"/>
      <c r="AD144" s="47"/>
      <c r="AE144" s="47"/>
      <c r="AF144" s="47"/>
      <c r="AG144" s="47"/>
      <c r="AH144" s="47"/>
      <c r="AI144" s="47"/>
      <c r="AJ144" s="47"/>
    </row>
    <row r="145" spans="1:36">
      <c r="A145" s="26">
        <v>43950</v>
      </c>
      <c r="B145" s="27">
        <v>0.5</v>
      </c>
      <c r="C145" s="132"/>
      <c r="D145" s="28" t="str">
        <f t="shared" si="11"/>
        <v>2020/4/29  12:00</v>
      </c>
      <c r="E145" s="35">
        <v>1.5290913862966213</v>
      </c>
      <c r="F145" s="36">
        <v>1.4920769650917249</v>
      </c>
      <c r="G145" s="36">
        <v>1.5166196749726373</v>
      </c>
      <c r="H145" s="36">
        <v>1.5158571322191039</v>
      </c>
      <c r="I145" s="36">
        <v>1.4922753362200174</v>
      </c>
      <c r="J145" s="56">
        <v>1.5358461882015748</v>
      </c>
      <c r="K145" s="36">
        <v>1.5550958043105734</v>
      </c>
      <c r="L145" s="36">
        <v>1.5482865197854963</v>
      </c>
      <c r="M145" s="57">
        <v>1.5567880510032028</v>
      </c>
      <c r="N145" s="58" t="s">
        <v>48</v>
      </c>
      <c r="O145" s="36"/>
      <c r="P145" s="36"/>
      <c r="Q145" s="36"/>
      <c r="R145" s="59"/>
      <c r="S145" s="60">
        <v>1.46</v>
      </c>
      <c r="T145" s="106">
        <v>1.6</v>
      </c>
      <c r="U145"/>
      <c r="V145"/>
      <c r="W145"/>
      <c r="X145" s="162"/>
      <c r="Y145" s="162"/>
      <c r="Z145"/>
      <c r="AB145" s="47"/>
      <c r="AC145" s="47"/>
      <c r="AD145" s="47"/>
      <c r="AE145" s="47"/>
      <c r="AF145" s="47"/>
      <c r="AG145" s="47"/>
      <c r="AH145" s="47"/>
      <c r="AI145" s="47"/>
      <c r="AJ145" s="47"/>
    </row>
    <row r="146" spans="1:36">
      <c r="A146" s="26">
        <v>43950</v>
      </c>
      <c r="B146" s="27">
        <v>0.58333333333333304</v>
      </c>
      <c r="C146" s="132"/>
      <c r="D146" s="28" t="str">
        <f t="shared" si="11"/>
        <v>2020/4/29  14:00</v>
      </c>
      <c r="E146" s="35">
        <v>1.5171548467704581</v>
      </c>
      <c r="F146" s="36">
        <v>1.5217759948088287</v>
      </c>
      <c r="G146" s="36">
        <v>1.5174275407855571</v>
      </c>
      <c r="H146" s="36">
        <v>1.4717265524820677</v>
      </c>
      <c r="I146" s="36">
        <v>1.5007915248994468</v>
      </c>
      <c r="J146" s="56">
        <v>1.5654178967381918</v>
      </c>
      <c r="K146" s="36">
        <v>1.5559845027097414</v>
      </c>
      <c r="L146" s="36">
        <v>1.5441299023169628</v>
      </c>
      <c r="M146" s="57">
        <v>1.5311887971796103</v>
      </c>
      <c r="N146" s="58" t="s">
        <v>48</v>
      </c>
      <c r="O146" s="36"/>
      <c r="P146" s="36"/>
      <c r="Q146" s="36"/>
      <c r="R146" s="59"/>
      <c r="S146" s="60">
        <v>1.46</v>
      </c>
      <c r="T146" s="106">
        <v>1.6</v>
      </c>
      <c r="U146"/>
      <c r="V146"/>
      <c r="W146"/>
      <c r="X146" s="162"/>
      <c r="Y146" s="162"/>
      <c r="Z146"/>
      <c r="AB146" s="47"/>
      <c r="AC146" s="47"/>
      <c r="AD146" s="47"/>
      <c r="AE146" s="47"/>
      <c r="AF146" s="47"/>
      <c r="AG146" s="47"/>
      <c r="AH146" s="47"/>
      <c r="AI146" s="47"/>
      <c r="AJ146" s="47"/>
    </row>
    <row r="147" spans="1:36">
      <c r="A147" s="26">
        <v>43950</v>
      </c>
      <c r="B147" s="27">
        <v>0.66666666666666596</v>
      </c>
      <c r="C147" s="132"/>
      <c r="D147" s="28" t="str">
        <f t="shared" si="11"/>
        <v>2020/4/29  16:00</v>
      </c>
      <c r="E147" s="35">
        <v>1.5071607635180668</v>
      </c>
      <c r="F147" s="36">
        <v>1.5108544326947626</v>
      </c>
      <c r="G147" s="36">
        <v>1.4975880083252346</v>
      </c>
      <c r="H147" s="36">
        <v>1.475134370669275</v>
      </c>
      <c r="I147" s="36">
        <v>1.5294488182760448</v>
      </c>
      <c r="J147" s="56">
        <v>1.5703923351987867</v>
      </c>
      <c r="K147" s="36">
        <v>1.510914303769435</v>
      </c>
      <c r="L147" s="36">
        <v>1.5442561512164137</v>
      </c>
      <c r="M147" s="57">
        <v>1.5511974628604976</v>
      </c>
      <c r="N147" s="58" t="s">
        <v>48</v>
      </c>
      <c r="O147" s="36"/>
      <c r="P147" s="36"/>
      <c r="Q147" s="36"/>
      <c r="R147" s="59"/>
      <c r="S147" s="60">
        <v>1.46</v>
      </c>
      <c r="T147" s="106">
        <v>1.6</v>
      </c>
      <c r="U147"/>
      <c r="V147"/>
      <c r="W147"/>
      <c r="X147" s="162"/>
      <c r="Y147" s="162"/>
      <c r="Z147"/>
      <c r="AB147" s="47"/>
      <c r="AC147" s="47"/>
      <c r="AD147" s="47"/>
      <c r="AE147" s="47"/>
      <c r="AF147" s="47"/>
      <c r="AG147" s="47"/>
      <c r="AH147" s="47"/>
      <c r="AI147" s="47"/>
      <c r="AJ147" s="47"/>
    </row>
    <row r="148" spans="1:36">
      <c r="A148" s="123">
        <v>43951</v>
      </c>
      <c r="B148" s="101">
        <v>0.33333333333333331</v>
      </c>
      <c r="C148" s="132" t="s">
        <v>192</v>
      </c>
      <c r="D148" s="124" t="str">
        <f t="shared" si="11"/>
        <v>2020/4/30  8:00</v>
      </c>
      <c r="E148" s="35">
        <v>1.5193179889645554</v>
      </c>
      <c r="F148" s="36">
        <v>1.5370411551438952</v>
      </c>
      <c r="G148" s="36">
        <v>1.5173690331896996</v>
      </c>
      <c r="H148" s="36">
        <v>1.4801063906279079</v>
      </c>
      <c r="I148" s="36">
        <v>1.5333625152990278</v>
      </c>
      <c r="J148" s="56">
        <v>1.5629658153389816</v>
      </c>
      <c r="K148" s="36">
        <v>1.5545352174144822</v>
      </c>
      <c r="L148" s="36">
        <v>1.5395439644315427</v>
      </c>
      <c r="M148" s="57">
        <v>1.559208160650591</v>
      </c>
      <c r="N148" s="58" t="s">
        <v>49</v>
      </c>
      <c r="O148" s="36"/>
      <c r="P148" s="36"/>
      <c r="Q148" s="36"/>
      <c r="R148" s="59"/>
      <c r="S148" s="60">
        <v>1.46</v>
      </c>
      <c r="T148" s="106">
        <v>1.6</v>
      </c>
      <c r="U148"/>
      <c r="V148"/>
      <c r="W148"/>
      <c r="X148" s="162"/>
      <c r="Y148" s="162"/>
      <c r="Z148"/>
      <c r="AB148" s="47"/>
      <c r="AC148" s="47"/>
      <c r="AD148" s="47"/>
      <c r="AE148" s="47"/>
      <c r="AF148" s="47"/>
      <c r="AG148" s="47"/>
      <c r="AH148" s="47"/>
      <c r="AI148" s="47"/>
      <c r="AJ148" s="47"/>
    </row>
    <row r="149" spans="1:36">
      <c r="A149" s="26">
        <v>43951</v>
      </c>
      <c r="B149" s="27">
        <v>0.41666666666666669</v>
      </c>
      <c r="C149" s="132"/>
      <c r="D149" s="28" t="str">
        <f t="shared" si="11"/>
        <v>2020/4/30  10:00</v>
      </c>
      <c r="E149" s="35">
        <v>1.4868008317073824</v>
      </c>
      <c r="F149" s="36">
        <v>1.5394662079165804</v>
      </c>
      <c r="G149" s="36">
        <v>1.5176711268219636</v>
      </c>
      <c r="H149" s="36">
        <v>1.5194355583131496</v>
      </c>
      <c r="I149" s="36">
        <v>1.509848806700699</v>
      </c>
      <c r="J149" s="56">
        <v>1.5337960815097926</v>
      </c>
      <c r="K149" s="36">
        <v>1.5354010306358779</v>
      </c>
      <c r="L149" s="36">
        <v>1.5523770675047395</v>
      </c>
      <c r="M149" s="57">
        <v>1.5235921366903447</v>
      </c>
      <c r="N149" s="58" t="s">
        <v>49</v>
      </c>
      <c r="O149" s="36"/>
      <c r="P149" s="36"/>
      <c r="Q149" s="36"/>
      <c r="R149" s="59"/>
      <c r="S149" s="60">
        <v>1.46</v>
      </c>
      <c r="T149" s="106">
        <v>1.6</v>
      </c>
      <c r="U149"/>
      <c r="V149"/>
      <c r="W149"/>
      <c r="X149" s="162"/>
      <c r="Y149" s="162"/>
      <c r="Z149"/>
      <c r="AB149" s="47"/>
      <c r="AC149" s="47"/>
      <c r="AD149" s="47"/>
      <c r="AE149" s="47"/>
      <c r="AF149" s="47"/>
      <c r="AG149" s="47"/>
      <c r="AH149" s="47"/>
      <c r="AI149" s="47"/>
      <c r="AJ149" s="47"/>
    </row>
    <row r="150" spans="1:36">
      <c r="A150" s="26">
        <v>43951</v>
      </c>
      <c r="B150" s="27">
        <v>0.5</v>
      </c>
      <c r="C150" s="132"/>
      <c r="D150" s="28" t="str">
        <f t="shared" si="11"/>
        <v>2020/4/30  12:00</v>
      </c>
      <c r="E150" s="35">
        <v>1.5190551433470314</v>
      </c>
      <c r="F150" s="36">
        <v>1.4918651239610052</v>
      </c>
      <c r="G150" s="36">
        <v>1.529375498967517</v>
      </c>
      <c r="H150" s="36">
        <v>1.5140478631497931</v>
      </c>
      <c r="I150" s="36">
        <v>1.5171635144245768</v>
      </c>
      <c r="J150" s="56">
        <v>1.5324214854622094</v>
      </c>
      <c r="K150" s="36">
        <v>1.5296249633948971</v>
      </c>
      <c r="L150" s="36">
        <v>1.5566972222333115</v>
      </c>
      <c r="M150" s="57">
        <v>1.5210187144688223</v>
      </c>
      <c r="N150" s="58" t="s">
        <v>49</v>
      </c>
      <c r="O150" s="36"/>
      <c r="P150" s="36"/>
      <c r="Q150" s="36"/>
      <c r="R150" s="59"/>
      <c r="S150" s="60">
        <v>1.46</v>
      </c>
      <c r="T150" s="106">
        <v>1.6</v>
      </c>
      <c r="U150"/>
      <c r="V150"/>
      <c r="W150"/>
      <c r="X150" s="162"/>
      <c r="Y150" s="162"/>
      <c r="Z150"/>
      <c r="AB150" s="47"/>
      <c r="AC150" s="47"/>
      <c r="AD150" s="47"/>
      <c r="AE150" s="47"/>
      <c r="AF150" s="47"/>
      <c r="AG150" s="47"/>
      <c r="AH150" s="47"/>
      <c r="AI150" s="47"/>
      <c r="AJ150" s="47"/>
    </row>
    <row r="151" spans="1:36">
      <c r="A151" s="26">
        <v>43951</v>
      </c>
      <c r="B151" s="27">
        <v>0.58333333333333304</v>
      </c>
      <c r="C151" s="132"/>
      <c r="D151" s="28" t="str">
        <f t="shared" si="11"/>
        <v>2020/4/30  14:00</v>
      </c>
      <c r="E151" s="35">
        <v>1.510050802416558</v>
      </c>
      <c r="F151" s="36">
        <v>1.5292005779821618</v>
      </c>
      <c r="G151" s="36">
        <v>1.5368967549608241</v>
      </c>
      <c r="H151" s="36">
        <v>1.5103881682647931</v>
      </c>
      <c r="I151" s="36">
        <v>1.5089263670130444</v>
      </c>
      <c r="J151" s="56">
        <v>1.5340799644490835</v>
      </c>
      <c r="K151" s="36">
        <v>1.5358765284719675</v>
      </c>
      <c r="L151" s="36">
        <v>1.5284333900378477</v>
      </c>
      <c r="M151" s="57">
        <v>1.5368129483921651</v>
      </c>
      <c r="N151" s="58" t="s">
        <v>49</v>
      </c>
      <c r="O151" s="36"/>
      <c r="P151" s="36"/>
      <c r="Q151" s="36"/>
      <c r="R151" s="59"/>
      <c r="S151" s="60">
        <v>1.46</v>
      </c>
      <c r="T151" s="106">
        <v>1.6</v>
      </c>
      <c r="U151"/>
      <c r="V151"/>
      <c r="W151"/>
      <c r="X151" s="162"/>
      <c r="Y151" s="162"/>
      <c r="Z151"/>
      <c r="AB151" s="47"/>
      <c r="AC151" s="47"/>
      <c r="AD151" s="47"/>
      <c r="AE151" s="47"/>
      <c r="AF151" s="47"/>
      <c r="AG151" s="47"/>
      <c r="AH151" s="47"/>
      <c r="AI151" s="47"/>
      <c r="AJ151" s="47"/>
    </row>
    <row r="152" spans="1:36">
      <c r="A152" s="26">
        <v>43951</v>
      </c>
      <c r="B152" s="27">
        <v>0.66666666666666596</v>
      </c>
      <c r="C152" s="132"/>
      <c r="D152" s="28" t="str">
        <f t="shared" si="11"/>
        <v>2020/4/30  16:00</v>
      </c>
      <c r="E152" s="35">
        <v>1.4934156268022223</v>
      </c>
      <c r="F152" s="36">
        <v>1.5367344973577564</v>
      </c>
      <c r="G152" s="36">
        <v>1.4923742408857392</v>
      </c>
      <c r="H152" s="36">
        <v>1.4842693509188514</v>
      </c>
      <c r="I152" s="36">
        <v>1.5042959946465497</v>
      </c>
      <c r="J152" s="61">
        <v>1.5645667511048278</v>
      </c>
      <c r="K152" s="36">
        <v>1.5574424335287091</v>
      </c>
      <c r="L152" s="36">
        <v>1.5510650962196584</v>
      </c>
      <c r="M152" s="57">
        <v>1.5505802244712124</v>
      </c>
      <c r="N152" s="58" t="s">
        <v>49</v>
      </c>
      <c r="O152" s="36"/>
      <c r="P152" s="36"/>
      <c r="Q152" s="36"/>
      <c r="R152" s="59"/>
      <c r="S152" s="60">
        <v>1.46</v>
      </c>
      <c r="T152" s="106">
        <v>1.6</v>
      </c>
      <c r="U152"/>
      <c r="V152"/>
      <c r="W152"/>
      <c r="X152" s="162"/>
      <c r="Y152" s="162"/>
      <c r="Z152"/>
      <c r="AB152" s="47"/>
      <c r="AC152" s="47"/>
      <c r="AD152" s="47"/>
      <c r="AE152" s="47"/>
      <c r="AF152" s="47"/>
      <c r="AG152" s="47"/>
      <c r="AH152" s="47"/>
      <c r="AI152" s="47"/>
      <c r="AJ152" s="47"/>
    </row>
    <row r="153" spans="1:36">
      <c r="A153" s="123">
        <v>43957</v>
      </c>
      <c r="B153" s="101">
        <v>0.33333333333333331</v>
      </c>
      <c r="C153" s="132" t="s">
        <v>193</v>
      </c>
      <c r="D153" s="124" t="str">
        <f t="shared" si="11"/>
        <v>2020/5/6  8:00</v>
      </c>
      <c r="E153" s="35">
        <v>1.554297168669353</v>
      </c>
      <c r="F153" s="36">
        <v>1.5644452144879488</v>
      </c>
      <c r="G153" s="36">
        <v>1.5656373508777666</v>
      </c>
      <c r="H153" s="36">
        <v>1.5488837517045966</v>
      </c>
      <c r="I153" s="36">
        <v>1.5335159151595257</v>
      </c>
      <c r="J153" s="62">
        <v>1.6</v>
      </c>
      <c r="K153" s="36">
        <v>1.5720055764958396</v>
      </c>
      <c r="L153" s="36">
        <v>1.5937524951085809</v>
      </c>
      <c r="M153" s="57">
        <v>1.5789994922306385</v>
      </c>
      <c r="N153" s="58" t="s">
        <v>44</v>
      </c>
      <c r="O153" s="36"/>
      <c r="P153" s="36"/>
      <c r="Q153" s="36"/>
      <c r="R153" s="59"/>
      <c r="S153" s="60">
        <v>1.46</v>
      </c>
      <c r="T153" s="106">
        <v>1.6</v>
      </c>
      <c r="U153"/>
      <c r="V153"/>
      <c r="W153"/>
      <c r="X153" s="162"/>
      <c r="Y153" s="162"/>
      <c r="Z153"/>
      <c r="AB153" s="47"/>
      <c r="AC153" s="47"/>
      <c r="AD153" s="47"/>
      <c r="AE153" s="47"/>
      <c r="AF153" s="47"/>
      <c r="AG153" s="47"/>
      <c r="AH153" s="47"/>
      <c r="AI153" s="47"/>
      <c r="AJ153" s="47"/>
    </row>
    <row r="154" spans="1:36">
      <c r="A154" s="26">
        <v>43957</v>
      </c>
      <c r="B154" s="27">
        <v>0.41666666666666669</v>
      </c>
      <c r="C154" s="132"/>
      <c r="D154" s="28" t="str">
        <f t="shared" si="11"/>
        <v>2020/5/6  10:00</v>
      </c>
      <c r="E154" s="35">
        <v>1.5364391199406404</v>
      </c>
      <c r="F154" s="36">
        <v>1.5247257391521714</v>
      </c>
      <c r="G154" s="36">
        <v>1.5377943996217303</v>
      </c>
      <c r="H154" s="36">
        <v>1.5376184448859662</v>
      </c>
      <c r="I154" s="36">
        <v>1.5477259541524224</v>
      </c>
      <c r="J154" s="56">
        <v>1.5752743349727054</v>
      </c>
      <c r="K154" s="36">
        <v>1.5674001988132371</v>
      </c>
      <c r="L154" s="36">
        <v>1.5532658383564817</v>
      </c>
      <c r="M154" s="57">
        <v>1.5672714581237814</v>
      </c>
      <c r="N154" s="58" t="s">
        <v>44</v>
      </c>
      <c r="O154" s="36"/>
      <c r="P154" s="36"/>
      <c r="Q154" s="36"/>
      <c r="R154" s="59"/>
      <c r="S154" s="60">
        <v>1.46</v>
      </c>
      <c r="T154" s="106">
        <v>1.6</v>
      </c>
      <c r="U154"/>
      <c r="V154"/>
      <c r="W154"/>
      <c r="X154" s="162"/>
      <c r="Y154" s="162"/>
      <c r="Z154"/>
      <c r="AB154" s="47"/>
      <c r="AC154" s="47"/>
      <c r="AD154" s="47"/>
      <c r="AE154" s="47"/>
      <c r="AF154" s="47"/>
      <c r="AG154" s="47"/>
      <c r="AH154" s="47"/>
      <c r="AI154" s="47"/>
      <c r="AJ154" s="47"/>
    </row>
    <row r="155" spans="1:36">
      <c r="A155" s="26">
        <v>43957</v>
      </c>
      <c r="B155" s="27">
        <v>0.5</v>
      </c>
      <c r="C155" s="132"/>
      <c r="D155" s="28" t="str">
        <f t="shared" si="11"/>
        <v>2020/5/6  12:00</v>
      </c>
      <c r="E155" s="35">
        <v>1.4872383360398809</v>
      </c>
      <c r="F155" s="36">
        <v>1.4916372396690898</v>
      </c>
      <c r="G155" s="36">
        <v>1.5086011645366291</v>
      </c>
      <c r="H155" s="36">
        <v>1.504385379633139</v>
      </c>
      <c r="I155" s="36">
        <v>1.5288266887097401</v>
      </c>
      <c r="J155" s="56">
        <v>1.5722221431566519</v>
      </c>
      <c r="K155" s="36">
        <v>1.5211611268760363</v>
      </c>
      <c r="L155" s="36">
        <v>1.5323815430444612</v>
      </c>
      <c r="M155" s="57">
        <v>1.523916762582658</v>
      </c>
      <c r="N155" s="58" t="s">
        <v>45</v>
      </c>
      <c r="O155" s="36"/>
      <c r="P155" s="36"/>
      <c r="Q155" s="36"/>
      <c r="R155" s="59"/>
      <c r="S155" s="60">
        <v>1.46</v>
      </c>
      <c r="T155" s="106">
        <v>1.6</v>
      </c>
      <c r="U155"/>
      <c r="V155"/>
      <c r="W155"/>
      <c r="X155" s="162"/>
      <c r="Y155" s="162"/>
      <c r="Z155"/>
      <c r="AB155" s="47"/>
      <c r="AC155" s="47"/>
      <c r="AD155" s="47"/>
      <c r="AE155" s="47"/>
      <c r="AF155" s="47"/>
      <c r="AG155" s="47"/>
      <c r="AH155" s="47"/>
      <c r="AI155" s="47"/>
      <c r="AJ155" s="47"/>
    </row>
    <row r="156" spans="1:36">
      <c r="A156" s="26">
        <v>43957</v>
      </c>
      <c r="B156" s="27">
        <v>0.58333333333333304</v>
      </c>
      <c r="C156" s="132"/>
      <c r="D156" s="28" t="str">
        <f t="shared" si="11"/>
        <v>2020/5/6  14:00</v>
      </c>
      <c r="E156" s="35">
        <v>1.5187524662180372</v>
      </c>
      <c r="F156" s="36">
        <v>1.5093485963603794</v>
      </c>
      <c r="G156" s="36">
        <v>1.5379014191395091</v>
      </c>
      <c r="H156" s="36">
        <v>1.4758997635747877</v>
      </c>
      <c r="I156" s="36">
        <v>1.5342796330273307</v>
      </c>
      <c r="J156" s="56">
        <v>1.5673649209350313</v>
      </c>
      <c r="K156" s="36">
        <v>1.5570148009385871</v>
      </c>
      <c r="L156" s="36">
        <v>1.5232519566302585</v>
      </c>
      <c r="M156" s="57">
        <v>1.5532084414810887</v>
      </c>
      <c r="N156" s="58" t="s">
        <v>45</v>
      </c>
      <c r="O156" s="36"/>
      <c r="P156" s="36"/>
      <c r="Q156" s="36"/>
      <c r="R156" s="59"/>
      <c r="S156" s="60">
        <v>1.46</v>
      </c>
      <c r="T156" s="106">
        <v>1.6</v>
      </c>
      <c r="U156"/>
      <c r="V156"/>
      <c r="W156"/>
      <c r="X156" s="162"/>
      <c r="Y156" s="162"/>
      <c r="Z156"/>
      <c r="AB156" s="47"/>
      <c r="AC156" s="47"/>
      <c r="AD156" s="47"/>
      <c r="AE156" s="47"/>
      <c r="AF156" s="47"/>
      <c r="AG156" s="47"/>
      <c r="AH156" s="47"/>
      <c r="AI156" s="47"/>
      <c r="AJ156" s="47"/>
    </row>
    <row r="157" spans="1:36">
      <c r="A157" s="26">
        <v>43957</v>
      </c>
      <c r="B157" s="27">
        <v>0.66666666666666596</v>
      </c>
      <c r="C157" s="132"/>
      <c r="D157" s="28" t="str">
        <f t="shared" si="11"/>
        <v>2020/5/6  16:00</v>
      </c>
      <c r="E157" s="35">
        <v>1.5145226504083782</v>
      </c>
      <c r="F157" s="36">
        <v>1.5110381285592038</v>
      </c>
      <c r="G157" s="36">
        <v>1.4929410348798491</v>
      </c>
      <c r="H157" s="36">
        <v>1.4954885473340578</v>
      </c>
      <c r="I157" s="36">
        <v>1.5232565367474822</v>
      </c>
      <c r="J157" s="56">
        <v>1.5417132610547566</v>
      </c>
      <c r="K157" s="36">
        <v>1.5453122579916048</v>
      </c>
      <c r="L157" s="36">
        <v>1.5472804977363781</v>
      </c>
      <c r="M157" s="57">
        <v>1.5579821038684474</v>
      </c>
      <c r="N157" s="58" t="s">
        <v>45</v>
      </c>
      <c r="O157" s="36"/>
      <c r="P157" s="36"/>
      <c r="Q157" s="36"/>
      <c r="R157" s="59"/>
      <c r="S157" s="60">
        <v>1.46</v>
      </c>
      <c r="T157" s="106">
        <v>1.6</v>
      </c>
      <c r="U157"/>
      <c r="V157"/>
      <c r="W157"/>
      <c r="X157" s="162"/>
      <c r="Y157" s="162"/>
      <c r="Z157"/>
      <c r="AB157" s="47"/>
      <c r="AC157" s="47"/>
      <c r="AD157" s="47"/>
      <c r="AE157" s="47"/>
      <c r="AF157" s="47"/>
      <c r="AG157" s="47"/>
      <c r="AH157" s="47"/>
      <c r="AI157" s="47"/>
      <c r="AJ157" s="47"/>
    </row>
    <row r="158" spans="1:36">
      <c r="A158" s="123">
        <v>43958</v>
      </c>
      <c r="B158" s="101">
        <v>0.33333333333333331</v>
      </c>
      <c r="C158" s="132" t="s">
        <v>194</v>
      </c>
      <c r="D158" s="124" t="str">
        <f t="shared" si="11"/>
        <v>2020/5/7  8:00</v>
      </c>
      <c r="E158" s="35">
        <v>1.5196694429761801</v>
      </c>
      <c r="F158" s="36">
        <v>1.5448447833674381</v>
      </c>
      <c r="G158" s="36">
        <v>1.5420149631060427</v>
      </c>
      <c r="H158" s="36">
        <v>1.513318654682702</v>
      </c>
      <c r="I158" s="36">
        <v>1.5432012275043523</v>
      </c>
      <c r="J158" s="56">
        <v>1.5960000000000001</v>
      </c>
      <c r="K158" s="36">
        <v>1.5667465110520031</v>
      </c>
      <c r="L158" s="36">
        <v>1.5601130157323717</v>
      </c>
      <c r="M158" s="57">
        <v>1.583341015460709</v>
      </c>
      <c r="N158" s="58" t="s">
        <v>46</v>
      </c>
      <c r="O158" s="36"/>
      <c r="P158" s="36"/>
      <c r="Q158" s="36"/>
      <c r="R158" s="59"/>
      <c r="S158" s="60">
        <v>1.46</v>
      </c>
      <c r="T158" s="106">
        <v>1.6</v>
      </c>
      <c r="U158"/>
      <c r="V158"/>
      <c r="W158"/>
      <c r="X158" s="162"/>
      <c r="Y158" s="162"/>
      <c r="Z158"/>
      <c r="AB158" s="47"/>
      <c r="AC158" s="47"/>
      <c r="AD158" s="47"/>
      <c r="AE158" s="47"/>
      <c r="AF158" s="47"/>
      <c r="AG158" s="47"/>
      <c r="AH158" s="47"/>
      <c r="AI158" s="47"/>
      <c r="AJ158" s="47"/>
    </row>
    <row r="159" spans="1:36">
      <c r="A159" s="26">
        <v>43958</v>
      </c>
      <c r="B159" s="27">
        <v>0.41666666666666669</v>
      </c>
      <c r="C159" s="132"/>
      <c r="D159" s="28" t="str">
        <f t="shared" si="11"/>
        <v>2020/5/7  10:00</v>
      </c>
      <c r="E159" s="35">
        <v>1.4936187114128394</v>
      </c>
      <c r="F159" s="36">
        <v>1.5034634039278625</v>
      </c>
      <c r="G159" s="36">
        <v>1.523664790114702</v>
      </c>
      <c r="H159" s="36">
        <v>1.4965382807859102</v>
      </c>
      <c r="I159" s="36">
        <v>1.5106971866961567</v>
      </c>
      <c r="J159" s="56">
        <v>1.5543612856833489</v>
      </c>
      <c r="K159" s="36">
        <v>1.5676352237271107</v>
      </c>
      <c r="L159" s="36">
        <v>1.5351080019155625</v>
      </c>
      <c r="M159" s="57">
        <v>1.5563751177503384</v>
      </c>
      <c r="N159" s="58" t="s">
        <v>46</v>
      </c>
      <c r="O159" s="36"/>
      <c r="P159" s="36"/>
      <c r="Q159" s="36"/>
      <c r="R159" s="59"/>
      <c r="S159" s="60">
        <v>1.46</v>
      </c>
      <c r="T159" s="106">
        <v>1.6</v>
      </c>
      <c r="U159"/>
      <c r="V159"/>
      <c r="W159"/>
      <c r="X159" s="162"/>
      <c r="Y159" s="162"/>
      <c r="Z159"/>
      <c r="AB159" s="47"/>
      <c r="AC159" s="47"/>
      <c r="AD159" s="47"/>
      <c r="AE159" s="47"/>
      <c r="AF159" s="47"/>
      <c r="AG159" s="47"/>
      <c r="AH159" s="47"/>
      <c r="AI159" s="47"/>
      <c r="AJ159" s="47"/>
    </row>
    <row r="160" spans="1:36">
      <c r="A160" s="26">
        <v>43958</v>
      </c>
      <c r="B160" s="27">
        <v>0.5</v>
      </c>
      <c r="C160" s="132"/>
      <c r="D160" s="28" t="str">
        <f t="shared" si="11"/>
        <v>2020/5/7  12:00</v>
      </c>
      <c r="E160" s="35">
        <v>1.5237777270856199</v>
      </c>
      <c r="F160" s="36">
        <v>1.4939366364621611</v>
      </c>
      <c r="G160" s="36">
        <v>1.5003529450132405</v>
      </c>
      <c r="H160" s="36">
        <v>1.5117591445675747</v>
      </c>
      <c r="I160" s="36">
        <v>1.5282367184766761</v>
      </c>
      <c r="J160" s="56">
        <v>1.5540015773888134</v>
      </c>
      <c r="K160" s="36">
        <v>1.5188335730175682</v>
      </c>
      <c r="L160" s="36">
        <v>1.5151366482422717</v>
      </c>
      <c r="M160" s="57">
        <v>1.5391504187482135</v>
      </c>
      <c r="N160" s="58" t="s">
        <v>46</v>
      </c>
      <c r="O160" s="36"/>
      <c r="P160" s="36"/>
      <c r="Q160" s="36"/>
      <c r="R160" s="59"/>
      <c r="S160" s="60">
        <v>1.46</v>
      </c>
      <c r="T160" s="106">
        <v>1.6</v>
      </c>
      <c r="U160"/>
      <c r="V160"/>
      <c r="W160"/>
      <c r="X160" s="162"/>
      <c r="Y160" s="162"/>
      <c r="Z160"/>
      <c r="AB160" s="47"/>
      <c r="AC160" s="47"/>
      <c r="AD160" s="47"/>
      <c r="AE160" s="47"/>
      <c r="AF160" s="47"/>
      <c r="AG160" s="47"/>
      <c r="AH160" s="47"/>
      <c r="AI160" s="47"/>
      <c r="AJ160" s="47"/>
    </row>
    <row r="161" spans="1:36">
      <c r="A161" s="26">
        <v>43958</v>
      </c>
      <c r="B161" s="27">
        <v>0.58333333333333304</v>
      </c>
      <c r="C161" s="132"/>
      <c r="D161" s="28" t="str">
        <f t="shared" si="11"/>
        <v>2020/5/7  14:00</v>
      </c>
      <c r="E161" s="35">
        <v>1.5212804252573671</v>
      </c>
      <c r="F161" s="36">
        <v>1.5156865956279502</v>
      </c>
      <c r="G161" s="36">
        <v>1.5354377476145482</v>
      </c>
      <c r="H161" s="36">
        <v>1.4932781515571425</v>
      </c>
      <c r="I161" s="36">
        <v>1.5153151300156456</v>
      </c>
      <c r="J161" s="56">
        <v>1.5563251334956028</v>
      </c>
      <c r="K161" s="36">
        <v>1.539170977473908</v>
      </c>
      <c r="L161" s="36">
        <v>1.5240921769339313</v>
      </c>
      <c r="M161" s="57">
        <v>1.5615594970124098</v>
      </c>
      <c r="N161" s="58" t="s">
        <v>46</v>
      </c>
      <c r="O161" s="36"/>
      <c r="P161" s="36"/>
      <c r="Q161" s="36"/>
      <c r="R161" s="59"/>
      <c r="S161" s="60">
        <v>1.46</v>
      </c>
      <c r="T161" s="106">
        <v>1.6</v>
      </c>
      <c r="U161"/>
      <c r="V161"/>
      <c r="W161"/>
      <c r="X161" s="162"/>
      <c r="Y161" s="162"/>
      <c r="Z161"/>
      <c r="AB161" s="47"/>
      <c r="AC161" s="47"/>
      <c r="AD161" s="47"/>
      <c r="AE161" s="47"/>
      <c r="AF161" s="47"/>
      <c r="AG161" s="47"/>
      <c r="AH161" s="47"/>
      <c r="AI161" s="47"/>
      <c r="AJ161" s="47"/>
    </row>
    <row r="162" spans="1:36">
      <c r="A162" s="26">
        <v>43958</v>
      </c>
      <c r="B162" s="27">
        <v>0.66666666666666596</v>
      </c>
      <c r="C162" s="132"/>
      <c r="D162" s="28" t="str">
        <f t="shared" si="11"/>
        <v>2020/5/7  16:00</v>
      </c>
      <c r="E162" s="35">
        <v>1.4950774493163914</v>
      </c>
      <c r="F162" s="36">
        <v>1.4942985729010139</v>
      </c>
      <c r="G162" s="36">
        <v>1.5264812900471398</v>
      </c>
      <c r="H162" s="36">
        <v>1.5159369944323942</v>
      </c>
      <c r="I162" s="36">
        <v>1.4928103703989288</v>
      </c>
      <c r="J162" s="56">
        <v>1.5795245627470529</v>
      </c>
      <c r="K162" s="36">
        <v>1.5389638983327139</v>
      </c>
      <c r="L162" s="36">
        <v>1.5353991899223118</v>
      </c>
      <c r="M162" s="57">
        <v>1.5268005109860199</v>
      </c>
      <c r="N162" s="58" t="s">
        <v>46</v>
      </c>
      <c r="O162" s="36"/>
      <c r="P162" s="36"/>
      <c r="Q162" s="36"/>
      <c r="R162" s="59"/>
      <c r="S162" s="60">
        <v>1.46</v>
      </c>
      <c r="T162" s="106">
        <v>1.6</v>
      </c>
      <c r="U162"/>
      <c r="V162"/>
      <c r="W162"/>
      <c r="X162" s="162"/>
      <c r="Y162" s="162"/>
      <c r="Z162"/>
      <c r="AB162" s="47"/>
      <c r="AC162" s="47"/>
      <c r="AD162" s="47"/>
      <c r="AE162" s="47"/>
      <c r="AF162" s="47"/>
      <c r="AG162" s="47"/>
      <c r="AH162" s="47"/>
      <c r="AI162" s="47"/>
      <c r="AJ162" s="47"/>
    </row>
    <row r="163" spans="1:36">
      <c r="A163" s="123">
        <v>43959</v>
      </c>
      <c r="B163" s="101">
        <v>0.33333333333333331</v>
      </c>
      <c r="C163" s="132" t="s">
        <v>195</v>
      </c>
      <c r="D163" s="124" t="str">
        <f t="shared" si="11"/>
        <v>2020/5/8  8:00</v>
      </c>
      <c r="E163" s="35">
        <v>1.513630663684896</v>
      </c>
      <c r="F163" s="36">
        <v>1.4939627175415326</v>
      </c>
      <c r="G163" s="36">
        <v>1.4960521843009522</v>
      </c>
      <c r="H163" s="36">
        <v>1.5080640334730491</v>
      </c>
      <c r="I163" s="36">
        <v>1.5022093037857338</v>
      </c>
      <c r="J163" s="56">
        <v>1.5577731744139214</v>
      </c>
      <c r="K163" s="36">
        <v>1.5478121995171297</v>
      </c>
      <c r="L163" s="36">
        <v>1.5448728927898916</v>
      </c>
      <c r="M163" s="57">
        <v>1.5640107117712359</v>
      </c>
      <c r="N163" s="58" t="s">
        <v>47</v>
      </c>
      <c r="O163" s="36"/>
      <c r="P163" s="36"/>
      <c r="Q163" s="36"/>
      <c r="R163" s="59"/>
      <c r="S163" s="60">
        <v>1.46</v>
      </c>
      <c r="T163" s="106">
        <v>1.6</v>
      </c>
      <c r="U163"/>
      <c r="V163"/>
      <c r="W163"/>
      <c r="X163" s="162"/>
      <c r="Y163" s="162"/>
      <c r="Z163"/>
      <c r="AB163" s="47"/>
      <c r="AC163" s="47"/>
      <c r="AD163" s="47"/>
      <c r="AE163" s="47"/>
      <c r="AF163" s="47"/>
      <c r="AG163" s="47"/>
      <c r="AH163" s="47"/>
      <c r="AI163" s="47"/>
      <c r="AJ163" s="47"/>
    </row>
    <row r="164" spans="1:36">
      <c r="A164" s="26">
        <v>43959</v>
      </c>
      <c r="B164" s="27">
        <v>0.41666666666666669</v>
      </c>
      <c r="C164" s="132"/>
      <c r="D164" s="28" t="str">
        <f t="shared" si="11"/>
        <v>2020/5/8  10:00</v>
      </c>
      <c r="E164" s="35">
        <v>1.5116304624112906</v>
      </c>
      <c r="F164" s="36">
        <v>1.5290177179047082</v>
      </c>
      <c r="G164" s="36">
        <v>1.4935021675080511</v>
      </c>
      <c r="H164" s="36">
        <v>1.5015181198386645</v>
      </c>
      <c r="I164" s="36">
        <v>1.4929635331259783</v>
      </c>
      <c r="J164" s="56">
        <v>1.5718446191977304</v>
      </c>
      <c r="K164" s="36">
        <v>1.5258210727931634</v>
      </c>
      <c r="L164" s="36">
        <v>1.5212620435252489</v>
      </c>
      <c r="M164" s="57">
        <v>1.5398145350614492</v>
      </c>
      <c r="N164" s="58" t="s">
        <v>47</v>
      </c>
      <c r="O164" s="36"/>
      <c r="P164" s="36"/>
      <c r="Q164" s="36"/>
      <c r="R164" s="59"/>
      <c r="S164" s="60">
        <v>1.46</v>
      </c>
      <c r="T164" s="106">
        <v>1.6</v>
      </c>
      <c r="U164"/>
      <c r="V164"/>
      <c r="W164"/>
      <c r="X164" s="162"/>
      <c r="Y164" s="162"/>
      <c r="Z164"/>
      <c r="AB164" s="47"/>
      <c r="AC164" s="47"/>
      <c r="AD164" s="47"/>
      <c r="AE164" s="47"/>
      <c r="AF164" s="47"/>
      <c r="AG164" s="47"/>
      <c r="AH164" s="47"/>
      <c r="AI164" s="47"/>
      <c r="AJ164" s="47"/>
    </row>
    <row r="165" spans="1:36">
      <c r="A165" s="26">
        <v>43959</v>
      </c>
      <c r="B165" s="27">
        <v>0.5</v>
      </c>
      <c r="C165" s="132"/>
      <c r="D165" s="28" t="str">
        <f t="shared" si="11"/>
        <v>2020/5/8  12:00</v>
      </c>
      <c r="E165" s="35">
        <v>1.5124076420788957</v>
      </c>
      <c r="F165" s="36">
        <v>1.4980093060522397</v>
      </c>
      <c r="G165" s="36">
        <v>1.5173712598210063</v>
      </c>
      <c r="H165" s="36">
        <v>1.5036156793514346</v>
      </c>
      <c r="I165" s="36">
        <v>1.5229951387820264</v>
      </c>
      <c r="J165" s="56">
        <v>1.5525136462835336</v>
      </c>
      <c r="K165" s="36">
        <v>1.5581558652348881</v>
      </c>
      <c r="L165" s="36">
        <v>1.5441010869069278</v>
      </c>
      <c r="M165" s="57">
        <v>1.5625696970104406</v>
      </c>
      <c r="N165" s="58" t="s">
        <v>47</v>
      </c>
      <c r="O165" s="36"/>
      <c r="P165" s="36"/>
      <c r="Q165" s="36"/>
      <c r="R165" s="59"/>
      <c r="S165" s="60">
        <v>1.46</v>
      </c>
      <c r="T165" s="106">
        <v>1.6</v>
      </c>
      <c r="U165"/>
      <c r="V165"/>
      <c r="W165"/>
      <c r="X165" s="162"/>
      <c r="Y165" s="162"/>
      <c r="Z165"/>
      <c r="AB165" s="47"/>
      <c r="AC165" s="47"/>
      <c r="AD165" s="47"/>
      <c r="AE165" s="47"/>
      <c r="AF165" s="47"/>
      <c r="AG165" s="47"/>
      <c r="AH165" s="47"/>
      <c r="AI165" s="47"/>
      <c r="AJ165" s="47"/>
    </row>
    <row r="166" spans="1:36">
      <c r="A166" s="26">
        <v>43959</v>
      </c>
      <c r="B166" s="27">
        <v>0.58333333333333304</v>
      </c>
      <c r="C166" s="132"/>
      <c r="D166" s="28" t="str">
        <f t="shared" si="11"/>
        <v>2020/5/8  14:00</v>
      </c>
      <c r="E166" s="35">
        <v>1.4811113629618859</v>
      </c>
      <c r="F166" s="36">
        <v>1.5183360398402943</v>
      </c>
      <c r="G166" s="36">
        <v>1.5208988054676804</v>
      </c>
      <c r="H166" s="36">
        <v>1.4759362770402542</v>
      </c>
      <c r="I166" s="36">
        <v>1.5018107302287818</v>
      </c>
      <c r="J166" s="56">
        <v>1.5787540308334802</v>
      </c>
      <c r="K166" s="36">
        <v>1.5392725609894133</v>
      </c>
      <c r="L166" s="36">
        <v>1.5185800457022878</v>
      </c>
      <c r="M166" s="57">
        <v>1.5375161268616595</v>
      </c>
      <c r="N166" s="58" t="s">
        <v>47</v>
      </c>
      <c r="O166" s="36"/>
      <c r="P166" s="36"/>
      <c r="Q166" s="36"/>
      <c r="R166" s="59"/>
      <c r="S166" s="60">
        <v>1.46</v>
      </c>
      <c r="T166" s="106">
        <v>1.6</v>
      </c>
      <c r="U166"/>
      <c r="V166"/>
      <c r="W166"/>
      <c r="X166" s="162"/>
      <c r="Y166" s="162"/>
      <c r="Z166"/>
      <c r="AB166" s="47"/>
      <c r="AC166" s="47"/>
      <c r="AD166" s="47"/>
      <c r="AE166" s="47"/>
      <c r="AF166" s="47"/>
      <c r="AG166" s="47"/>
      <c r="AH166" s="47"/>
      <c r="AI166" s="47"/>
      <c r="AJ166" s="47"/>
    </row>
    <row r="167" spans="1:36">
      <c r="A167" s="26">
        <v>43959</v>
      </c>
      <c r="B167" s="27">
        <v>0.66666666666666596</v>
      </c>
      <c r="C167" s="132"/>
      <c r="D167" s="28" t="str">
        <f t="shared" si="11"/>
        <v>2020/5/8  16:00</v>
      </c>
      <c r="E167" s="35">
        <v>1.4816903968636734</v>
      </c>
      <c r="F167" s="36">
        <v>1.4928202770653267</v>
      </c>
      <c r="G167" s="36">
        <v>1.5318546032879012</v>
      </c>
      <c r="H167" s="36">
        <v>1.5165529423085904</v>
      </c>
      <c r="I167" s="36">
        <v>1.4922586259979931</v>
      </c>
      <c r="J167" s="56">
        <v>1.5377917235460752</v>
      </c>
      <c r="K167" s="36">
        <v>1.5194423330599962</v>
      </c>
      <c r="L167" s="36">
        <v>1.5393825140016302</v>
      </c>
      <c r="M167" s="57">
        <v>1.5322175249498065</v>
      </c>
      <c r="N167" s="58" t="s">
        <v>47</v>
      </c>
      <c r="O167" s="36"/>
      <c r="P167" s="36"/>
      <c r="Q167" s="36"/>
      <c r="R167" s="59"/>
      <c r="S167" s="60">
        <v>1.46</v>
      </c>
      <c r="T167" s="106">
        <v>1.6</v>
      </c>
      <c r="U167"/>
      <c r="V167"/>
      <c r="W167"/>
      <c r="X167" s="162"/>
      <c r="Y167" s="162"/>
      <c r="Z167"/>
      <c r="AB167" s="47"/>
      <c r="AC167" s="47"/>
      <c r="AD167" s="47"/>
      <c r="AE167" s="47"/>
      <c r="AF167" s="47"/>
      <c r="AG167" s="47"/>
      <c r="AH167" s="47"/>
      <c r="AI167" s="47"/>
      <c r="AJ167" s="47"/>
    </row>
    <row r="168" spans="1:36">
      <c r="A168" s="123">
        <v>43960</v>
      </c>
      <c r="B168" s="101">
        <v>0.33333333333333331</v>
      </c>
      <c r="C168" s="132" t="s">
        <v>196</v>
      </c>
      <c r="D168" s="124" t="str">
        <f t="shared" si="11"/>
        <v>2020/5/9  8:00</v>
      </c>
      <c r="E168" s="35">
        <v>1.5002225206474842</v>
      </c>
      <c r="F168" s="36">
        <v>1.5455991836226248</v>
      </c>
      <c r="G168" s="36">
        <v>1.5133956472366059</v>
      </c>
      <c r="H168" s="36">
        <v>1.5209323170870572</v>
      </c>
      <c r="I168" s="36">
        <v>1.5047944452089013</v>
      </c>
      <c r="J168" s="56">
        <v>1.5713037550265319</v>
      </c>
      <c r="K168" s="36">
        <v>1.5280469168182069</v>
      </c>
      <c r="L168" s="36">
        <v>1.5490670520020235</v>
      </c>
      <c r="M168" s="57">
        <v>1.5377561105509461</v>
      </c>
      <c r="N168" s="58" t="s">
        <v>48</v>
      </c>
      <c r="O168" s="36"/>
      <c r="P168" s="36"/>
      <c r="Q168" s="36"/>
      <c r="R168" s="59"/>
      <c r="S168" s="60">
        <v>1.46</v>
      </c>
      <c r="T168" s="106">
        <v>1.6</v>
      </c>
      <c r="U168"/>
      <c r="V168"/>
      <c r="W168"/>
      <c r="X168" s="162"/>
      <c r="Y168" s="162"/>
      <c r="Z168"/>
      <c r="AB168" s="47"/>
      <c r="AC168" s="47"/>
      <c r="AD168" s="47"/>
      <c r="AE168" s="47"/>
      <c r="AF168" s="47"/>
      <c r="AG168" s="47"/>
      <c r="AH168" s="47"/>
      <c r="AI168" s="47"/>
      <c r="AJ168" s="47"/>
    </row>
    <row r="169" spans="1:36">
      <c r="A169" s="26">
        <v>43960</v>
      </c>
      <c r="B169" s="27">
        <v>0.41666666666666669</v>
      </c>
      <c r="C169" s="132"/>
      <c r="D169" s="28" t="str">
        <f t="shared" si="11"/>
        <v>2020/5/9  10:00</v>
      </c>
      <c r="E169" s="35">
        <v>1.5009099557031238</v>
      </c>
      <c r="F169" s="36">
        <v>1.5233617285689565</v>
      </c>
      <c r="G169" s="36">
        <v>1.5158915365247443</v>
      </c>
      <c r="H169" s="36">
        <v>1.5061616639688717</v>
      </c>
      <c r="I169" s="36">
        <v>1.5032554224793888</v>
      </c>
      <c r="J169" s="56">
        <v>1.5562748209950925</v>
      </c>
      <c r="K169" s="36">
        <v>1.5445584155668888</v>
      </c>
      <c r="L169" s="36">
        <v>1.5296233401815909</v>
      </c>
      <c r="M169" s="57">
        <v>1.5674766855479201</v>
      </c>
      <c r="N169" s="58" t="s">
        <v>48</v>
      </c>
      <c r="O169" s="36"/>
      <c r="P169" s="36"/>
      <c r="Q169" s="36"/>
      <c r="R169" s="59"/>
      <c r="S169" s="60">
        <v>1.46</v>
      </c>
      <c r="T169" s="106">
        <v>1.6</v>
      </c>
      <c r="U169"/>
      <c r="V169"/>
      <c r="W169"/>
      <c r="X169" s="162"/>
      <c r="Y169" s="162"/>
      <c r="Z169"/>
      <c r="AB169" s="47"/>
      <c r="AC169" s="47"/>
      <c r="AD169" s="47"/>
      <c r="AE169" s="47"/>
      <c r="AF169" s="47"/>
      <c r="AG169" s="47"/>
      <c r="AH169" s="47"/>
      <c r="AI169" s="47"/>
      <c r="AJ169" s="47"/>
    </row>
    <row r="170" spans="1:36">
      <c r="A170" s="26">
        <v>43960</v>
      </c>
      <c r="B170" s="27">
        <v>0.5</v>
      </c>
      <c r="C170" s="132"/>
      <c r="D170" s="28" t="str">
        <f t="shared" si="11"/>
        <v>2020/5/9  12:00</v>
      </c>
      <c r="E170" s="35">
        <v>1.5047595308868071</v>
      </c>
      <c r="F170" s="36">
        <v>1.5326505326168269</v>
      </c>
      <c r="G170" s="36">
        <v>1.5388619211895194</v>
      </c>
      <c r="H170" s="36">
        <v>1.5079706014877692</v>
      </c>
      <c r="I170" s="36">
        <v>1.5178900044591666</v>
      </c>
      <c r="J170" s="56">
        <v>1.5583480741766758</v>
      </c>
      <c r="K170" s="36">
        <v>1.5534199190079354</v>
      </c>
      <c r="L170" s="36">
        <v>1.5372499659949546</v>
      </c>
      <c r="M170" s="57">
        <v>1.5609032375100376</v>
      </c>
      <c r="N170" s="58" t="s">
        <v>48</v>
      </c>
      <c r="O170" s="36"/>
      <c r="P170" s="36"/>
      <c r="Q170" s="36"/>
      <c r="R170" s="59"/>
      <c r="S170" s="60">
        <v>1.46</v>
      </c>
      <c r="T170" s="106">
        <v>1.6</v>
      </c>
      <c r="U170"/>
      <c r="V170"/>
      <c r="W170"/>
      <c r="X170" s="162"/>
      <c r="Y170" s="162"/>
      <c r="Z170"/>
      <c r="AB170" s="47"/>
      <c r="AC170" s="47"/>
      <c r="AD170" s="47"/>
      <c r="AE170" s="47"/>
      <c r="AF170" s="47"/>
      <c r="AG170" s="47"/>
      <c r="AH170" s="47"/>
      <c r="AI170" s="47"/>
      <c r="AJ170" s="47"/>
    </row>
    <row r="171" spans="1:36">
      <c r="A171" s="26">
        <v>43960</v>
      </c>
      <c r="B171" s="27">
        <v>0.58333333333333304</v>
      </c>
      <c r="C171" s="132"/>
      <c r="D171" s="28" t="str">
        <f t="shared" si="11"/>
        <v>2020/5/9  14:00</v>
      </c>
      <c r="E171" s="35">
        <v>1.4978881373516511</v>
      </c>
      <c r="F171" s="36">
        <v>1.5069532486260353</v>
      </c>
      <c r="G171" s="36">
        <v>1.5352401363920596</v>
      </c>
      <c r="H171" s="36">
        <v>1.5036069938793648</v>
      </c>
      <c r="I171" s="36">
        <v>1.5045886866661566</v>
      </c>
      <c r="J171" s="56">
        <v>1.557714406134096</v>
      </c>
      <c r="K171" s="36">
        <v>1.5161494621125196</v>
      </c>
      <c r="L171" s="36">
        <v>1.5321384080089966</v>
      </c>
      <c r="M171" s="57">
        <v>1.5695815694209239</v>
      </c>
      <c r="N171" s="58" t="s">
        <v>48</v>
      </c>
      <c r="O171" s="36"/>
      <c r="P171" s="36"/>
      <c r="Q171" s="36"/>
      <c r="R171" s="59"/>
      <c r="S171" s="60">
        <v>1.46</v>
      </c>
      <c r="T171" s="106">
        <v>1.6</v>
      </c>
      <c r="U171"/>
      <c r="V171"/>
      <c r="W171"/>
      <c r="X171" s="162"/>
      <c r="Y171" s="162"/>
      <c r="Z171"/>
      <c r="AB171" s="47"/>
      <c r="AC171" s="47"/>
      <c r="AD171" s="47"/>
      <c r="AE171" s="47"/>
      <c r="AF171" s="47"/>
      <c r="AG171" s="47"/>
      <c r="AH171" s="47"/>
      <c r="AI171" s="47"/>
      <c r="AJ171" s="47"/>
    </row>
    <row r="172" spans="1:36">
      <c r="A172" s="26">
        <v>43960</v>
      </c>
      <c r="B172" s="27">
        <v>0.66666666666666596</v>
      </c>
      <c r="C172" s="132"/>
      <c r="D172" s="28" t="str">
        <f t="shared" si="11"/>
        <v>2020/5/9  16:00</v>
      </c>
      <c r="E172" s="35">
        <v>1.4990130896295486</v>
      </c>
      <c r="F172" s="36">
        <v>1.531737709282305</v>
      </c>
      <c r="G172" s="36">
        <v>1.4926737566704216</v>
      </c>
      <c r="H172" s="36">
        <v>1.5132792285740044</v>
      </c>
      <c r="I172" s="36">
        <v>1.5384246714810448</v>
      </c>
      <c r="J172" s="56">
        <v>1.5438190419370827</v>
      </c>
      <c r="K172" s="36">
        <v>1.5211379889921233</v>
      </c>
      <c r="L172" s="36">
        <v>1.5268553202708013</v>
      </c>
      <c r="M172" s="57">
        <v>1.5399989911265153</v>
      </c>
      <c r="N172" s="58" t="s">
        <v>48</v>
      </c>
      <c r="O172" s="36"/>
      <c r="P172" s="36"/>
      <c r="Q172" s="36"/>
      <c r="R172" s="59"/>
      <c r="S172" s="60">
        <v>1.46</v>
      </c>
      <c r="T172" s="106">
        <v>1.6</v>
      </c>
      <c r="U172"/>
      <c r="V172"/>
      <c r="W172"/>
      <c r="X172" s="162"/>
      <c r="Y172" s="162"/>
      <c r="Z172"/>
      <c r="AB172" s="47"/>
      <c r="AC172" s="47"/>
      <c r="AD172" s="47"/>
      <c r="AE172" s="47"/>
      <c r="AF172" s="47"/>
      <c r="AG172" s="47"/>
      <c r="AH172" s="47"/>
      <c r="AI172" s="47"/>
      <c r="AJ172" s="47"/>
    </row>
    <row r="173" spans="1:36">
      <c r="A173" s="123">
        <v>43961</v>
      </c>
      <c r="B173" s="101">
        <v>0.33333333333333331</v>
      </c>
      <c r="C173" s="132" t="s">
        <v>197</v>
      </c>
      <c r="D173" s="124" t="str">
        <f t="shared" si="11"/>
        <v>2020/5/10  8:00</v>
      </c>
      <c r="E173" s="35">
        <v>1.4941415463317951</v>
      </c>
      <c r="F173" s="36">
        <v>1.5452455332435169</v>
      </c>
      <c r="G173" s="36">
        <v>1.5167678251949861</v>
      </c>
      <c r="H173" s="36">
        <v>1.5269363555486475</v>
      </c>
      <c r="I173" s="36">
        <v>1.5135860812700881</v>
      </c>
      <c r="J173" s="56">
        <v>1.5783735257903593</v>
      </c>
      <c r="K173" s="36">
        <v>1.5367856582073522</v>
      </c>
      <c r="L173" s="36">
        <v>1.56517115107325</v>
      </c>
      <c r="M173" s="57">
        <v>1.5640963511765682</v>
      </c>
      <c r="N173" s="58" t="s">
        <v>49</v>
      </c>
      <c r="O173" s="36"/>
      <c r="P173" s="36"/>
      <c r="Q173" s="36"/>
      <c r="R173" s="59"/>
      <c r="S173" s="60">
        <v>1.46</v>
      </c>
      <c r="T173" s="106">
        <v>1.6</v>
      </c>
      <c r="U173"/>
      <c r="V173"/>
      <c r="W173"/>
      <c r="X173" s="162"/>
      <c r="Y173" s="162"/>
      <c r="Z173"/>
      <c r="AB173" s="47"/>
      <c r="AC173" s="47"/>
      <c r="AD173" s="47"/>
      <c r="AE173" s="47"/>
      <c r="AF173" s="47"/>
      <c r="AG173" s="47"/>
      <c r="AH173" s="47"/>
      <c r="AI173" s="47"/>
      <c r="AJ173" s="47"/>
    </row>
    <row r="174" spans="1:36">
      <c r="A174" s="26">
        <v>43961</v>
      </c>
      <c r="B174" s="27">
        <v>0.41666666666666669</v>
      </c>
      <c r="C174" s="132"/>
      <c r="D174" s="28" t="str">
        <f t="shared" si="11"/>
        <v>2020/5/10  10:00</v>
      </c>
      <c r="E174" s="35">
        <v>1.5009842572198124</v>
      </c>
      <c r="F174" s="36">
        <v>1.4953762436181273</v>
      </c>
      <c r="G174" s="36">
        <v>1.4926639336378353</v>
      </c>
      <c r="H174" s="36">
        <v>1.4820986570911641</v>
      </c>
      <c r="I174" s="36">
        <v>1.4972454589696735</v>
      </c>
      <c r="J174" s="56">
        <v>1.572515787242615</v>
      </c>
      <c r="K174" s="36">
        <v>1.557974929054371</v>
      </c>
      <c r="L174" s="36">
        <v>1.5491745540160091</v>
      </c>
      <c r="M174" s="57">
        <v>1.5570090387950231</v>
      </c>
      <c r="N174" s="58" t="s">
        <v>49</v>
      </c>
      <c r="O174" s="36"/>
      <c r="P174" s="36"/>
      <c r="Q174" s="36"/>
      <c r="R174" s="59"/>
      <c r="S174" s="60">
        <v>1.46</v>
      </c>
      <c r="T174" s="106">
        <v>1.6</v>
      </c>
      <c r="U174"/>
      <c r="V174"/>
      <c r="W174"/>
      <c r="X174" s="162"/>
      <c r="Y174" s="162"/>
      <c r="Z174"/>
      <c r="AB174" s="47"/>
      <c r="AC174" s="47"/>
      <c r="AD174" s="47"/>
      <c r="AE174" s="47"/>
      <c r="AF174" s="47"/>
      <c r="AG174" s="47"/>
      <c r="AH174" s="47"/>
      <c r="AI174" s="47"/>
      <c r="AJ174" s="47"/>
    </row>
    <row r="175" spans="1:36">
      <c r="A175" s="26">
        <v>43961</v>
      </c>
      <c r="B175" s="27">
        <v>0.5</v>
      </c>
      <c r="C175" s="132"/>
      <c r="D175" s="28" t="str">
        <f t="shared" si="11"/>
        <v>2020/5/10  12:00</v>
      </c>
      <c r="E175" s="35">
        <v>1.5246109239430241</v>
      </c>
      <c r="F175" s="36">
        <v>1.4952602733796421</v>
      </c>
      <c r="G175" s="36">
        <v>1.5359400167354069</v>
      </c>
      <c r="H175" s="36">
        <v>1.4884399333012281</v>
      </c>
      <c r="I175" s="36">
        <v>1.501216539050928</v>
      </c>
      <c r="J175" s="56">
        <v>1.5740428337715782</v>
      </c>
      <c r="K175" s="36">
        <v>1.528077302925577</v>
      </c>
      <c r="L175" s="36">
        <v>1.539874362625012</v>
      </c>
      <c r="M175" s="57">
        <v>1.5658162899115644</v>
      </c>
      <c r="N175" s="58" t="s">
        <v>49</v>
      </c>
      <c r="O175" s="36"/>
      <c r="P175" s="36"/>
      <c r="Q175" s="36"/>
      <c r="R175" s="59"/>
      <c r="S175" s="60">
        <v>1.46</v>
      </c>
      <c r="T175" s="106">
        <v>1.6</v>
      </c>
      <c r="U175"/>
      <c r="V175"/>
      <c r="W175"/>
      <c r="X175" s="162"/>
      <c r="Y175" s="162"/>
      <c r="Z175"/>
      <c r="AB175" s="47"/>
      <c r="AC175" s="47"/>
      <c r="AD175" s="47"/>
      <c r="AE175" s="47"/>
      <c r="AF175" s="47"/>
      <c r="AG175" s="47"/>
      <c r="AH175" s="47"/>
      <c r="AI175" s="47"/>
      <c r="AJ175" s="47"/>
    </row>
    <row r="176" spans="1:36">
      <c r="A176" s="26">
        <v>43961</v>
      </c>
      <c r="B176" s="27">
        <v>0.58333333333333304</v>
      </c>
      <c r="C176" s="132"/>
      <c r="D176" s="28" t="str">
        <f t="shared" si="11"/>
        <v>2020/5/10  14:00</v>
      </c>
      <c r="E176" s="35">
        <v>1.5194993059709403</v>
      </c>
      <c r="F176" s="36">
        <v>1.5049421421600957</v>
      </c>
      <c r="G176" s="36">
        <v>1.4924071489294886</v>
      </c>
      <c r="H176" s="36">
        <v>1.4792571335814826</v>
      </c>
      <c r="I176" s="36">
        <v>1.4967157572539354</v>
      </c>
      <c r="J176" s="56">
        <v>1.5624221032848211</v>
      </c>
      <c r="K176" s="36">
        <v>1.546615540995276</v>
      </c>
      <c r="L176" s="36">
        <v>1.5483490207830093</v>
      </c>
      <c r="M176" s="57">
        <v>1.558511577563888</v>
      </c>
      <c r="N176" s="58" t="s">
        <v>49</v>
      </c>
      <c r="O176" s="36"/>
      <c r="P176" s="36"/>
      <c r="Q176" s="36"/>
      <c r="R176" s="59"/>
      <c r="S176" s="60">
        <v>1.46</v>
      </c>
      <c r="T176" s="106">
        <v>1.6</v>
      </c>
      <c r="U176"/>
      <c r="V176"/>
      <c r="W176"/>
      <c r="X176" s="162"/>
      <c r="Y176" s="162"/>
      <c r="Z176"/>
      <c r="AB176" s="47"/>
      <c r="AC176" s="47"/>
      <c r="AD176" s="47"/>
      <c r="AE176" s="47"/>
      <c r="AF176" s="47"/>
      <c r="AG176" s="47"/>
      <c r="AH176" s="47"/>
      <c r="AI176" s="47"/>
      <c r="AJ176" s="47"/>
    </row>
    <row r="177" spans="1:36">
      <c r="A177" s="26">
        <v>43961</v>
      </c>
      <c r="B177" s="27">
        <v>0.66666666666666596</v>
      </c>
      <c r="C177" s="132"/>
      <c r="D177" s="28" t="str">
        <f t="shared" si="11"/>
        <v>2020/5/10  16:00</v>
      </c>
      <c r="E177" s="35">
        <v>1.5118630406490812</v>
      </c>
      <c r="F177" s="36">
        <v>1.5010311363176581</v>
      </c>
      <c r="G177" s="36">
        <v>1.5300325310984848</v>
      </c>
      <c r="H177" s="36">
        <v>1.5075419416800295</v>
      </c>
      <c r="I177" s="36">
        <v>1.5031018132054548</v>
      </c>
      <c r="J177" s="56">
        <v>1.5591392475243773</v>
      </c>
      <c r="K177" s="36">
        <v>1.5483701686242899</v>
      </c>
      <c r="L177" s="36">
        <v>1.5550277445287335</v>
      </c>
      <c r="M177" s="57">
        <v>1.5637698662682902</v>
      </c>
      <c r="N177" s="58" t="s">
        <v>49</v>
      </c>
      <c r="O177" s="36"/>
      <c r="P177" s="36"/>
      <c r="Q177" s="36"/>
      <c r="R177" s="59"/>
      <c r="S177" s="60">
        <v>1.46</v>
      </c>
      <c r="T177" s="106">
        <v>1.6</v>
      </c>
      <c r="U177"/>
      <c r="V177"/>
      <c r="W177"/>
      <c r="X177" s="162"/>
      <c r="Y177" s="162"/>
      <c r="Z177"/>
      <c r="AB177" s="47"/>
      <c r="AC177" s="47"/>
      <c r="AD177" s="47"/>
      <c r="AE177" s="47"/>
      <c r="AF177" s="47"/>
      <c r="AG177" s="47"/>
      <c r="AH177" s="47"/>
      <c r="AI177" s="47"/>
      <c r="AJ177" s="47"/>
    </row>
    <row r="178" spans="1:36">
      <c r="A178" s="123">
        <v>43962</v>
      </c>
      <c r="B178" s="101">
        <v>0.33333333333333331</v>
      </c>
      <c r="C178" s="132" t="s">
        <v>198</v>
      </c>
      <c r="D178" s="124" t="str">
        <f t="shared" si="11"/>
        <v>2020/5/11  8:00</v>
      </c>
      <c r="E178" s="35">
        <v>1.5267405347684031</v>
      </c>
      <c r="F178" s="36">
        <v>1.5663205097662023</v>
      </c>
      <c r="G178" s="36">
        <v>1.5673796431072775</v>
      </c>
      <c r="H178" s="36">
        <v>1.5507806435391891</v>
      </c>
      <c r="I178" s="36">
        <v>1.5640487814971626</v>
      </c>
      <c r="J178" s="56">
        <v>1.581543216877725</v>
      </c>
      <c r="K178" s="36">
        <v>1.5805315799335993</v>
      </c>
      <c r="L178" s="36">
        <v>1.5505955583849225</v>
      </c>
      <c r="M178" s="57">
        <v>1.597</v>
      </c>
      <c r="N178" s="58" t="s">
        <v>44</v>
      </c>
      <c r="O178" s="36"/>
      <c r="P178" s="36"/>
      <c r="Q178" s="36"/>
      <c r="R178" s="59"/>
      <c r="S178" s="60">
        <v>1.46</v>
      </c>
      <c r="T178" s="106">
        <v>1.6</v>
      </c>
      <c r="U178"/>
      <c r="V178"/>
      <c r="W178"/>
      <c r="X178" s="162"/>
      <c r="Y178" s="162"/>
      <c r="Z178"/>
      <c r="AB178" s="47"/>
      <c r="AC178" s="47"/>
      <c r="AD178" s="47"/>
      <c r="AE178" s="47"/>
      <c r="AF178" s="47"/>
      <c r="AG178" s="47"/>
      <c r="AH178" s="47"/>
      <c r="AI178" s="47"/>
      <c r="AJ178" s="47"/>
    </row>
    <row r="179" spans="1:36">
      <c r="A179" s="26">
        <v>43962</v>
      </c>
      <c r="B179" s="27">
        <v>0.41666666666666669</v>
      </c>
      <c r="C179" s="132"/>
      <c r="D179" s="28" t="str">
        <f t="shared" si="11"/>
        <v>2020/5/11  10:00</v>
      </c>
      <c r="E179" s="35">
        <v>1.5559348531640649</v>
      </c>
      <c r="F179" s="36">
        <v>1.5265992680442666</v>
      </c>
      <c r="G179" s="36">
        <v>1.5391334700365755</v>
      </c>
      <c r="H179" s="36">
        <v>1.5212414186287593</v>
      </c>
      <c r="I179" s="36">
        <v>1.5266757127095325</v>
      </c>
      <c r="J179" s="56">
        <v>1.5960000000000001</v>
      </c>
      <c r="K179" s="36">
        <v>1.5675267157477122</v>
      </c>
      <c r="L179" s="36">
        <v>1.5590179922782343</v>
      </c>
      <c r="M179" s="57">
        <v>1.597</v>
      </c>
      <c r="N179" s="58" t="s">
        <v>44</v>
      </c>
      <c r="O179" s="36"/>
      <c r="P179" s="36"/>
      <c r="Q179" s="36"/>
      <c r="R179" s="59"/>
      <c r="S179" s="60">
        <v>1.46</v>
      </c>
      <c r="T179" s="106">
        <v>1.6</v>
      </c>
      <c r="U179"/>
      <c r="V179"/>
      <c r="W179"/>
      <c r="X179" s="162"/>
      <c r="Y179" s="162"/>
      <c r="Z179"/>
      <c r="AB179" s="47"/>
      <c r="AC179" s="47"/>
      <c r="AD179" s="47"/>
      <c r="AE179" s="47"/>
      <c r="AF179" s="47"/>
      <c r="AG179" s="47"/>
      <c r="AH179" s="47"/>
      <c r="AI179" s="47"/>
      <c r="AJ179" s="47"/>
    </row>
    <row r="180" spans="1:36">
      <c r="A180" s="26">
        <v>43962</v>
      </c>
      <c r="B180" s="27">
        <v>0.5</v>
      </c>
      <c r="C180" s="132"/>
      <c r="D180" s="28" t="str">
        <f t="shared" si="11"/>
        <v>2020/5/11  12:00</v>
      </c>
      <c r="E180" s="35">
        <v>1.4800558500979162</v>
      </c>
      <c r="F180" s="36">
        <v>1.4907298195104766</v>
      </c>
      <c r="G180" s="36">
        <v>1.5338884056153992</v>
      </c>
      <c r="H180" s="36">
        <v>1.5182362023530287</v>
      </c>
      <c r="I180" s="36">
        <v>1.4913060814962409</v>
      </c>
      <c r="J180" s="56">
        <v>1.5622965643497557</v>
      </c>
      <c r="K180" s="36">
        <v>1.5179404077140817</v>
      </c>
      <c r="L180" s="36">
        <v>1.5175290814359195</v>
      </c>
      <c r="M180" s="57">
        <v>1.5565044627341837</v>
      </c>
      <c r="N180" s="58" t="s">
        <v>45</v>
      </c>
      <c r="O180" s="36"/>
      <c r="P180" s="36"/>
      <c r="Q180" s="36"/>
      <c r="R180" s="59"/>
      <c r="S180" s="60">
        <v>1.46</v>
      </c>
      <c r="T180" s="106">
        <v>1.6</v>
      </c>
      <c r="U180"/>
      <c r="V180"/>
      <c r="W180"/>
      <c r="X180" s="162"/>
      <c r="Y180" s="162"/>
      <c r="Z180"/>
      <c r="AB180" s="47"/>
      <c r="AC180" s="47"/>
      <c r="AD180" s="47"/>
      <c r="AE180" s="47"/>
      <c r="AF180" s="47"/>
      <c r="AG180" s="47"/>
      <c r="AH180" s="47"/>
      <c r="AI180" s="47"/>
      <c r="AJ180" s="47"/>
    </row>
    <row r="181" spans="1:36">
      <c r="A181" s="26">
        <v>43962</v>
      </c>
      <c r="B181" s="27">
        <v>0.58333333333333304</v>
      </c>
      <c r="C181" s="132"/>
      <c r="D181" s="28" t="str">
        <f t="shared" si="11"/>
        <v>2020/5/11  14:00</v>
      </c>
      <c r="E181" s="35">
        <v>1.520993892853707</v>
      </c>
      <c r="F181" s="36">
        <v>1.538923239992193</v>
      </c>
      <c r="G181" s="36">
        <v>1.5167945447921745</v>
      </c>
      <c r="H181" s="36">
        <v>1.5089084558939063</v>
      </c>
      <c r="I181" s="36">
        <v>1.5055692022304403</v>
      </c>
      <c r="J181" s="56">
        <v>1.5476234478505904</v>
      </c>
      <c r="K181" s="36">
        <v>1.5306803265009488</v>
      </c>
      <c r="L181" s="36">
        <v>1.5421054332789303</v>
      </c>
      <c r="M181" s="57">
        <v>1.5465943987427968</v>
      </c>
      <c r="N181" s="58" t="s">
        <v>45</v>
      </c>
      <c r="O181" s="36"/>
      <c r="P181" s="36"/>
      <c r="Q181" s="36"/>
      <c r="R181" s="59"/>
      <c r="S181" s="60">
        <v>1.46</v>
      </c>
      <c r="T181" s="106">
        <v>1.6</v>
      </c>
      <c r="U181"/>
      <c r="V181"/>
      <c r="W181"/>
      <c r="X181" s="162"/>
      <c r="Y181" s="162"/>
      <c r="Z181"/>
      <c r="AB181" s="47"/>
      <c r="AC181" s="47"/>
      <c r="AD181" s="47"/>
      <c r="AE181" s="47"/>
      <c r="AF181" s="47"/>
      <c r="AG181" s="47"/>
      <c r="AH181" s="47"/>
      <c r="AI181" s="47"/>
      <c r="AJ181" s="47"/>
    </row>
    <row r="182" spans="1:36">
      <c r="A182" s="26">
        <v>43962</v>
      </c>
      <c r="B182" s="27">
        <v>0.66666666666666596</v>
      </c>
      <c r="C182" s="132"/>
      <c r="D182" s="28" t="str">
        <f t="shared" si="11"/>
        <v>2020/5/11  16:00</v>
      </c>
      <c r="E182" s="35">
        <v>1.5157380068919482</v>
      </c>
      <c r="F182" s="36">
        <v>1.5378416483221804</v>
      </c>
      <c r="G182" s="36">
        <v>1.5168030117699296</v>
      </c>
      <c r="H182" s="36">
        <v>1.5015057382618022</v>
      </c>
      <c r="I182" s="36">
        <v>1.5363920811444409</v>
      </c>
      <c r="J182" s="56">
        <v>1.5605241651570958</v>
      </c>
      <c r="K182" s="36">
        <v>1.5147728530466424</v>
      </c>
      <c r="L182" s="36">
        <v>1.5384228205171848</v>
      </c>
      <c r="M182" s="57">
        <v>1.547846761084225</v>
      </c>
      <c r="N182" s="58" t="s">
        <v>45</v>
      </c>
      <c r="O182" s="36"/>
      <c r="P182" s="36"/>
      <c r="Q182" s="36"/>
      <c r="R182" s="59"/>
      <c r="S182" s="60">
        <v>1.46</v>
      </c>
      <c r="T182" s="106">
        <v>1.6</v>
      </c>
      <c r="U182"/>
      <c r="V182"/>
      <c r="W182"/>
      <c r="X182" s="162"/>
      <c r="Y182" s="162"/>
      <c r="Z182"/>
      <c r="AB182" s="47"/>
      <c r="AC182" s="47"/>
      <c r="AD182" s="47"/>
      <c r="AE182" s="47"/>
      <c r="AF182" s="47"/>
      <c r="AG182" s="47"/>
      <c r="AH182" s="47"/>
      <c r="AI182" s="47"/>
      <c r="AJ182" s="47"/>
    </row>
    <row r="183" spans="1:36">
      <c r="A183" s="123">
        <v>43963</v>
      </c>
      <c r="B183" s="101">
        <v>0.33333333333333331</v>
      </c>
      <c r="C183" s="132" t="s">
        <v>199</v>
      </c>
      <c r="D183" s="124" t="str">
        <f t="shared" si="11"/>
        <v>2020/5/12  8:00</v>
      </c>
      <c r="E183" s="35">
        <v>1.5357427675350017</v>
      </c>
      <c r="F183" s="36">
        <v>1.5148045779878172</v>
      </c>
      <c r="G183" s="36">
        <v>1.5551692861752948</v>
      </c>
      <c r="H183" s="36">
        <v>1.5087527947541584</v>
      </c>
      <c r="I183" s="36">
        <v>1.5167499532844533</v>
      </c>
      <c r="J183" s="56">
        <v>1.5746772974848029</v>
      </c>
      <c r="K183" s="36">
        <v>1.5760112946372467</v>
      </c>
      <c r="L183" s="36">
        <v>1.5446748701528388</v>
      </c>
      <c r="M183" s="57">
        <v>1.5606801599113516</v>
      </c>
      <c r="N183" s="58" t="s">
        <v>46</v>
      </c>
      <c r="O183" s="36"/>
      <c r="P183" s="36"/>
      <c r="Q183" s="36"/>
      <c r="R183" s="59"/>
      <c r="S183" s="60">
        <v>1.46</v>
      </c>
      <c r="T183" s="106">
        <v>1.6</v>
      </c>
      <c r="U183"/>
      <c r="V183"/>
      <c r="W183"/>
      <c r="X183" s="162"/>
      <c r="Y183" s="162"/>
      <c r="Z183"/>
      <c r="AB183" s="47"/>
      <c r="AC183" s="47"/>
      <c r="AD183" s="47"/>
      <c r="AE183" s="47"/>
      <c r="AF183" s="47"/>
      <c r="AG183" s="47"/>
      <c r="AH183" s="47"/>
      <c r="AI183" s="47"/>
      <c r="AJ183" s="47"/>
    </row>
    <row r="184" spans="1:36">
      <c r="A184" s="26">
        <v>43963</v>
      </c>
      <c r="B184" s="27">
        <v>0.41666666666666669</v>
      </c>
      <c r="C184" s="132"/>
      <c r="D184" s="28" t="str">
        <f t="shared" si="11"/>
        <v>2020/5/12  10:00</v>
      </c>
      <c r="E184" s="35">
        <v>1.5226693990460698</v>
      </c>
      <c r="F184" s="36">
        <v>1.5082484462054755</v>
      </c>
      <c r="G184" s="36">
        <v>1.505184970631523</v>
      </c>
      <c r="H184" s="36">
        <v>1.5177621765567957</v>
      </c>
      <c r="I184" s="36">
        <v>1.5019599648543429</v>
      </c>
      <c r="J184" s="56">
        <v>1.555674160857627</v>
      </c>
      <c r="K184" s="36">
        <v>1.553677714837429</v>
      </c>
      <c r="L184" s="36">
        <v>1.5629172381016503</v>
      </c>
      <c r="M184" s="57">
        <v>1.5459169981481518</v>
      </c>
      <c r="N184" s="58" t="s">
        <v>46</v>
      </c>
      <c r="O184" s="36"/>
      <c r="P184" s="36"/>
      <c r="Q184" s="36"/>
      <c r="R184" s="59"/>
      <c r="S184" s="60">
        <v>1.46</v>
      </c>
      <c r="T184" s="106">
        <v>1.6</v>
      </c>
      <c r="U184"/>
      <c r="V184"/>
      <c r="W184"/>
      <c r="X184" s="162"/>
      <c r="Y184" s="162"/>
      <c r="Z184"/>
      <c r="AB184" s="47"/>
      <c r="AC184" s="47"/>
      <c r="AD184" s="47"/>
      <c r="AE184" s="47"/>
      <c r="AF184" s="47"/>
      <c r="AG184" s="47"/>
      <c r="AH184" s="47"/>
      <c r="AI184" s="47"/>
      <c r="AJ184" s="47"/>
    </row>
    <row r="185" spans="1:36">
      <c r="A185" s="26">
        <v>43963</v>
      </c>
      <c r="B185" s="27">
        <v>0.5</v>
      </c>
      <c r="C185" s="132"/>
      <c r="D185" s="28" t="str">
        <f t="shared" si="11"/>
        <v>2020/5/12  12:00</v>
      </c>
      <c r="E185" s="35">
        <v>1.5183539425219357</v>
      </c>
      <c r="F185" s="36">
        <v>1.5020219690347802</v>
      </c>
      <c r="G185" s="36">
        <v>1.4958102545057916</v>
      </c>
      <c r="H185" s="36">
        <v>1.5064797811502884</v>
      </c>
      <c r="I185" s="36">
        <v>1.5069603982385653</v>
      </c>
      <c r="J185" s="56">
        <v>1.5679182716745594</v>
      </c>
      <c r="K185" s="36">
        <v>1.5477725355497181</v>
      </c>
      <c r="L185" s="36">
        <v>1.533968955995054</v>
      </c>
      <c r="M185" s="57">
        <v>1.5674999353825803</v>
      </c>
      <c r="N185" s="58" t="s">
        <v>46</v>
      </c>
      <c r="O185" s="36"/>
      <c r="P185" s="36"/>
      <c r="Q185" s="36"/>
      <c r="R185" s="59"/>
      <c r="S185" s="60">
        <v>1.46</v>
      </c>
      <c r="T185" s="106">
        <v>1.6</v>
      </c>
      <c r="U185"/>
      <c r="V185"/>
      <c r="W185"/>
      <c r="X185" s="162"/>
      <c r="Y185" s="162"/>
      <c r="Z185"/>
      <c r="AB185" s="47"/>
      <c r="AC185" s="47"/>
      <c r="AD185" s="47"/>
      <c r="AE185" s="47"/>
      <c r="AF185" s="47"/>
      <c r="AG185" s="47"/>
      <c r="AH185" s="47"/>
      <c r="AI185" s="47"/>
      <c r="AJ185" s="47"/>
    </row>
    <row r="186" spans="1:36">
      <c r="A186" s="26">
        <v>43963</v>
      </c>
      <c r="B186" s="27">
        <v>0.58333333333333304</v>
      </c>
      <c r="C186" s="132"/>
      <c r="D186" s="28" t="str">
        <f t="shared" si="11"/>
        <v>2020/5/12  14:00</v>
      </c>
      <c r="E186" s="35">
        <v>1.5274570178364293</v>
      </c>
      <c r="F186" s="36">
        <v>1.4984233815450396</v>
      </c>
      <c r="G186" s="36">
        <v>1.5256032730129265</v>
      </c>
      <c r="H186" s="36">
        <v>1.5019518925514301</v>
      </c>
      <c r="I186" s="36">
        <v>1.5209429362216196</v>
      </c>
      <c r="J186" s="56">
        <v>1.5422480840487853</v>
      </c>
      <c r="K186" s="36">
        <v>1.5180095344613196</v>
      </c>
      <c r="L186" s="36">
        <v>1.5409467587405121</v>
      </c>
      <c r="M186" s="57">
        <v>1.5277520472971022</v>
      </c>
      <c r="N186" s="58" t="s">
        <v>46</v>
      </c>
      <c r="O186" s="36"/>
      <c r="P186" s="36"/>
      <c r="Q186" s="36"/>
      <c r="R186" s="59"/>
      <c r="S186" s="60">
        <v>1.46</v>
      </c>
      <c r="T186" s="106">
        <v>1.6</v>
      </c>
      <c r="U186"/>
      <c r="V186"/>
      <c r="W186"/>
      <c r="X186" s="162"/>
      <c r="Y186" s="162"/>
      <c r="Z186"/>
      <c r="AB186" s="47"/>
      <c r="AC186" s="47"/>
      <c r="AD186" s="47"/>
      <c r="AE186" s="47"/>
      <c r="AF186" s="47"/>
      <c r="AG186" s="47"/>
      <c r="AH186" s="47"/>
      <c r="AI186" s="47"/>
      <c r="AJ186" s="47"/>
    </row>
    <row r="187" spans="1:36">
      <c r="A187" s="26">
        <v>43963</v>
      </c>
      <c r="B187" s="27">
        <v>0.66666666666666596</v>
      </c>
      <c r="C187" s="132"/>
      <c r="D187" s="28" t="str">
        <f t="shared" si="11"/>
        <v>2020/5/12  16:00</v>
      </c>
      <c r="E187" s="35">
        <v>1.5247754675146621</v>
      </c>
      <c r="F187" s="36">
        <v>1.5371552484112816</v>
      </c>
      <c r="G187" s="36">
        <v>1.4921969502836354</v>
      </c>
      <c r="H187" s="36">
        <v>1.516775436723349</v>
      </c>
      <c r="I187" s="36">
        <v>1.506210838159072</v>
      </c>
      <c r="J187" s="56">
        <v>1.574985503261344</v>
      </c>
      <c r="K187" s="36">
        <v>1.5277325428791135</v>
      </c>
      <c r="L187" s="36">
        <v>1.5450536622955557</v>
      </c>
      <c r="M187" s="57">
        <v>1.5627051791002535</v>
      </c>
      <c r="N187" s="58" t="s">
        <v>46</v>
      </c>
      <c r="O187" s="36"/>
      <c r="P187" s="36"/>
      <c r="Q187" s="36"/>
      <c r="R187" s="59"/>
      <c r="S187" s="60">
        <v>1.46</v>
      </c>
      <c r="T187" s="106">
        <v>1.6</v>
      </c>
      <c r="U187"/>
      <c r="V187"/>
      <c r="W187"/>
      <c r="X187" s="162"/>
      <c r="Y187" s="162"/>
      <c r="Z187"/>
      <c r="AB187" s="47"/>
      <c r="AC187" s="47"/>
      <c r="AD187" s="47"/>
      <c r="AE187" s="47"/>
      <c r="AF187" s="47"/>
      <c r="AG187" s="47"/>
      <c r="AH187" s="47"/>
      <c r="AI187" s="47"/>
      <c r="AJ187" s="47"/>
    </row>
    <row r="188" spans="1:36">
      <c r="A188" s="123">
        <v>43964</v>
      </c>
      <c r="B188" s="101">
        <v>0.33333333333333331</v>
      </c>
      <c r="C188" s="132" t="s">
        <v>200</v>
      </c>
      <c r="D188" s="124" t="str">
        <f t="shared" si="11"/>
        <v>2020/5/13  8:00</v>
      </c>
      <c r="E188" s="35">
        <v>1.5201269557962305</v>
      </c>
      <c r="F188" s="36">
        <v>1.5023725555130778</v>
      </c>
      <c r="G188" s="36">
        <v>1.5317781506520856</v>
      </c>
      <c r="H188" s="36">
        <v>1.519386397285764</v>
      </c>
      <c r="I188" s="36">
        <v>1.5111267017375019</v>
      </c>
      <c r="J188" s="56">
        <v>1.5334680948940003</v>
      </c>
      <c r="K188" s="36">
        <v>1.5348801491247706</v>
      </c>
      <c r="L188" s="36">
        <v>1.5476119243365625</v>
      </c>
      <c r="M188" s="57">
        <v>1.5657939375036423</v>
      </c>
      <c r="N188" s="58" t="s">
        <v>47</v>
      </c>
      <c r="O188" s="36"/>
      <c r="P188" s="36"/>
      <c r="Q188" s="36"/>
      <c r="R188" s="59"/>
      <c r="S188" s="60">
        <v>1.46</v>
      </c>
      <c r="T188" s="106">
        <v>1.6</v>
      </c>
      <c r="U188"/>
      <c r="V188"/>
      <c r="W188"/>
      <c r="X188" s="162"/>
      <c r="Y188" s="162"/>
      <c r="Z188"/>
      <c r="AB188" s="47"/>
      <c r="AC188" s="47"/>
      <c r="AD188" s="47"/>
      <c r="AE188" s="47"/>
      <c r="AF188" s="47"/>
      <c r="AG188" s="47"/>
      <c r="AH188" s="47"/>
      <c r="AI188" s="47"/>
      <c r="AJ188" s="47"/>
    </row>
    <row r="189" spans="1:36">
      <c r="A189" s="26">
        <v>43964</v>
      </c>
      <c r="B189" s="27">
        <v>0.41666666666666669</v>
      </c>
      <c r="C189" s="132"/>
      <c r="D189" s="28" t="str">
        <f t="shared" si="11"/>
        <v>2020/5/13  10:00</v>
      </c>
      <c r="E189" s="35">
        <v>1.5205812221952422</v>
      </c>
      <c r="F189" s="36">
        <v>1.5077634628828154</v>
      </c>
      <c r="G189" s="36">
        <v>1.5073387495204829</v>
      </c>
      <c r="H189" s="36">
        <v>1.4942914870387241</v>
      </c>
      <c r="I189" s="36">
        <v>1.5108956974742034</v>
      </c>
      <c r="J189" s="56">
        <v>1.5526147441108586</v>
      </c>
      <c r="K189" s="36">
        <v>1.555302971943834</v>
      </c>
      <c r="L189" s="36">
        <v>1.5278849344410879</v>
      </c>
      <c r="M189" s="57">
        <v>1.5517743791399612</v>
      </c>
      <c r="N189" s="58" t="s">
        <v>47</v>
      </c>
      <c r="O189" s="36"/>
      <c r="P189" s="36"/>
      <c r="Q189" s="36"/>
      <c r="R189" s="59"/>
      <c r="S189" s="60">
        <v>1.46</v>
      </c>
      <c r="T189" s="106">
        <v>1.6</v>
      </c>
      <c r="U189"/>
      <c r="V189"/>
      <c r="W189"/>
      <c r="X189" s="162"/>
      <c r="Y189" s="162"/>
      <c r="Z189"/>
      <c r="AB189" s="47"/>
      <c r="AC189" s="47"/>
      <c r="AD189" s="47"/>
      <c r="AE189" s="47"/>
      <c r="AF189" s="47"/>
      <c r="AG189" s="47"/>
      <c r="AH189" s="47"/>
      <c r="AI189" s="47"/>
      <c r="AJ189" s="47"/>
    </row>
    <row r="190" spans="1:36">
      <c r="A190" s="26">
        <v>43964</v>
      </c>
      <c r="B190" s="27">
        <v>0.5</v>
      </c>
      <c r="C190" s="132"/>
      <c r="D190" s="28" t="str">
        <f t="shared" si="11"/>
        <v>2020/5/13  12:00</v>
      </c>
      <c r="E190" s="35">
        <v>1.4980216886779969</v>
      </c>
      <c r="F190" s="36">
        <v>1.5151248149389285</v>
      </c>
      <c r="G190" s="36">
        <v>1.521760160662373</v>
      </c>
      <c r="H190" s="36">
        <v>1.4724250058850961</v>
      </c>
      <c r="I190" s="36">
        <v>1.5243602534232503</v>
      </c>
      <c r="J190" s="56">
        <v>1.5617864140572248</v>
      </c>
      <c r="K190" s="36">
        <v>1.5399475798894939</v>
      </c>
      <c r="L190" s="36">
        <v>1.5459225898334628</v>
      </c>
      <c r="M190" s="57">
        <v>1.5385452263901682</v>
      </c>
      <c r="N190" s="58" t="s">
        <v>47</v>
      </c>
      <c r="O190" s="36"/>
      <c r="P190" s="36"/>
      <c r="Q190" s="36"/>
      <c r="R190" s="59"/>
      <c r="S190" s="60">
        <v>1.46</v>
      </c>
      <c r="T190" s="106">
        <v>1.6</v>
      </c>
      <c r="U190"/>
      <c r="V190"/>
      <c r="W190"/>
      <c r="X190" s="162"/>
      <c r="Y190" s="162"/>
      <c r="Z190"/>
      <c r="AB190" s="47"/>
      <c r="AC190" s="47"/>
      <c r="AD190" s="47"/>
      <c r="AE190" s="47"/>
      <c r="AF190" s="47"/>
      <c r="AG190" s="47"/>
      <c r="AH190" s="47"/>
      <c r="AI190" s="47"/>
      <c r="AJ190" s="47"/>
    </row>
    <row r="191" spans="1:36">
      <c r="A191" s="26">
        <v>43964</v>
      </c>
      <c r="B191" s="27">
        <v>0.58333333333333304</v>
      </c>
      <c r="C191" s="132"/>
      <c r="D191" s="28" t="str">
        <f t="shared" si="11"/>
        <v>2020/5/13  14:00</v>
      </c>
      <c r="E191" s="35">
        <v>1.5279797995142737</v>
      </c>
      <c r="F191" s="36">
        <v>1.4966965159856054</v>
      </c>
      <c r="G191" s="36">
        <v>1.4916253075450387</v>
      </c>
      <c r="H191" s="36">
        <v>1.4966179476724368</v>
      </c>
      <c r="I191" s="36">
        <v>1.5234098211614735</v>
      </c>
      <c r="J191" s="56">
        <v>1.5359848709521438</v>
      </c>
      <c r="K191" s="36">
        <v>1.5531299412255588</v>
      </c>
      <c r="L191" s="36">
        <v>1.5133520714455171</v>
      </c>
      <c r="M191" s="57">
        <v>1.564136989702033</v>
      </c>
      <c r="N191" s="58" t="s">
        <v>47</v>
      </c>
      <c r="O191" s="36"/>
      <c r="P191" s="36"/>
      <c r="Q191" s="36"/>
      <c r="R191" s="59"/>
      <c r="S191" s="60">
        <v>1.46</v>
      </c>
      <c r="T191" s="106">
        <v>1.6</v>
      </c>
      <c r="U191"/>
      <c r="V191"/>
      <c r="W191"/>
      <c r="X191" s="162"/>
      <c r="Y191" s="162"/>
      <c r="Z191"/>
      <c r="AB191" s="47"/>
      <c r="AC191" s="47"/>
      <c r="AD191" s="47"/>
      <c r="AE191" s="47"/>
      <c r="AF191" s="47"/>
      <c r="AG191" s="47"/>
      <c r="AH191" s="47"/>
      <c r="AI191" s="47"/>
      <c r="AJ191" s="47"/>
    </row>
    <row r="192" spans="1:36">
      <c r="A192" s="26">
        <v>43964</v>
      </c>
      <c r="B192" s="27">
        <v>0.66666666666666596</v>
      </c>
      <c r="C192" s="132"/>
      <c r="D192" s="28" t="str">
        <f t="shared" si="11"/>
        <v>2020/5/13  16:00</v>
      </c>
      <c r="E192" s="35">
        <v>1.4876634398809363</v>
      </c>
      <c r="F192" s="36">
        <v>1.5371010453135712</v>
      </c>
      <c r="G192" s="36">
        <v>1.533847421652857</v>
      </c>
      <c r="H192" s="36">
        <v>1.4975282522085078</v>
      </c>
      <c r="I192" s="36">
        <v>1.4997498416159569</v>
      </c>
      <c r="J192" s="56">
        <v>1.553148162234494</v>
      </c>
      <c r="K192" s="36">
        <v>1.5301802582157706</v>
      </c>
      <c r="L192" s="36">
        <v>1.5281229898749966</v>
      </c>
      <c r="M192" s="57">
        <v>1.5594160591798114</v>
      </c>
      <c r="N192" s="58" t="s">
        <v>47</v>
      </c>
      <c r="O192" s="36"/>
      <c r="P192" s="36"/>
      <c r="Q192" s="36"/>
      <c r="R192" s="59"/>
      <c r="S192" s="60">
        <v>1.46</v>
      </c>
      <c r="T192" s="106">
        <v>1.6</v>
      </c>
      <c r="U192"/>
      <c r="V192"/>
      <c r="W192"/>
      <c r="X192" s="162"/>
      <c r="Y192" s="162"/>
      <c r="Z192"/>
      <c r="AB192" s="47"/>
      <c r="AC192" s="47"/>
      <c r="AD192" s="47"/>
      <c r="AE192" s="47"/>
      <c r="AF192" s="47"/>
      <c r="AG192" s="47"/>
      <c r="AH192" s="47"/>
      <c r="AI192" s="47"/>
      <c r="AJ192" s="47"/>
    </row>
    <row r="193" spans="1:36">
      <c r="A193" s="123">
        <v>43965</v>
      </c>
      <c r="B193" s="101">
        <v>0.33333333333333331</v>
      </c>
      <c r="C193" s="132" t="s">
        <v>201</v>
      </c>
      <c r="D193" s="124" t="str">
        <f t="shared" si="11"/>
        <v>2020/5/14  8:00</v>
      </c>
      <c r="E193" s="35">
        <v>1.5054472754098256</v>
      </c>
      <c r="F193" s="36">
        <v>1.5395878007745343</v>
      </c>
      <c r="G193" s="36">
        <v>1.5472730227490625</v>
      </c>
      <c r="H193" s="36">
        <v>1.5283388131947175</v>
      </c>
      <c r="I193" s="36">
        <v>1.5362246464763638</v>
      </c>
      <c r="J193" s="56">
        <v>1.5764123146872806</v>
      </c>
      <c r="K193" s="36">
        <v>1.5614500554385493</v>
      </c>
      <c r="L193" s="36">
        <v>1.5456585275189021</v>
      </c>
      <c r="M193" s="57">
        <v>1.553690333660134</v>
      </c>
      <c r="N193" s="58" t="s">
        <v>48</v>
      </c>
      <c r="O193" s="36"/>
      <c r="P193" s="36"/>
      <c r="Q193" s="36"/>
      <c r="R193" s="59"/>
      <c r="S193" s="60">
        <v>1.46</v>
      </c>
      <c r="T193" s="106">
        <v>1.6</v>
      </c>
      <c r="U193"/>
      <c r="V193"/>
      <c r="W193"/>
      <c r="X193" s="162"/>
      <c r="Y193" s="162"/>
      <c r="Z193"/>
      <c r="AB193" s="47"/>
      <c r="AC193" s="47"/>
      <c r="AD193" s="47"/>
      <c r="AE193" s="47"/>
      <c r="AF193" s="47"/>
      <c r="AG193" s="47"/>
      <c r="AH193" s="47"/>
      <c r="AI193" s="47"/>
      <c r="AJ193" s="47"/>
    </row>
    <row r="194" spans="1:36">
      <c r="A194" s="26">
        <v>43965</v>
      </c>
      <c r="B194" s="27">
        <v>0.41666666666666669</v>
      </c>
      <c r="C194" s="132"/>
      <c r="D194" s="28" t="str">
        <f t="shared" si="11"/>
        <v>2020/5/14  10:00</v>
      </c>
      <c r="E194" s="35">
        <v>1.5138219762282934</v>
      </c>
      <c r="F194" s="36">
        <v>1.5045945985128992</v>
      </c>
      <c r="G194" s="36">
        <v>1.535368618549158</v>
      </c>
      <c r="H194" s="36">
        <v>1.481906385513085</v>
      </c>
      <c r="I194" s="36">
        <v>1.5211935788301276</v>
      </c>
      <c r="J194" s="56">
        <v>1.558466414340711</v>
      </c>
      <c r="K194" s="36">
        <v>1.5159575563444634</v>
      </c>
      <c r="L194" s="36">
        <v>1.5152952417647219</v>
      </c>
      <c r="M194" s="57">
        <v>1.5238203609735044</v>
      </c>
      <c r="N194" s="58" t="s">
        <v>48</v>
      </c>
      <c r="O194" s="36"/>
      <c r="P194" s="36"/>
      <c r="Q194" s="36"/>
      <c r="R194" s="59"/>
      <c r="S194" s="60">
        <v>1.46</v>
      </c>
      <c r="T194" s="106">
        <v>1.6</v>
      </c>
      <c r="U194"/>
      <c r="V194"/>
      <c r="W194"/>
      <c r="X194" s="162"/>
      <c r="Y194" s="162"/>
      <c r="Z194"/>
      <c r="AB194" s="47"/>
      <c r="AC194" s="47"/>
      <c r="AD194" s="47"/>
      <c r="AE194" s="47"/>
      <c r="AF194" s="47"/>
      <c r="AG194" s="47"/>
      <c r="AH194" s="47"/>
      <c r="AI194" s="47"/>
      <c r="AJ194" s="47"/>
    </row>
    <row r="195" spans="1:36">
      <c r="A195" s="26">
        <v>43965</v>
      </c>
      <c r="B195" s="27">
        <v>0.5</v>
      </c>
      <c r="C195" s="132"/>
      <c r="D195" s="28" t="str">
        <f t="shared" si="11"/>
        <v>2020/5/14  12:00</v>
      </c>
      <c r="E195" s="35">
        <v>1.5160865685202001</v>
      </c>
      <c r="F195" s="36">
        <v>1.5267135192068957</v>
      </c>
      <c r="G195" s="36">
        <v>1.5236239122683313</v>
      </c>
      <c r="H195" s="36">
        <v>1.4987332450314506</v>
      </c>
      <c r="I195" s="36">
        <v>1.5323672973663027</v>
      </c>
      <c r="J195" s="56">
        <v>1.5502887151073461</v>
      </c>
      <c r="K195" s="36">
        <v>1.53102388688188</v>
      </c>
      <c r="L195" s="36">
        <v>1.5581647918243042</v>
      </c>
      <c r="M195" s="57">
        <v>1.5583111446189404</v>
      </c>
      <c r="N195" s="58" t="s">
        <v>48</v>
      </c>
      <c r="O195" s="36"/>
      <c r="P195" s="36"/>
      <c r="Q195" s="36"/>
      <c r="R195" s="59"/>
      <c r="S195" s="60">
        <v>1.46</v>
      </c>
      <c r="T195" s="106">
        <v>1.6</v>
      </c>
      <c r="U195"/>
      <c r="V195"/>
      <c r="W195"/>
      <c r="X195" s="162"/>
      <c r="Y195" s="162"/>
      <c r="Z195"/>
      <c r="AB195" s="47"/>
      <c r="AC195" s="47"/>
      <c r="AD195" s="47"/>
      <c r="AE195" s="47"/>
      <c r="AF195" s="47"/>
      <c r="AG195" s="47"/>
      <c r="AH195" s="47"/>
      <c r="AI195" s="47"/>
      <c r="AJ195" s="47"/>
    </row>
    <row r="196" spans="1:36">
      <c r="A196" s="26">
        <v>43965</v>
      </c>
      <c r="B196" s="27">
        <v>0.58333333333333304</v>
      </c>
      <c r="C196" s="132"/>
      <c r="D196" s="28" t="str">
        <f t="shared" ref="D196:D259" si="12">TEXT(A196,"yyyy/m/d")&amp;TEXT(B196,"　　h:mｍ")</f>
        <v>2020/5/14  14:00</v>
      </c>
      <c r="E196" s="35">
        <v>1.5059734489321113</v>
      </c>
      <c r="F196" s="36">
        <v>1.5234996290789351</v>
      </c>
      <c r="G196" s="36">
        <v>1.4975442187168915</v>
      </c>
      <c r="H196" s="36">
        <v>1.4824058404531935</v>
      </c>
      <c r="I196" s="36">
        <v>1.5233608558835419</v>
      </c>
      <c r="J196" s="56">
        <v>1.5459931386508159</v>
      </c>
      <c r="K196" s="36">
        <v>1.5355694766860708</v>
      </c>
      <c r="L196" s="36">
        <v>1.5284722428809636</v>
      </c>
      <c r="M196" s="57">
        <v>1.5519515797566594</v>
      </c>
      <c r="N196" s="58" t="s">
        <v>48</v>
      </c>
      <c r="O196" s="36"/>
      <c r="P196" s="36"/>
      <c r="Q196" s="36"/>
      <c r="R196" s="59"/>
      <c r="S196" s="60">
        <v>1.46</v>
      </c>
      <c r="T196" s="106">
        <v>1.6</v>
      </c>
      <c r="U196"/>
      <c r="V196"/>
      <c r="W196"/>
      <c r="X196" s="162"/>
      <c r="Y196" s="162"/>
      <c r="Z196"/>
      <c r="AB196" s="47"/>
      <c r="AC196" s="47"/>
      <c r="AD196" s="47"/>
      <c r="AE196" s="47"/>
      <c r="AF196" s="47"/>
      <c r="AG196" s="47"/>
      <c r="AH196" s="47"/>
      <c r="AI196" s="47"/>
      <c r="AJ196" s="47"/>
    </row>
    <row r="197" spans="1:36">
      <c r="A197" s="26">
        <v>43965</v>
      </c>
      <c r="B197" s="27">
        <v>0.66666666666666596</v>
      </c>
      <c r="C197" s="132"/>
      <c r="D197" s="28" t="str">
        <f t="shared" si="12"/>
        <v>2020/5/14  16:00</v>
      </c>
      <c r="E197" s="35">
        <v>1.48786762534651</v>
      </c>
      <c r="F197" s="36">
        <v>1.5358168629119762</v>
      </c>
      <c r="G197" s="36">
        <v>1.4922800046893705</v>
      </c>
      <c r="H197" s="36">
        <v>1.4710009955117611</v>
      </c>
      <c r="I197" s="36">
        <v>1.529250169094835</v>
      </c>
      <c r="J197" s="56">
        <v>1.5361527222812301</v>
      </c>
      <c r="K197" s="36">
        <v>1.5226538674615084</v>
      </c>
      <c r="L197" s="36">
        <v>1.55200865926332</v>
      </c>
      <c r="M197" s="57">
        <v>1.5393385273363127</v>
      </c>
      <c r="N197" s="58" t="s">
        <v>48</v>
      </c>
      <c r="O197" s="36"/>
      <c r="P197" s="36"/>
      <c r="Q197" s="36"/>
      <c r="R197" s="59"/>
      <c r="S197" s="60">
        <v>1.46</v>
      </c>
      <c r="T197" s="106">
        <v>1.6</v>
      </c>
      <c r="U197"/>
      <c r="V197"/>
      <c r="W197"/>
      <c r="X197" s="162"/>
      <c r="Y197" s="162"/>
      <c r="Z197"/>
      <c r="AB197" s="47"/>
      <c r="AC197" s="47"/>
      <c r="AD197" s="47"/>
      <c r="AE197" s="47"/>
      <c r="AF197" s="47"/>
      <c r="AG197" s="47"/>
      <c r="AH197" s="47"/>
      <c r="AI197" s="47"/>
      <c r="AJ197" s="47"/>
    </row>
    <row r="198" spans="1:36">
      <c r="A198" s="123">
        <v>43966</v>
      </c>
      <c r="B198" s="101">
        <v>0.33333333333333331</v>
      </c>
      <c r="C198" s="132" t="s">
        <v>202</v>
      </c>
      <c r="D198" s="124" t="str">
        <f t="shared" si="12"/>
        <v>2020/5/15  8:00</v>
      </c>
      <c r="E198" s="35">
        <v>1.4942465701689032</v>
      </c>
      <c r="F198" s="36">
        <v>1.536060608955881</v>
      </c>
      <c r="G198" s="36">
        <v>1.5382974769353308</v>
      </c>
      <c r="H198" s="36">
        <v>1.4863251504815396</v>
      </c>
      <c r="I198" s="36">
        <v>1.5391087752500325</v>
      </c>
      <c r="J198" s="56">
        <v>1.548015940158562</v>
      </c>
      <c r="K198" s="36">
        <v>1.5541743526217708</v>
      </c>
      <c r="L198" s="36">
        <v>1.5301861907572898</v>
      </c>
      <c r="M198" s="57">
        <v>1.5313049624017563</v>
      </c>
      <c r="N198" s="58" t="s">
        <v>49</v>
      </c>
      <c r="O198" s="36"/>
      <c r="P198" s="36"/>
      <c r="Q198" s="36"/>
      <c r="R198" s="59"/>
      <c r="S198" s="60">
        <v>1.46</v>
      </c>
      <c r="T198" s="106">
        <v>1.6</v>
      </c>
      <c r="U198"/>
      <c r="V198"/>
      <c r="W198"/>
      <c r="X198" s="162"/>
      <c r="Y198" s="162"/>
      <c r="Z198"/>
      <c r="AB198" s="47"/>
      <c r="AC198" s="47"/>
      <c r="AD198" s="47"/>
      <c r="AE198" s="47"/>
      <c r="AF198" s="47"/>
      <c r="AG198" s="47"/>
      <c r="AH198" s="47"/>
      <c r="AI198" s="47"/>
      <c r="AJ198" s="47"/>
    </row>
    <row r="199" spans="1:36">
      <c r="A199" s="26">
        <v>43966</v>
      </c>
      <c r="B199" s="27">
        <v>0.41666666666666669</v>
      </c>
      <c r="C199" s="132"/>
      <c r="D199" s="28" t="str">
        <f t="shared" si="12"/>
        <v>2020/5/15  10:00</v>
      </c>
      <c r="E199" s="35">
        <v>1.5043935771758525</v>
      </c>
      <c r="F199" s="36">
        <v>1.5336417950074002</v>
      </c>
      <c r="G199" s="36">
        <v>1.4973633612099733</v>
      </c>
      <c r="H199" s="36">
        <v>1.492870013069219</v>
      </c>
      <c r="I199" s="36">
        <v>1.5107730628518516</v>
      </c>
      <c r="J199" s="56">
        <v>1.531917235320243</v>
      </c>
      <c r="K199" s="36">
        <v>1.5368505501241321</v>
      </c>
      <c r="L199" s="36">
        <v>1.5513181727074652</v>
      </c>
      <c r="M199" s="57">
        <v>1.5640536637362807</v>
      </c>
      <c r="N199" s="58" t="s">
        <v>49</v>
      </c>
      <c r="O199" s="36"/>
      <c r="P199" s="36"/>
      <c r="Q199" s="36"/>
      <c r="R199" s="59"/>
      <c r="S199" s="60">
        <v>1.46</v>
      </c>
      <c r="T199" s="106">
        <v>1.6</v>
      </c>
      <c r="U199"/>
      <c r="V199"/>
      <c r="W199"/>
      <c r="X199" s="162"/>
      <c r="Y199" s="162"/>
      <c r="Z199"/>
      <c r="AB199" s="47"/>
      <c r="AC199" s="47"/>
      <c r="AD199" s="47"/>
      <c r="AE199" s="47"/>
      <c r="AF199" s="47"/>
      <c r="AG199" s="47"/>
      <c r="AH199" s="47"/>
      <c r="AI199" s="47"/>
      <c r="AJ199" s="47"/>
    </row>
    <row r="200" spans="1:36">
      <c r="A200" s="26">
        <v>43966</v>
      </c>
      <c r="B200" s="27">
        <v>0.5</v>
      </c>
      <c r="C200" s="132"/>
      <c r="D200" s="28" t="str">
        <f t="shared" si="12"/>
        <v>2020/5/15  12:00</v>
      </c>
      <c r="E200" s="35">
        <v>1.4803360742904537</v>
      </c>
      <c r="F200" s="36">
        <v>1.5228715051125306</v>
      </c>
      <c r="G200" s="36">
        <v>1.534245480094266</v>
      </c>
      <c r="H200" s="36">
        <v>1.516501251806009</v>
      </c>
      <c r="I200" s="36">
        <v>1.5059054821651163</v>
      </c>
      <c r="J200" s="56">
        <v>1.540058506609866</v>
      </c>
      <c r="K200" s="36">
        <v>1.5170825563615797</v>
      </c>
      <c r="L200" s="36">
        <v>1.5491252152839581</v>
      </c>
      <c r="M200" s="57">
        <v>1.5459227287345445</v>
      </c>
      <c r="N200" s="58" t="s">
        <v>49</v>
      </c>
      <c r="O200" s="36"/>
      <c r="P200" s="36"/>
      <c r="Q200" s="36"/>
      <c r="R200" s="59"/>
      <c r="S200" s="60">
        <v>1.46</v>
      </c>
      <c r="T200" s="106">
        <v>1.6</v>
      </c>
      <c r="U200"/>
      <c r="V200"/>
      <c r="W200"/>
      <c r="X200" s="162"/>
      <c r="Y200" s="162"/>
      <c r="Z200"/>
      <c r="AB200" s="47"/>
      <c r="AC200" s="47"/>
      <c r="AD200" s="47"/>
      <c r="AE200" s="47"/>
      <c r="AF200" s="47"/>
      <c r="AG200" s="47"/>
      <c r="AH200" s="47"/>
      <c r="AI200" s="47"/>
      <c r="AJ200" s="47"/>
    </row>
    <row r="201" spans="1:36">
      <c r="A201" s="26">
        <v>43966</v>
      </c>
      <c r="B201" s="27">
        <v>0.58333333333333304</v>
      </c>
      <c r="C201" s="132"/>
      <c r="D201" s="28" t="str">
        <f t="shared" si="12"/>
        <v>2020/5/15  14:00</v>
      </c>
      <c r="E201" s="35">
        <v>1.5110802279219864</v>
      </c>
      <c r="F201" s="36">
        <v>1.4960731300823529</v>
      </c>
      <c r="G201" s="36">
        <v>1.5168884855919877</v>
      </c>
      <c r="H201" s="36">
        <v>1.4991321882304856</v>
      </c>
      <c r="I201" s="36">
        <v>1.517450249791622</v>
      </c>
      <c r="J201" s="56">
        <v>1.5305508277974931</v>
      </c>
      <c r="K201" s="36">
        <v>1.5276034396786198</v>
      </c>
      <c r="L201" s="36">
        <v>1.5331246990986604</v>
      </c>
      <c r="M201" s="57">
        <v>1.5425386865875139</v>
      </c>
      <c r="N201" s="58" t="s">
        <v>49</v>
      </c>
      <c r="O201" s="36"/>
      <c r="P201" s="36"/>
      <c r="Q201" s="36"/>
      <c r="R201" s="59"/>
      <c r="S201" s="60">
        <v>1.46</v>
      </c>
      <c r="T201" s="106">
        <v>1.6</v>
      </c>
      <c r="U201"/>
      <c r="V201"/>
      <c r="W201"/>
      <c r="X201" s="162"/>
      <c r="Y201" s="162"/>
      <c r="Z201"/>
      <c r="AB201" s="47"/>
      <c r="AC201" s="47"/>
      <c r="AD201" s="47"/>
      <c r="AE201" s="47"/>
      <c r="AF201" s="47"/>
      <c r="AG201" s="47"/>
      <c r="AH201" s="47"/>
      <c r="AI201" s="47"/>
      <c r="AJ201" s="47"/>
    </row>
    <row r="202" spans="1:36">
      <c r="A202" s="26">
        <v>43966</v>
      </c>
      <c r="B202" s="27">
        <v>0.66666666666666596</v>
      </c>
      <c r="C202" s="132"/>
      <c r="D202" s="28" t="str">
        <f t="shared" si="12"/>
        <v>2020/5/15  16:00</v>
      </c>
      <c r="E202" s="35">
        <v>1.4995278997699524</v>
      </c>
      <c r="F202" s="36">
        <v>1.5165853669025082</v>
      </c>
      <c r="G202" s="36">
        <v>1.5011532228196529</v>
      </c>
      <c r="H202" s="36">
        <v>1.4765320280426224</v>
      </c>
      <c r="I202" s="36">
        <v>1.5225747965148912</v>
      </c>
      <c r="J202" s="56">
        <v>1.5490461561695574</v>
      </c>
      <c r="K202" s="36">
        <v>1.5421734911800884</v>
      </c>
      <c r="L202" s="36">
        <v>1.5550235426336267</v>
      </c>
      <c r="M202" s="57">
        <v>1.5559167819624653</v>
      </c>
      <c r="N202" s="58" t="s">
        <v>49</v>
      </c>
      <c r="O202" s="36"/>
      <c r="P202" s="36"/>
      <c r="Q202" s="36"/>
      <c r="R202" s="59"/>
      <c r="S202" s="60">
        <v>1.46</v>
      </c>
      <c r="T202" s="106">
        <v>1.6</v>
      </c>
      <c r="U202"/>
      <c r="V202"/>
      <c r="W202"/>
      <c r="X202" s="162"/>
      <c r="Y202" s="162"/>
      <c r="Z202"/>
      <c r="AB202" s="47"/>
      <c r="AC202" s="47"/>
      <c r="AD202" s="47"/>
      <c r="AE202" s="47"/>
      <c r="AF202" s="47"/>
      <c r="AG202" s="47"/>
      <c r="AH202" s="47"/>
      <c r="AI202" s="47"/>
      <c r="AJ202" s="47"/>
    </row>
    <row r="203" spans="1:36">
      <c r="A203" s="123">
        <v>43967</v>
      </c>
      <c r="B203" s="101">
        <v>0.33333333333333331</v>
      </c>
      <c r="C203" s="132" t="s">
        <v>203</v>
      </c>
      <c r="D203" s="124" t="str">
        <f t="shared" si="12"/>
        <v>2020/5/16  8:00</v>
      </c>
      <c r="E203" s="35">
        <v>1.555296610176071</v>
      </c>
      <c r="F203" s="36">
        <v>1.5755603132562928</v>
      </c>
      <c r="G203" s="36">
        <v>1.5729974946780962</v>
      </c>
      <c r="H203" s="36">
        <v>1.5587723740949868</v>
      </c>
      <c r="I203" s="36">
        <v>1.5585828731978917</v>
      </c>
      <c r="J203" s="61">
        <v>1.592346305394339</v>
      </c>
      <c r="K203" s="36">
        <v>1.5798072521641908</v>
      </c>
      <c r="L203" s="36">
        <v>1.5974026065117213</v>
      </c>
      <c r="M203" s="57">
        <v>1.6</v>
      </c>
      <c r="N203" s="58" t="s">
        <v>44</v>
      </c>
      <c r="O203" s="36"/>
      <c r="P203" s="36"/>
      <c r="Q203" s="36"/>
      <c r="R203" s="59"/>
      <c r="S203" s="60">
        <v>1.46</v>
      </c>
      <c r="T203" s="106">
        <v>1.6</v>
      </c>
      <c r="U203"/>
      <c r="V203"/>
      <c r="W203"/>
      <c r="X203" s="162"/>
      <c r="Y203" s="162"/>
      <c r="Z203"/>
      <c r="AB203" s="47"/>
      <c r="AC203" s="47"/>
      <c r="AD203" s="47"/>
      <c r="AE203" s="47"/>
      <c r="AF203" s="47"/>
      <c r="AG203" s="47"/>
      <c r="AH203" s="47"/>
      <c r="AI203" s="47"/>
      <c r="AJ203" s="47"/>
    </row>
    <row r="204" spans="1:36">
      <c r="A204" s="26">
        <v>43967</v>
      </c>
      <c r="B204" s="27">
        <v>0.41666666666666669</v>
      </c>
      <c r="C204" s="132"/>
      <c r="D204" s="28" t="str">
        <f t="shared" si="12"/>
        <v>2020/5/16  10:00</v>
      </c>
      <c r="E204" s="35">
        <v>1.5179508959356331</v>
      </c>
      <c r="F204" s="36">
        <v>1.5400525819702349</v>
      </c>
      <c r="G204" s="36">
        <v>1.5254896599152694</v>
      </c>
      <c r="H204" s="36">
        <v>1.5434666315858707</v>
      </c>
      <c r="I204" s="36">
        <v>1.5407526743827724</v>
      </c>
      <c r="J204" s="62">
        <v>1.6</v>
      </c>
      <c r="K204" s="36">
        <v>1.5541058898464253</v>
      </c>
      <c r="L204" s="36">
        <v>1.5463367155436381</v>
      </c>
      <c r="M204" s="57">
        <v>1.5772286522579035</v>
      </c>
      <c r="N204" s="58" t="s">
        <v>44</v>
      </c>
      <c r="O204" s="36"/>
      <c r="P204" s="36"/>
      <c r="Q204" s="36"/>
      <c r="R204" s="59"/>
      <c r="S204" s="60">
        <v>1.46</v>
      </c>
      <c r="T204" s="106">
        <v>1.6</v>
      </c>
      <c r="U204"/>
      <c r="V204"/>
      <c r="W204"/>
      <c r="X204" s="162"/>
      <c r="Y204" s="162"/>
      <c r="Z204"/>
      <c r="AB204" s="47"/>
      <c r="AC204" s="47"/>
      <c r="AD204" s="47"/>
      <c r="AE204" s="47"/>
      <c r="AF204" s="47"/>
      <c r="AG204" s="47"/>
      <c r="AH204" s="47"/>
      <c r="AI204" s="47"/>
      <c r="AJ204" s="47"/>
    </row>
    <row r="205" spans="1:36">
      <c r="A205" s="26">
        <v>43967</v>
      </c>
      <c r="B205" s="27">
        <v>0.5</v>
      </c>
      <c r="C205" s="132"/>
      <c r="D205" s="28" t="str">
        <f t="shared" si="12"/>
        <v>2020/5/16  12:00</v>
      </c>
      <c r="E205" s="35">
        <v>1.5010662204862091</v>
      </c>
      <c r="F205" s="36">
        <v>1.5320430941816461</v>
      </c>
      <c r="G205" s="36">
        <v>1.4913147293378832</v>
      </c>
      <c r="H205" s="36">
        <v>1.5077794317265676</v>
      </c>
      <c r="I205" s="36">
        <v>1.526959276555625</v>
      </c>
      <c r="J205" s="56">
        <v>1.566816399640528</v>
      </c>
      <c r="K205" s="36">
        <v>1.5533502048774832</v>
      </c>
      <c r="L205" s="36">
        <v>1.5408538781631469</v>
      </c>
      <c r="M205" s="57">
        <v>1.5625455849036214</v>
      </c>
      <c r="N205" s="58" t="s">
        <v>45</v>
      </c>
      <c r="O205" s="36"/>
      <c r="P205" s="36"/>
      <c r="Q205" s="36"/>
      <c r="R205" s="59"/>
      <c r="S205" s="60">
        <v>1.46</v>
      </c>
      <c r="T205" s="106">
        <v>1.6</v>
      </c>
      <c r="U205"/>
      <c r="V205"/>
      <c r="W205"/>
      <c r="X205" s="162"/>
      <c r="Y205" s="162"/>
      <c r="Z205"/>
      <c r="AB205" s="47"/>
      <c r="AC205" s="47"/>
      <c r="AD205" s="47"/>
      <c r="AE205" s="47"/>
      <c r="AF205" s="47"/>
      <c r="AG205" s="47"/>
      <c r="AH205" s="47"/>
      <c r="AI205" s="47"/>
      <c r="AJ205" s="47"/>
    </row>
    <row r="206" spans="1:36">
      <c r="A206" s="26">
        <v>43967</v>
      </c>
      <c r="B206" s="27">
        <v>0.58333333333333304</v>
      </c>
      <c r="C206" s="132"/>
      <c r="D206" s="28" t="str">
        <f t="shared" si="12"/>
        <v>2020/5/16  14:00</v>
      </c>
      <c r="E206" s="35">
        <v>1.4826549576880295</v>
      </c>
      <c r="F206" s="36">
        <v>1.4930824467624448</v>
      </c>
      <c r="G206" s="36">
        <v>1.5091603878550066</v>
      </c>
      <c r="H206" s="36">
        <v>1.4751933378272768</v>
      </c>
      <c r="I206" s="36">
        <v>1.5187206693899584</v>
      </c>
      <c r="J206" s="56">
        <v>1.5666313809490067</v>
      </c>
      <c r="K206" s="36">
        <v>1.5244445075638924</v>
      </c>
      <c r="L206" s="36">
        <v>1.5235255569605843</v>
      </c>
      <c r="M206" s="57">
        <v>1.5286867191433064</v>
      </c>
      <c r="N206" s="58" t="s">
        <v>45</v>
      </c>
      <c r="O206" s="36"/>
      <c r="P206" s="36"/>
      <c r="Q206" s="36"/>
      <c r="R206" s="59"/>
      <c r="S206" s="60">
        <v>1.46</v>
      </c>
      <c r="T206" s="106">
        <v>1.6</v>
      </c>
      <c r="U206"/>
      <c r="V206"/>
      <c r="W206"/>
      <c r="X206" s="162"/>
      <c r="Y206" s="162"/>
      <c r="Z206"/>
      <c r="AB206" s="47"/>
      <c r="AC206" s="47"/>
      <c r="AD206" s="47"/>
      <c r="AE206" s="47"/>
      <c r="AF206" s="47"/>
      <c r="AG206" s="47"/>
      <c r="AH206" s="47"/>
      <c r="AI206" s="47"/>
      <c r="AJ206" s="47"/>
    </row>
    <row r="207" spans="1:36">
      <c r="A207" s="26">
        <v>43967</v>
      </c>
      <c r="B207" s="27">
        <v>0.66666666666666596</v>
      </c>
      <c r="C207" s="132"/>
      <c r="D207" s="28" t="str">
        <f t="shared" si="12"/>
        <v>2020/5/16  16:00</v>
      </c>
      <c r="E207" s="35">
        <v>1.5199416751442434</v>
      </c>
      <c r="F207" s="36">
        <v>1.5351323910824202</v>
      </c>
      <c r="G207" s="36">
        <v>1.5315691357666639</v>
      </c>
      <c r="H207" s="36">
        <v>1.4757161670719852</v>
      </c>
      <c r="I207" s="36">
        <v>1.5204633939816585</v>
      </c>
      <c r="J207" s="56">
        <v>1.5643415701726975</v>
      </c>
      <c r="K207" s="36">
        <v>1.5594437900100671</v>
      </c>
      <c r="L207" s="36">
        <v>1.5402902977290658</v>
      </c>
      <c r="M207" s="57">
        <v>1.5603991450165497</v>
      </c>
      <c r="N207" s="58" t="s">
        <v>45</v>
      </c>
      <c r="O207" s="36"/>
      <c r="P207" s="36"/>
      <c r="Q207" s="36"/>
      <c r="R207" s="59"/>
      <c r="S207" s="60">
        <v>1.46</v>
      </c>
      <c r="T207" s="106">
        <v>1.6</v>
      </c>
      <c r="U207"/>
      <c r="V207"/>
      <c r="W207"/>
      <c r="X207" s="162"/>
      <c r="Y207" s="162"/>
      <c r="Z207"/>
      <c r="AB207" s="47"/>
      <c r="AC207" s="47"/>
      <c r="AD207" s="47"/>
      <c r="AE207" s="47"/>
      <c r="AF207" s="47"/>
      <c r="AG207" s="47"/>
      <c r="AH207" s="47"/>
      <c r="AI207" s="47"/>
      <c r="AJ207" s="47"/>
    </row>
    <row r="208" spans="1:36">
      <c r="A208" s="123">
        <v>43968</v>
      </c>
      <c r="B208" s="101">
        <v>0.33333333333333331</v>
      </c>
      <c r="C208" s="132" t="s">
        <v>204</v>
      </c>
      <c r="D208" s="124" t="str">
        <f t="shared" si="12"/>
        <v>2020/5/17  8:00</v>
      </c>
      <c r="E208" s="35">
        <v>1.5219724869601499</v>
      </c>
      <c r="F208" s="36">
        <v>1.5117908284018875</v>
      </c>
      <c r="G208" s="36">
        <v>1.5555296969701904</v>
      </c>
      <c r="H208" s="36">
        <v>1.5310214390780637</v>
      </c>
      <c r="I208" s="36">
        <v>1.528690017763638</v>
      </c>
      <c r="J208" s="56">
        <v>1.5781932355308719</v>
      </c>
      <c r="K208" s="36">
        <v>1.5357235454711811</v>
      </c>
      <c r="L208" s="36">
        <v>1.5540003608247797</v>
      </c>
      <c r="M208" s="57">
        <v>1.5506763672918438</v>
      </c>
      <c r="N208" s="58" t="s">
        <v>46</v>
      </c>
      <c r="O208" s="36"/>
      <c r="P208" s="36"/>
      <c r="Q208" s="36"/>
      <c r="R208" s="59"/>
      <c r="S208" s="60">
        <v>1.46</v>
      </c>
      <c r="T208" s="106">
        <v>1.6</v>
      </c>
      <c r="U208"/>
      <c r="V208"/>
      <c r="W208"/>
      <c r="X208" s="162"/>
      <c r="Y208" s="162"/>
      <c r="Z208"/>
      <c r="AB208" s="47"/>
      <c r="AC208" s="47"/>
      <c r="AD208" s="47"/>
      <c r="AE208" s="47"/>
      <c r="AF208" s="47"/>
      <c r="AG208" s="47"/>
      <c r="AH208" s="47"/>
      <c r="AI208" s="47"/>
      <c r="AJ208" s="47"/>
    </row>
    <row r="209" spans="1:36">
      <c r="A209" s="26">
        <v>43968</v>
      </c>
      <c r="B209" s="27">
        <v>0.41666666666666669</v>
      </c>
      <c r="C209" s="132"/>
      <c r="D209" s="28" t="str">
        <f t="shared" si="12"/>
        <v>2020/5/17  10:00</v>
      </c>
      <c r="E209" s="35">
        <v>1.5192393601125227</v>
      </c>
      <c r="F209" s="36">
        <v>1.5390121184938763</v>
      </c>
      <c r="G209" s="36">
        <v>1.5498714751984293</v>
      </c>
      <c r="H209" s="36">
        <v>1.4943849464850494</v>
      </c>
      <c r="I209" s="36">
        <v>1.5308917054386477</v>
      </c>
      <c r="J209" s="56">
        <v>1.5696656355044729</v>
      </c>
      <c r="K209" s="36">
        <v>1.5239704143868602</v>
      </c>
      <c r="L209" s="36">
        <v>1.5598815339146919</v>
      </c>
      <c r="M209" s="57">
        <v>1.5724270379338094</v>
      </c>
      <c r="N209" s="58" t="s">
        <v>46</v>
      </c>
      <c r="O209" s="36"/>
      <c r="P209" s="36"/>
      <c r="Q209" s="36"/>
      <c r="R209" s="59"/>
      <c r="S209" s="60">
        <v>1.46</v>
      </c>
      <c r="T209" s="106">
        <v>1.6</v>
      </c>
      <c r="U209"/>
      <c r="V209"/>
      <c r="W209"/>
      <c r="X209" s="162"/>
      <c r="Y209" s="162"/>
      <c r="Z209"/>
      <c r="AB209" s="47"/>
      <c r="AC209" s="47"/>
      <c r="AD209" s="47"/>
      <c r="AE209" s="47"/>
      <c r="AF209" s="47"/>
      <c r="AG209" s="47"/>
      <c r="AH209" s="47"/>
      <c r="AI209" s="47"/>
      <c r="AJ209" s="47"/>
    </row>
    <row r="210" spans="1:36">
      <c r="A210" s="26">
        <v>43968</v>
      </c>
      <c r="B210" s="27">
        <v>0.5</v>
      </c>
      <c r="C210" s="132"/>
      <c r="D210" s="28" t="str">
        <f t="shared" si="12"/>
        <v>2020/5/17  12:00</v>
      </c>
      <c r="E210" s="35">
        <v>1.5226541066209494</v>
      </c>
      <c r="F210" s="36">
        <v>1.5395074859008544</v>
      </c>
      <c r="G210" s="36">
        <v>1.4934375236233952</v>
      </c>
      <c r="H210" s="36">
        <v>1.4815935054764315</v>
      </c>
      <c r="I210" s="36">
        <v>1.5264342154936741</v>
      </c>
      <c r="J210" s="56">
        <v>1.5776618284523505</v>
      </c>
      <c r="K210" s="36">
        <v>1.5588125536183299</v>
      </c>
      <c r="L210" s="36">
        <v>1.5139636759314745</v>
      </c>
      <c r="M210" s="57">
        <v>1.5326416893565826</v>
      </c>
      <c r="N210" s="58" t="s">
        <v>46</v>
      </c>
      <c r="O210" s="36"/>
      <c r="P210" s="36"/>
      <c r="Q210" s="36"/>
      <c r="R210" s="59"/>
      <c r="S210" s="60">
        <v>1.46</v>
      </c>
      <c r="T210" s="106">
        <v>1.6</v>
      </c>
      <c r="U210"/>
      <c r="V210"/>
      <c r="W210"/>
      <c r="X210" s="162"/>
      <c r="Y210" s="162"/>
      <c r="Z210"/>
      <c r="AB210" s="47"/>
      <c r="AC210" s="47"/>
      <c r="AD210" s="47"/>
      <c r="AE210" s="47"/>
      <c r="AF210" s="47"/>
      <c r="AG210" s="47"/>
      <c r="AH210" s="47"/>
      <c r="AI210" s="47"/>
      <c r="AJ210" s="47"/>
    </row>
    <row r="211" spans="1:36">
      <c r="A211" s="26">
        <v>43968</v>
      </c>
      <c r="B211" s="27">
        <v>0.58333333333333304</v>
      </c>
      <c r="C211" s="132"/>
      <c r="D211" s="28" t="str">
        <f t="shared" si="12"/>
        <v>2020/5/17  14:00</v>
      </c>
      <c r="E211" s="35">
        <v>1.5125778939039634</v>
      </c>
      <c r="F211" s="36">
        <v>1.5257615301296772</v>
      </c>
      <c r="G211" s="36">
        <v>1.5179589596121716</v>
      </c>
      <c r="H211" s="36">
        <v>1.5062768625535223</v>
      </c>
      <c r="I211" s="36">
        <v>1.5194652567560816</v>
      </c>
      <c r="J211" s="56">
        <v>1.5537080529492044</v>
      </c>
      <c r="K211" s="36">
        <v>1.5589688878871411</v>
      </c>
      <c r="L211" s="36">
        <v>1.5353696130171302</v>
      </c>
      <c r="M211" s="57">
        <v>1.5217331197937745</v>
      </c>
      <c r="N211" s="58" t="s">
        <v>46</v>
      </c>
      <c r="O211" s="36"/>
      <c r="P211" s="36"/>
      <c r="Q211" s="36"/>
      <c r="R211" s="59"/>
      <c r="S211" s="60">
        <v>1.46</v>
      </c>
      <c r="T211" s="106">
        <v>1.6</v>
      </c>
      <c r="U211"/>
      <c r="V211"/>
      <c r="W211"/>
      <c r="X211" s="162"/>
      <c r="Y211" s="162"/>
      <c r="Z211"/>
      <c r="AB211" s="47"/>
      <c r="AC211" s="47"/>
      <c r="AD211" s="47"/>
      <c r="AE211" s="47"/>
      <c r="AF211" s="47"/>
      <c r="AG211" s="47"/>
      <c r="AH211" s="47"/>
      <c r="AI211" s="47"/>
      <c r="AJ211" s="47"/>
    </row>
    <row r="212" spans="1:36">
      <c r="A212" s="26">
        <v>43968</v>
      </c>
      <c r="B212" s="27">
        <v>0.66666666666666596</v>
      </c>
      <c r="C212" s="132"/>
      <c r="D212" s="28" t="str">
        <f t="shared" si="12"/>
        <v>2020/5/17  16:00</v>
      </c>
      <c r="E212" s="35">
        <v>1.5136532653913166</v>
      </c>
      <c r="F212" s="36">
        <v>1.4942783496183842</v>
      </c>
      <c r="G212" s="36">
        <v>1.4930959877196976</v>
      </c>
      <c r="H212" s="36">
        <v>1.4720423552939561</v>
      </c>
      <c r="I212" s="36">
        <v>1.507380909481661</v>
      </c>
      <c r="J212" s="56">
        <v>1.5307692803909341</v>
      </c>
      <c r="K212" s="36">
        <v>1.5237357821843684</v>
      </c>
      <c r="L212" s="36">
        <v>1.5492168394847043</v>
      </c>
      <c r="M212" s="57">
        <v>1.5655221569613265</v>
      </c>
      <c r="N212" s="58" t="s">
        <v>46</v>
      </c>
      <c r="O212" s="36"/>
      <c r="P212" s="36"/>
      <c r="Q212" s="36"/>
      <c r="R212" s="59"/>
      <c r="S212" s="60">
        <v>1.46</v>
      </c>
      <c r="T212" s="106">
        <v>1.6</v>
      </c>
      <c r="U212"/>
      <c r="V212"/>
      <c r="W212"/>
      <c r="X212" s="162"/>
      <c r="Y212" s="162"/>
      <c r="Z212"/>
      <c r="AB212" s="47"/>
      <c r="AC212" s="47"/>
      <c r="AD212" s="47"/>
      <c r="AE212" s="47"/>
      <c r="AF212" s="47"/>
      <c r="AG212" s="47"/>
      <c r="AH212" s="47"/>
      <c r="AI212" s="47"/>
      <c r="AJ212" s="47"/>
    </row>
    <row r="213" spans="1:36">
      <c r="A213" s="123">
        <v>43969</v>
      </c>
      <c r="B213" s="101">
        <v>0.33333333333333331</v>
      </c>
      <c r="C213" s="132" t="s">
        <v>205</v>
      </c>
      <c r="D213" s="124" t="str">
        <f t="shared" si="12"/>
        <v>2020/5/18  8:00</v>
      </c>
      <c r="E213" s="35">
        <v>1.5018385913593904</v>
      </c>
      <c r="F213" s="36">
        <v>1.5309248194820817</v>
      </c>
      <c r="G213" s="36">
        <v>1.5253618243004048</v>
      </c>
      <c r="H213" s="36">
        <v>1.4747028628451528</v>
      </c>
      <c r="I213" s="36">
        <v>1.5026879899666843</v>
      </c>
      <c r="J213" s="56">
        <v>1.5646366586498073</v>
      </c>
      <c r="K213" s="36">
        <v>1.55782012335524</v>
      </c>
      <c r="L213" s="36">
        <v>1.5261723599423818</v>
      </c>
      <c r="M213" s="57">
        <v>1.5228765656403274</v>
      </c>
      <c r="N213" s="58" t="s">
        <v>47</v>
      </c>
      <c r="O213" s="36"/>
      <c r="P213" s="36"/>
      <c r="Q213" s="36"/>
      <c r="R213" s="59"/>
      <c r="S213" s="60">
        <v>1.46</v>
      </c>
      <c r="T213" s="106">
        <v>1.6</v>
      </c>
      <c r="U213"/>
      <c r="V213"/>
      <c r="W213"/>
      <c r="X213" s="162"/>
      <c r="Y213" s="162"/>
      <c r="Z213"/>
      <c r="AB213" s="47"/>
      <c r="AC213" s="47"/>
      <c r="AD213" s="47"/>
      <c r="AE213" s="47"/>
      <c r="AF213" s="47"/>
      <c r="AG213" s="47"/>
      <c r="AH213" s="47"/>
      <c r="AI213" s="47"/>
      <c r="AJ213" s="47"/>
    </row>
    <row r="214" spans="1:36">
      <c r="A214" s="26">
        <v>43969</v>
      </c>
      <c r="B214" s="27">
        <v>0.41666666666666669</v>
      </c>
      <c r="C214" s="132"/>
      <c r="D214" s="28" t="str">
        <f t="shared" si="12"/>
        <v>2020/5/18  10:00</v>
      </c>
      <c r="E214" s="35">
        <v>1.4949639712815974</v>
      </c>
      <c r="F214" s="36">
        <v>1.4937401334265652</v>
      </c>
      <c r="G214" s="36">
        <v>1.5382123594047334</v>
      </c>
      <c r="H214" s="36">
        <v>1.472533068585584</v>
      </c>
      <c r="I214" s="36">
        <v>1.4970090564947298</v>
      </c>
      <c r="J214" s="56">
        <v>1.5645678345356728</v>
      </c>
      <c r="K214" s="36">
        <v>1.5598816007730649</v>
      </c>
      <c r="L214" s="36">
        <v>1.5387175653626368</v>
      </c>
      <c r="M214" s="57">
        <v>1.5418915700583049</v>
      </c>
      <c r="N214" s="58" t="s">
        <v>47</v>
      </c>
      <c r="O214" s="36"/>
      <c r="P214" s="36"/>
      <c r="Q214" s="36"/>
      <c r="R214" s="59"/>
      <c r="S214" s="60">
        <v>1.46</v>
      </c>
      <c r="T214" s="106">
        <v>1.6</v>
      </c>
      <c r="U214"/>
      <c r="V214"/>
      <c r="W214"/>
      <c r="X214" s="162"/>
      <c r="Y214" s="162"/>
      <c r="Z214"/>
      <c r="AB214" s="47"/>
      <c r="AC214" s="47"/>
      <c r="AD214" s="47"/>
      <c r="AE214" s="47"/>
      <c r="AF214" s="47"/>
      <c r="AG214" s="47"/>
      <c r="AH214" s="47"/>
      <c r="AI214" s="47"/>
      <c r="AJ214" s="47"/>
    </row>
    <row r="215" spans="1:36">
      <c r="A215" s="26">
        <v>43969</v>
      </c>
      <c r="B215" s="27">
        <v>0.5</v>
      </c>
      <c r="C215" s="132"/>
      <c r="D215" s="28" t="str">
        <f t="shared" si="12"/>
        <v>2020/5/18  12:00</v>
      </c>
      <c r="E215" s="35">
        <v>1.4827024765814598</v>
      </c>
      <c r="F215" s="36">
        <v>1.5100930654735079</v>
      </c>
      <c r="G215" s="36">
        <v>1.5299256923181943</v>
      </c>
      <c r="H215" s="36">
        <v>1.5099514573330193</v>
      </c>
      <c r="I215" s="36">
        <v>1.4995981689376623</v>
      </c>
      <c r="J215" s="56">
        <v>1.5503857030732036</v>
      </c>
      <c r="K215" s="36">
        <v>1.5154350379918844</v>
      </c>
      <c r="L215" s="36">
        <v>1.5119640710724582</v>
      </c>
      <c r="M215" s="57">
        <v>1.5504127903987941</v>
      </c>
      <c r="N215" s="58" t="s">
        <v>47</v>
      </c>
      <c r="O215" s="36"/>
      <c r="P215" s="36"/>
      <c r="Q215" s="36"/>
      <c r="R215" s="59"/>
      <c r="S215" s="60">
        <v>1.46</v>
      </c>
      <c r="T215" s="106">
        <v>1.6</v>
      </c>
      <c r="U215"/>
      <c r="V215"/>
      <c r="W215"/>
      <c r="X215" s="162"/>
      <c r="Y215" s="162"/>
      <c r="Z215"/>
      <c r="AB215" s="47"/>
      <c r="AC215" s="47"/>
      <c r="AD215" s="47"/>
      <c r="AE215" s="47"/>
      <c r="AF215" s="47"/>
      <c r="AG215" s="47"/>
      <c r="AH215" s="47"/>
      <c r="AI215" s="47"/>
      <c r="AJ215" s="47"/>
    </row>
    <row r="216" spans="1:36">
      <c r="A216" s="26">
        <v>43969</v>
      </c>
      <c r="B216" s="27">
        <v>0.58333333333333304</v>
      </c>
      <c r="C216" s="132"/>
      <c r="D216" s="28" t="str">
        <f t="shared" si="12"/>
        <v>2020/5/18  14:00</v>
      </c>
      <c r="E216" s="35">
        <v>1.4814504453493824</v>
      </c>
      <c r="F216" s="36">
        <v>1.525508947758075</v>
      </c>
      <c r="G216" s="36">
        <v>1.5352878587225256</v>
      </c>
      <c r="H216" s="36">
        <v>1.4771089256372865</v>
      </c>
      <c r="I216" s="36">
        <v>1.5167343357406093</v>
      </c>
      <c r="J216" s="56">
        <v>1.5491454494114323</v>
      </c>
      <c r="K216" s="36">
        <v>1.5163070092036628</v>
      </c>
      <c r="L216" s="36">
        <v>1.5400300691482995</v>
      </c>
      <c r="M216" s="57">
        <v>1.5361006413464713</v>
      </c>
      <c r="N216" s="58" t="s">
        <v>47</v>
      </c>
      <c r="O216" s="36"/>
      <c r="P216" s="36"/>
      <c r="Q216" s="36"/>
      <c r="R216" s="59"/>
      <c r="S216" s="60">
        <v>1.46</v>
      </c>
      <c r="T216" s="106">
        <v>1.6</v>
      </c>
      <c r="U216"/>
      <c r="V216"/>
      <c r="W216"/>
      <c r="X216" s="162"/>
      <c r="Y216" s="162"/>
      <c r="Z216"/>
      <c r="AB216" s="47"/>
      <c r="AC216" s="47"/>
      <c r="AD216" s="47"/>
      <c r="AE216" s="47"/>
      <c r="AF216" s="47"/>
      <c r="AG216" s="47"/>
      <c r="AH216" s="47"/>
      <c r="AI216" s="47"/>
      <c r="AJ216" s="47"/>
    </row>
    <row r="217" spans="1:36">
      <c r="A217" s="26">
        <v>43969</v>
      </c>
      <c r="B217" s="27">
        <v>0.66666666666666596</v>
      </c>
      <c r="C217" s="132"/>
      <c r="D217" s="28" t="str">
        <f t="shared" si="12"/>
        <v>2020/5/18  16:00</v>
      </c>
      <c r="E217" s="35">
        <v>1.4934354129240526</v>
      </c>
      <c r="F217" s="36">
        <v>1.5271644560114517</v>
      </c>
      <c r="G217" s="36">
        <v>1.5021590356226568</v>
      </c>
      <c r="H217" s="36">
        <v>1.5077614006178233</v>
      </c>
      <c r="I217" s="36">
        <v>1.5229622618105711</v>
      </c>
      <c r="J217" s="56">
        <v>1.5595039230392262</v>
      </c>
      <c r="K217" s="36">
        <v>1.5396819280836502</v>
      </c>
      <c r="L217" s="36">
        <v>1.5577613169230138</v>
      </c>
      <c r="M217" s="57">
        <v>1.5383104756714403</v>
      </c>
      <c r="N217" s="58" t="s">
        <v>47</v>
      </c>
      <c r="O217" s="36"/>
      <c r="P217" s="36"/>
      <c r="Q217" s="36"/>
      <c r="R217" s="59"/>
      <c r="S217" s="60">
        <v>1.46</v>
      </c>
      <c r="T217" s="106">
        <v>1.6</v>
      </c>
      <c r="U217"/>
      <c r="V217"/>
      <c r="W217"/>
      <c r="X217" s="162"/>
      <c r="Y217" s="162"/>
      <c r="Z217"/>
      <c r="AB217" s="47"/>
      <c r="AC217" s="47"/>
      <c r="AD217" s="47"/>
      <c r="AE217" s="47"/>
      <c r="AF217" s="47"/>
      <c r="AG217" s="47"/>
      <c r="AH217" s="47"/>
      <c r="AI217" s="47"/>
      <c r="AJ217" s="47"/>
    </row>
    <row r="218" spans="1:36">
      <c r="A218" s="123">
        <v>43970</v>
      </c>
      <c r="B218" s="101">
        <v>0.33333333333333331</v>
      </c>
      <c r="C218" s="132" t="s">
        <v>206</v>
      </c>
      <c r="D218" s="124" t="str">
        <f t="shared" si="12"/>
        <v>2020/5/19  8:00</v>
      </c>
      <c r="E218" s="35">
        <v>1.5158777994933601</v>
      </c>
      <c r="F218" s="36">
        <v>1.5487980238462831</v>
      </c>
      <c r="G218" s="36">
        <v>1.5339003740619055</v>
      </c>
      <c r="H218" s="36">
        <v>1.4834922285148371</v>
      </c>
      <c r="I218" s="36">
        <v>1.5008484497430712</v>
      </c>
      <c r="J218" s="56">
        <v>1.5519702202947998</v>
      </c>
      <c r="K218" s="36">
        <v>1.5586652531356426</v>
      </c>
      <c r="L218" s="36">
        <v>1.5330887985560875</v>
      </c>
      <c r="M218" s="57">
        <v>1.574191964813308</v>
      </c>
      <c r="N218" s="58" t="s">
        <v>48</v>
      </c>
      <c r="O218" s="36"/>
      <c r="P218" s="36"/>
      <c r="Q218" s="36"/>
      <c r="R218" s="59"/>
      <c r="S218" s="60">
        <v>1.46</v>
      </c>
      <c r="T218" s="106">
        <v>1.6</v>
      </c>
      <c r="U218"/>
      <c r="V218"/>
      <c r="W218"/>
      <c r="X218" s="162"/>
      <c r="Y218" s="162"/>
      <c r="Z218"/>
      <c r="AB218" s="47"/>
      <c r="AC218" s="47"/>
      <c r="AD218" s="47"/>
      <c r="AE218" s="47"/>
      <c r="AF218" s="47"/>
      <c r="AG218" s="47"/>
      <c r="AH218" s="47"/>
      <c r="AI218" s="47"/>
      <c r="AJ218" s="47"/>
    </row>
    <row r="219" spans="1:36">
      <c r="A219" s="26">
        <v>43970</v>
      </c>
      <c r="B219" s="27">
        <v>0.41666666666666669</v>
      </c>
      <c r="C219" s="132"/>
      <c r="D219" s="28" t="str">
        <f t="shared" si="12"/>
        <v>2020/5/19  10:00</v>
      </c>
      <c r="E219" s="35">
        <v>1.4985719089741278</v>
      </c>
      <c r="F219" s="36">
        <v>1.4957647678681023</v>
      </c>
      <c r="G219" s="36">
        <v>1.5123703498865799</v>
      </c>
      <c r="H219" s="36">
        <v>1.5086724420137907</v>
      </c>
      <c r="I219" s="36">
        <v>1.5334050954311134</v>
      </c>
      <c r="J219" s="56">
        <v>1.5390052744614051</v>
      </c>
      <c r="K219" s="36">
        <v>1.5361848295109417</v>
      </c>
      <c r="L219" s="36">
        <v>1.5466196053212333</v>
      </c>
      <c r="M219" s="57">
        <v>1.5215452047432645</v>
      </c>
      <c r="N219" s="58" t="s">
        <v>48</v>
      </c>
      <c r="O219" s="36"/>
      <c r="P219" s="36"/>
      <c r="Q219" s="36"/>
      <c r="R219" s="59"/>
      <c r="S219" s="60">
        <v>1.46</v>
      </c>
      <c r="T219" s="106">
        <v>1.6</v>
      </c>
      <c r="U219"/>
      <c r="V219"/>
      <c r="W219"/>
      <c r="X219" s="162"/>
      <c r="Y219" s="162"/>
      <c r="Z219"/>
      <c r="AB219" s="47"/>
      <c r="AC219" s="47"/>
      <c r="AD219" s="47"/>
      <c r="AE219" s="47"/>
      <c r="AF219" s="47"/>
      <c r="AG219" s="47"/>
      <c r="AH219" s="47"/>
      <c r="AI219" s="47"/>
      <c r="AJ219" s="47"/>
    </row>
    <row r="220" spans="1:36">
      <c r="A220" s="26">
        <v>43970</v>
      </c>
      <c r="B220" s="27">
        <v>0.5</v>
      </c>
      <c r="C220" s="132"/>
      <c r="D220" s="28" t="str">
        <f t="shared" si="12"/>
        <v>2020/5/19  12:00</v>
      </c>
      <c r="E220" s="35">
        <v>1.496893175477052</v>
      </c>
      <c r="F220" s="36">
        <v>1.4983596657959029</v>
      </c>
      <c r="G220" s="36">
        <v>1.5103705854257863</v>
      </c>
      <c r="H220" s="36">
        <v>1.478988701369254</v>
      </c>
      <c r="I220" s="36">
        <v>1.4997415603721458</v>
      </c>
      <c r="J220" s="56">
        <v>1.5632940474523513</v>
      </c>
      <c r="K220" s="36">
        <v>1.5296280164739637</v>
      </c>
      <c r="L220" s="36">
        <v>1.5235963082471446</v>
      </c>
      <c r="M220" s="57">
        <v>1.5665222663085949</v>
      </c>
      <c r="N220" s="58" t="s">
        <v>48</v>
      </c>
      <c r="O220" s="36"/>
      <c r="P220" s="36"/>
      <c r="Q220" s="36"/>
      <c r="R220" s="59"/>
      <c r="S220" s="60">
        <v>1.46</v>
      </c>
      <c r="T220" s="106">
        <v>1.6</v>
      </c>
      <c r="U220"/>
      <c r="V220"/>
      <c r="W220"/>
      <c r="X220" s="162"/>
      <c r="Y220" s="162"/>
      <c r="Z220"/>
      <c r="AB220" s="47"/>
      <c r="AC220" s="47"/>
      <c r="AD220" s="47"/>
      <c r="AE220" s="47"/>
      <c r="AF220" s="47"/>
      <c r="AG220" s="47"/>
      <c r="AH220" s="47"/>
      <c r="AI220" s="47"/>
      <c r="AJ220" s="47"/>
    </row>
    <row r="221" spans="1:36">
      <c r="A221" s="26">
        <v>43970</v>
      </c>
      <c r="B221" s="27">
        <v>0.58333333333333304</v>
      </c>
      <c r="C221" s="132"/>
      <c r="D221" s="28" t="str">
        <f t="shared" si="12"/>
        <v>2020/5/19  14:00</v>
      </c>
      <c r="E221" s="35">
        <v>1.5050270762887059</v>
      </c>
      <c r="F221" s="36">
        <v>1.5365170784807567</v>
      </c>
      <c r="G221" s="36">
        <v>1.532937513475426</v>
      </c>
      <c r="H221" s="36">
        <v>1.5149239743515557</v>
      </c>
      <c r="I221" s="36">
        <v>1.4926829904792251</v>
      </c>
      <c r="J221" s="56">
        <v>1.5782450676652355</v>
      </c>
      <c r="K221" s="36">
        <v>1.5130842758930694</v>
      </c>
      <c r="L221" s="36">
        <v>1.5472183903005461</v>
      </c>
      <c r="M221" s="57">
        <v>1.5492649328853618</v>
      </c>
      <c r="N221" s="58" t="s">
        <v>48</v>
      </c>
      <c r="O221" s="36"/>
      <c r="P221" s="36"/>
      <c r="Q221" s="36"/>
      <c r="R221" s="59"/>
      <c r="S221" s="60">
        <v>1.46</v>
      </c>
      <c r="T221" s="106">
        <v>1.6</v>
      </c>
      <c r="U221"/>
      <c r="V221"/>
      <c r="W221"/>
      <c r="X221" s="162"/>
      <c r="Y221" s="162"/>
      <c r="Z221"/>
      <c r="AB221" s="47"/>
      <c r="AC221" s="47"/>
      <c r="AD221" s="47"/>
      <c r="AE221" s="47"/>
      <c r="AF221" s="47"/>
      <c r="AG221" s="47"/>
      <c r="AH221" s="47"/>
      <c r="AI221" s="47"/>
      <c r="AJ221" s="47"/>
    </row>
    <row r="222" spans="1:36">
      <c r="A222" s="26">
        <v>43970</v>
      </c>
      <c r="B222" s="27">
        <v>0.66666666666666596</v>
      </c>
      <c r="C222" s="132"/>
      <c r="D222" s="28" t="str">
        <f t="shared" si="12"/>
        <v>2020/5/19  16:00</v>
      </c>
      <c r="E222" s="35">
        <v>1.5025279882517117</v>
      </c>
      <c r="F222" s="36">
        <v>1.5223303665148955</v>
      </c>
      <c r="G222" s="36">
        <v>1.5371849868013527</v>
      </c>
      <c r="H222" s="36">
        <v>1.4808798260712068</v>
      </c>
      <c r="I222" s="36">
        <v>1.5359044334911491</v>
      </c>
      <c r="J222" s="56">
        <v>1.5319548991982599</v>
      </c>
      <c r="K222" s="36">
        <v>1.5266383255590514</v>
      </c>
      <c r="L222" s="36">
        <v>1.5569946355809861</v>
      </c>
      <c r="M222" s="57">
        <v>1.5582829649735628</v>
      </c>
      <c r="N222" s="58" t="s">
        <v>48</v>
      </c>
      <c r="O222" s="36"/>
      <c r="P222" s="36"/>
      <c r="Q222" s="36"/>
      <c r="R222" s="59"/>
      <c r="S222" s="60">
        <v>1.46</v>
      </c>
      <c r="T222" s="106">
        <v>1.6</v>
      </c>
      <c r="U222"/>
      <c r="V222"/>
      <c r="W222"/>
      <c r="X222" s="162"/>
      <c r="Y222" s="162"/>
      <c r="Z222"/>
      <c r="AB222" s="47"/>
      <c r="AC222" s="47"/>
      <c r="AD222" s="47"/>
      <c r="AE222" s="47"/>
      <c r="AF222" s="47"/>
      <c r="AG222" s="47"/>
      <c r="AH222" s="47"/>
      <c r="AI222" s="47"/>
      <c r="AJ222" s="47"/>
    </row>
    <row r="223" spans="1:36">
      <c r="A223" s="123">
        <v>43971</v>
      </c>
      <c r="B223" s="101">
        <v>0.33333333333333331</v>
      </c>
      <c r="C223" s="132" t="s">
        <v>207</v>
      </c>
      <c r="D223" s="124" t="str">
        <f t="shared" si="12"/>
        <v>2020/5/20  8:00</v>
      </c>
      <c r="E223" s="35">
        <v>1.5268138152959347</v>
      </c>
      <c r="F223" s="36">
        <v>1.5358199731938595</v>
      </c>
      <c r="G223" s="36">
        <v>1.5073897824640288</v>
      </c>
      <c r="H223" s="36">
        <v>1.5018485651328635</v>
      </c>
      <c r="I223" s="36">
        <v>1.5129068469899922</v>
      </c>
      <c r="J223" s="56">
        <v>1.5804535969377409</v>
      </c>
      <c r="K223" s="36">
        <v>1.5202329931972627</v>
      </c>
      <c r="L223" s="36">
        <v>1.5679248136069399</v>
      </c>
      <c r="M223" s="57">
        <v>1.5532122443962642</v>
      </c>
      <c r="N223" s="58" t="s">
        <v>49</v>
      </c>
      <c r="O223" s="36"/>
      <c r="P223" s="36"/>
      <c r="Q223" s="36"/>
      <c r="R223" s="59"/>
      <c r="S223" s="60">
        <v>1.46</v>
      </c>
      <c r="T223" s="106">
        <v>1.6</v>
      </c>
      <c r="U223"/>
      <c r="V223"/>
      <c r="W223"/>
      <c r="X223" s="162"/>
      <c r="Y223" s="162"/>
      <c r="Z223"/>
      <c r="AB223" s="47"/>
      <c r="AC223" s="47"/>
      <c r="AD223" s="47"/>
      <c r="AE223" s="47"/>
      <c r="AF223" s="47"/>
      <c r="AG223" s="47"/>
      <c r="AH223" s="47"/>
      <c r="AI223" s="47"/>
      <c r="AJ223" s="47"/>
    </row>
    <row r="224" spans="1:36">
      <c r="A224" s="26">
        <v>43971</v>
      </c>
      <c r="B224" s="27">
        <v>0.41666666666666669</v>
      </c>
      <c r="C224" s="132"/>
      <c r="D224" s="28" t="str">
        <f t="shared" si="12"/>
        <v>2020/5/20  10:00</v>
      </c>
      <c r="E224" s="35">
        <v>1.4875989025186998</v>
      </c>
      <c r="F224" s="36">
        <v>1.5137659960992997</v>
      </c>
      <c r="G224" s="36">
        <v>1.5147774154816864</v>
      </c>
      <c r="H224" s="36">
        <v>1.4960519924914564</v>
      </c>
      <c r="I224" s="36">
        <v>1.4959804895536901</v>
      </c>
      <c r="J224" s="56">
        <v>1.5432422315090411</v>
      </c>
      <c r="K224" s="36">
        <v>1.5411817780902901</v>
      </c>
      <c r="L224" s="36">
        <v>1.520216742173425</v>
      </c>
      <c r="M224" s="57">
        <v>1.5232491850817176</v>
      </c>
      <c r="N224" s="58" t="s">
        <v>49</v>
      </c>
      <c r="O224" s="36"/>
      <c r="P224" s="36"/>
      <c r="Q224" s="36"/>
      <c r="R224" s="59"/>
      <c r="S224" s="60">
        <v>1.46</v>
      </c>
      <c r="T224" s="106">
        <v>1.6</v>
      </c>
      <c r="U224"/>
      <c r="V224"/>
      <c r="W224"/>
      <c r="X224" s="162"/>
      <c r="Y224" s="162"/>
      <c r="Z224"/>
      <c r="AB224" s="47"/>
      <c r="AC224" s="47"/>
      <c r="AD224" s="47"/>
      <c r="AE224" s="47"/>
      <c r="AF224" s="47"/>
      <c r="AG224" s="47"/>
      <c r="AH224" s="47"/>
      <c r="AI224" s="47"/>
      <c r="AJ224" s="47"/>
    </row>
    <row r="225" spans="1:36">
      <c r="A225" s="26">
        <v>43971</v>
      </c>
      <c r="B225" s="27">
        <v>0.5</v>
      </c>
      <c r="C225" s="132"/>
      <c r="D225" s="28" t="str">
        <f t="shared" si="12"/>
        <v>2020/5/20  12:00</v>
      </c>
      <c r="E225" s="35">
        <v>1.4955174628833536</v>
      </c>
      <c r="F225" s="36">
        <v>1.5273843970086212</v>
      </c>
      <c r="G225" s="36">
        <v>1.5207726765295506</v>
      </c>
      <c r="H225" s="36">
        <v>1.4873651298970281</v>
      </c>
      <c r="I225" s="36">
        <v>1.5354905520701516</v>
      </c>
      <c r="J225" s="56">
        <v>1.5656100315156156</v>
      </c>
      <c r="K225" s="36">
        <v>1.5291978042652661</v>
      </c>
      <c r="L225" s="36">
        <v>1.5285252427660574</v>
      </c>
      <c r="M225" s="57">
        <v>1.5618672941277429</v>
      </c>
      <c r="N225" s="58" t="s">
        <v>49</v>
      </c>
      <c r="O225" s="36"/>
      <c r="P225" s="36"/>
      <c r="Q225" s="36"/>
      <c r="R225" s="59"/>
      <c r="S225" s="60">
        <v>1.46</v>
      </c>
      <c r="T225" s="106">
        <v>1.6</v>
      </c>
      <c r="U225"/>
      <c r="V225"/>
      <c r="W225"/>
      <c r="X225" s="162"/>
      <c r="Y225" s="162"/>
      <c r="Z225"/>
      <c r="AB225" s="47"/>
      <c r="AC225" s="47"/>
      <c r="AD225" s="47"/>
      <c r="AE225" s="47"/>
      <c r="AF225" s="47"/>
      <c r="AG225" s="47"/>
      <c r="AH225" s="47"/>
      <c r="AI225" s="47"/>
      <c r="AJ225" s="47"/>
    </row>
    <row r="226" spans="1:36">
      <c r="A226" s="26">
        <v>43971</v>
      </c>
      <c r="B226" s="27">
        <v>0.58333333333333304</v>
      </c>
      <c r="C226" s="132"/>
      <c r="D226" s="28" t="str">
        <f t="shared" si="12"/>
        <v>2020/5/20  14:00</v>
      </c>
      <c r="E226" s="35">
        <v>1.508112157877542</v>
      </c>
      <c r="F226" s="36">
        <v>1.5050107793989735</v>
      </c>
      <c r="G226" s="36">
        <v>1.4920220678261185</v>
      </c>
      <c r="H226" s="36">
        <v>1.4916545847651304</v>
      </c>
      <c r="I226" s="36">
        <v>1.5365756480289228</v>
      </c>
      <c r="J226" s="56">
        <v>1.5763130347803547</v>
      </c>
      <c r="K226" s="36">
        <v>1.5110810601191065</v>
      </c>
      <c r="L226" s="36">
        <v>1.5238921917808008</v>
      </c>
      <c r="M226" s="57">
        <v>1.5513071679984347</v>
      </c>
      <c r="N226" s="58" t="s">
        <v>49</v>
      </c>
      <c r="O226" s="36"/>
      <c r="P226" s="36"/>
      <c r="Q226" s="36"/>
      <c r="R226" s="59"/>
      <c r="S226" s="60">
        <v>1.46</v>
      </c>
      <c r="T226" s="106">
        <v>1.6</v>
      </c>
      <c r="U226"/>
      <c r="V226"/>
      <c r="W226"/>
      <c r="X226" s="162"/>
      <c r="Y226" s="162"/>
      <c r="Z226"/>
      <c r="AB226" s="47"/>
      <c r="AC226" s="47"/>
      <c r="AD226" s="47"/>
      <c r="AE226" s="47"/>
      <c r="AF226" s="47"/>
      <c r="AG226" s="47"/>
      <c r="AH226" s="47"/>
      <c r="AI226" s="47"/>
      <c r="AJ226" s="47"/>
    </row>
    <row r="227" spans="1:36">
      <c r="A227" s="26">
        <v>43971</v>
      </c>
      <c r="B227" s="27">
        <v>0.66666666666666596</v>
      </c>
      <c r="C227" s="132"/>
      <c r="D227" s="28" t="str">
        <f t="shared" si="12"/>
        <v>2020/5/20  16:00</v>
      </c>
      <c r="E227" s="35">
        <v>1.4849397132964481</v>
      </c>
      <c r="F227" s="36">
        <v>1.5282598499805353</v>
      </c>
      <c r="G227" s="36">
        <v>1.5374024726512476</v>
      </c>
      <c r="H227" s="36">
        <v>1.4782810971665949</v>
      </c>
      <c r="I227" s="36">
        <v>1.5229824597294375</v>
      </c>
      <c r="J227" s="61">
        <v>1.5465504239807997</v>
      </c>
      <c r="K227" s="36">
        <v>1.5114465355786086</v>
      </c>
      <c r="L227" s="36">
        <v>1.5520124929017936</v>
      </c>
      <c r="M227" s="57">
        <v>1.5555521426330194</v>
      </c>
      <c r="N227" s="58" t="s">
        <v>49</v>
      </c>
      <c r="O227" s="36"/>
      <c r="P227" s="36"/>
      <c r="Q227" s="36"/>
      <c r="R227" s="59"/>
      <c r="S227" s="60">
        <v>1.46</v>
      </c>
      <c r="T227" s="106">
        <v>1.6</v>
      </c>
      <c r="U227"/>
      <c r="V227"/>
      <c r="W227"/>
      <c r="X227" s="162"/>
      <c r="Y227" s="162"/>
      <c r="Z227"/>
      <c r="AB227" s="47"/>
      <c r="AC227" s="47"/>
      <c r="AD227" s="47"/>
      <c r="AE227" s="47"/>
      <c r="AF227" s="47"/>
      <c r="AG227" s="47"/>
      <c r="AH227" s="47"/>
      <c r="AI227" s="47"/>
      <c r="AJ227" s="47"/>
    </row>
    <row r="228" spans="1:36">
      <c r="A228" s="123">
        <v>43972</v>
      </c>
      <c r="B228" s="101">
        <v>0.33333333333333331</v>
      </c>
      <c r="C228" s="132" t="s">
        <v>208</v>
      </c>
      <c r="D228" s="124" t="str">
        <f t="shared" si="12"/>
        <v>2020/5/21  8:00</v>
      </c>
      <c r="E228" s="35">
        <v>1.5536621679787428</v>
      </c>
      <c r="F228" s="36">
        <v>1.5440159232571553</v>
      </c>
      <c r="G228" s="36">
        <v>1.5351319091696951</v>
      </c>
      <c r="H228" s="36">
        <v>1.5511937060744385</v>
      </c>
      <c r="I228" s="36">
        <v>1.5519146733847466</v>
      </c>
      <c r="J228" s="62">
        <v>1.6</v>
      </c>
      <c r="K228" s="36">
        <v>1.5956871323901887</v>
      </c>
      <c r="L228" s="36">
        <v>1.559738896891085</v>
      </c>
      <c r="M228" s="57">
        <v>1.5815544073092627</v>
      </c>
      <c r="N228" s="58" t="s">
        <v>44</v>
      </c>
      <c r="O228" s="36"/>
      <c r="P228" s="36"/>
      <c r="Q228" s="36"/>
      <c r="R228" s="59"/>
      <c r="S228" s="60">
        <v>1.46</v>
      </c>
      <c r="T228" s="106">
        <v>1.6</v>
      </c>
      <c r="U228"/>
      <c r="V228"/>
      <c r="W228"/>
      <c r="X228" s="162"/>
      <c r="Y228" s="162"/>
      <c r="Z228"/>
      <c r="AB228" s="47"/>
      <c r="AC228" s="47"/>
      <c r="AD228" s="47"/>
      <c r="AE228" s="47"/>
      <c r="AF228" s="47"/>
      <c r="AG228" s="47"/>
      <c r="AH228" s="47"/>
      <c r="AI228" s="47"/>
      <c r="AJ228" s="47"/>
    </row>
    <row r="229" spans="1:36">
      <c r="A229" s="26">
        <v>43972</v>
      </c>
      <c r="B229" s="27">
        <v>0.41666666666666669</v>
      </c>
      <c r="C229" s="132"/>
      <c r="D229" s="28" t="str">
        <f t="shared" si="12"/>
        <v>2020/5/21  10:00</v>
      </c>
      <c r="E229" s="35">
        <v>1.5454557177969965</v>
      </c>
      <c r="F229" s="36">
        <v>1.5411291945398111</v>
      </c>
      <c r="G229" s="36">
        <v>1.5552847313871605</v>
      </c>
      <c r="H229" s="36">
        <v>1.5486977662319941</v>
      </c>
      <c r="I229" s="36">
        <v>1.5549289700523821</v>
      </c>
      <c r="J229" s="56">
        <v>1.5711100779499492</v>
      </c>
      <c r="K229" s="36">
        <v>1.5766230567826218</v>
      </c>
      <c r="L229" s="36">
        <v>1.5818965484657015</v>
      </c>
      <c r="M229" s="57">
        <v>1.5642785509696966</v>
      </c>
      <c r="N229" s="58" t="s">
        <v>44</v>
      </c>
      <c r="O229" s="36"/>
      <c r="P229" s="36"/>
      <c r="Q229" s="36"/>
      <c r="R229" s="59"/>
      <c r="S229" s="60">
        <v>1.46</v>
      </c>
      <c r="T229" s="106">
        <v>1.6</v>
      </c>
      <c r="U229"/>
      <c r="V229"/>
      <c r="W229"/>
      <c r="X229" s="162"/>
      <c r="Y229" s="162"/>
      <c r="Z229"/>
      <c r="AB229" s="47"/>
      <c r="AC229" s="47"/>
      <c r="AD229" s="47"/>
      <c r="AE229" s="47"/>
      <c r="AF229" s="47"/>
      <c r="AG229" s="47"/>
      <c r="AH229" s="47"/>
      <c r="AI229" s="47"/>
      <c r="AJ229" s="47"/>
    </row>
    <row r="230" spans="1:36">
      <c r="A230" s="26">
        <v>43972</v>
      </c>
      <c r="B230" s="27">
        <v>0.5</v>
      </c>
      <c r="C230" s="132"/>
      <c r="D230" s="28" t="str">
        <f t="shared" si="12"/>
        <v>2020/5/21  12:00</v>
      </c>
      <c r="E230" s="35">
        <v>1.4885681400277446</v>
      </c>
      <c r="F230" s="36">
        <v>1.4986684636707317</v>
      </c>
      <c r="G230" s="36">
        <v>1.5094247103296592</v>
      </c>
      <c r="H230" s="36">
        <v>1.5111036333190784</v>
      </c>
      <c r="I230" s="36">
        <v>1.5276256652647426</v>
      </c>
      <c r="J230" s="56">
        <v>1.5693516348855245</v>
      </c>
      <c r="K230" s="36">
        <v>1.5548303414972509</v>
      </c>
      <c r="L230" s="36">
        <v>1.5131932897204523</v>
      </c>
      <c r="M230" s="57">
        <v>1.5468185660515403</v>
      </c>
      <c r="N230" s="58" t="s">
        <v>45</v>
      </c>
      <c r="O230" s="36"/>
      <c r="P230" s="36"/>
      <c r="Q230" s="36"/>
      <c r="R230" s="59"/>
      <c r="S230" s="60">
        <v>1.46</v>
      </c>
      <c r="T230" s="106">
        <v>1.6</v>
      </c>
      <c r="U230"/>
      <c r="V230"/>
      <c r="W230"/>
      <c r="X230" s="162"/>
      <c r="Y230" s="162"/>
      <c r="Z230"/>
      <c r="AB230" s="47"/>
      <c r="AC230" s="47"/>
      <c r="AD230" s="47"/>
      <c r="AE230" s="47"/>
      <c r="AF230" s="47"/>
      <c r="AG230" s="47"/>
      <c r="AH230" s="47"/>
      <c r="AI230" s="47"/>
      <c r="AJ230" s="47"/>
    </row>
    <row r="231" spans="1:36">
      <c r="A231" s="26">
        <v>43972</v>
      </c>
      <c r="B231" s="27">
        <v>0.58333333333333304</v>
      </c>
      <c r="C231" s="132"/>
      <c r="D231" s="28" t="str">
        <f t="shared" si="12"/>
        <v>2020/5/21  14:00</v>
      </c>
      <c r="E231" s="35">
        <v>1.4829523202952315</v>
      </c>
      <c r="F231" s="36">
        <v>1.4971962594126209</v>
      </c>
      <c r="G231" s="36">
        <v>1.4965035501982535</v>
      </c>
      <c r="H231" s="36">
        <v>1.4843275974654768</v>
      </c>
      <c r="I231" s="36">
        <v>1.5159440717235886</v>
      </c>
      <c r="J231" s="56">
        <v>1.5480457087732467</v>
      </c>
      <c r="K231" s="36">
        <v>1.5589386341897207</v>
      </c>
      <c r="L231" s="36">
        <v>1.5549177839282542</v>
      </c>
      <c r="M231" s="57">
        <v>1.5448627875430025</v>
      </c>
      <c r="N231" s="58" t="s">
        <v>45</v>
      </c>
      <c r="O231" s="36"/>
      <c r="P231" s="36"/>
      <c r="Q231" s="36"/>
      <c r="R231" s="59"/>
      <c r="S231" s="60">
        <v>1.46</v>
      </c>
      <c r="T231" s="106">
        <v>1.6</v>
      </c>
      <c r="U231"/>
      <c r="V231"/>
      <c r="W231"/>
      <c r="X231" s="162"/>
      <c r="Y231" s="162"/>
      <c r="Z231"/>
      <c r="AB231" s="47"/>
      <c r="AC231" s="47"/>
      <c r="AD231" s="47"/>
      <c r="AE231" s="47"/>
      <c r="AF231" s="47"/>
      <c r="AG231" s="47"/>
      <c r="AH231" s="47"/>
      <c r="AI231" s="47"/>
      <c r="AJ231" s="47"/>
    </row>
    <row r="232" spans="1:36">
      <c r="A232" s="26">
        <v>43972</v>
      </c>
      <c r="B232" s="27">
        <v>0.66666666666666596</v>
      </c>
      <c r="C232" s="132"/>
      <c r="D232" s="28" t="str">
        <f t="shared" si="12"/>
        <v>2020/5/21  16:00</v>
      </c>
      <c r="E232" s="35">
        <v>1.4958090635590893</v>
      </c>
      <c r="F232" s="36">
        <v>1.5173239952702513</v>
      </c>
      <c r="G232" s="36">
        <v>1.5113201037132475</v>
      </c>
      <c r="H232" s="36">
        <v>1.4949124566840728</v>
      </c>
      <c r="I232" s="36">
        <v>1.5211749629984617</v>
      </c>
      <c r="J232" s="56">
        <v>1.5528034281858496</v>
      </c>
      <c r="K232" s="36">
        <v>1.5537269853473989</v>
      </c>
      <c r="L232" s="36">
        <v>1.5117301638845984</v>
      </c>
      <c r="M232" s="57">
        <v>1.5568080666404651</v>
      </c>
      <c r="N232" s="58" t="s">
        <v>45</v>
      </c>
      <c r="O232" s="36"/>
      <c r="P232" s="36"/>
      <c r="Q232" s="36"/>
      <c r="R232" s="59"/>
      <c r="S232" s="60">
        <v>1.46</v>
      </c>
      <c r="T232" s="106">
        <v>1.6</v>
      </c>
      <c r="U232"/>
      <c r="V232"/>
      <c r="W232"/>
      <c r="X232" s="162"/>
      <c r="Y232" s="162"/>
      <c r="Z232"/>
      <c r="AB232" s="47"/>
      <c r="AC232" s="47"/>
      <c r="AD232" s="47"/>
      <c r="AE232" s="47"/>
      <c r="AF232" s="47"/>
      <c r="AG232" s="47"/>
      <c r="AH232" s="47"/>
      <c r="AI232" s="47"/>
      <c r="AJ232" s="47"/>
    </row>
    <row r="233" spans="1:36">
      <c r="A233" s="123">
        <v>43973</v>
      </c>
      <c r="B233" s="101">
        <v>0.33333333333333331</v>
      </c>
      <c r="C233" s="132" t="s">
        <v>209</v>
      </c>
      <c r="D233" s="124" t="str">
        <f t="shared" si="12"/>
        <v>2020/5/22  8:00</v>
      </c>
      <c r="E233" s="35">
        <v>1.5129957984758451</v>
      </c>
      <c r="F233" s="36">
        <v>1.5139838825309233</v>
      </c>
      <c r="G233" s="36">
        <v>1.5246924099159458</v>
      </c>
      <c r="H233" s="36">
        <v>1.5269356662026556</v>
      </c>
      <c r="I233" s="36">
        <v>1.536234717673268</v>
      </c>
      <c r="J233" s="56">
        <v>1.5960000000000001</v>
      </c>
      <c r="K233" s="36">
        <v>1.5749345709158939</v>
      </c>
      <c r="L233" s="36">
        <v>1.544584009191045</v>
      </c>
      <c r="M233" s="57">
        <v>1.5980000000000001</v>
      </c>
      <c r="N233" s="58" t="s">
        <v>46</v>
      </c>
      <c r="O233" s="36"/>
      <c r="P233" s="36"/>
      <c r="Q233" s="36"/>
      <c r="R233" s="59"/>
      <c r="S233" s="60">
        <v>1.46</v>
      </c>
      <c r="T233" s="106">
        <v>1.6</v>
      </c>
      <c r="U233"/>
      <c r="V233"/>
      <c r="W233"/>
      <c r="X233" s="162"/>
      <c r="Y233" s="162"/>
      <c r="Z233"/>
      <c r="AB233" s="47"/>
      <c r="AC233" s="47"/>
      <c r="AD233" s="47"/>
      <c r="AE233" s="47"/>
      <c r="AF233" s="47"/>
      <c r="AG233" s="47"/>
      <c r="AH233" s="47"/>
      <c r="AI233" s="47"/>
      <c r="AJ233" s="47"/>
    </row>
    <row r="234" spans="1:36">
      <c r="A234" s="26">
        <v>43973</v>
      </c>
      <c r="B234" s="27">
        <v>0.41666666666666669</v>
      </c>
      <c r="C234" s="132"/>
      <c r="D234" s="28" t="str">
        <f t="shared" si="12"/>
        <v>2020/5/22  10:00</v>
      </c>
      <c r="E234" s="35">
        <v>1.5067491369371691</v>
      </c>
      <c r="F234" s="36">
        <v>1.5406735186871015</v>
      </c>
      <c r="G234" s="36">
        <v>1.5054538574289738</v>
      </c>
      <c r="H234" s="36">
        <v>1.5122003017323489</v>
      </c>
      <c r="I234" s="36">
        <v>1.5065375552359603</v>
      </c>
      <c r="J234" s="56">
        <v>1.5714965331788289</v>
      </c>
      <c r="K234" s="36">
        <v>1.5385832714514882</v>
      </c>
      <c r="L234" s="36">
        <v>1.5229425504472838</v>
      </c>
      <c r="M234" s="57">
        <v>1.5776448805689856</v>
      </c>
      <c r="N234" s="58" t="s">
        <v>46</v>
      </c>
      <c r="O234" s="36"/>
      <c r="P234" s="36"/>
      <c r="Q234" s="36"/>
      <c r="R234" s="59"/>
      <c r="S234" s="60">
        <v>1.46</v>
      </c>
      <c r="T234" s="106">
        <v>1.6</v>
      </c>
      <c r="U234"/>
      <c r="V234"/>
      <c r="W234"/>
      <c r="X234" s="162"/>
      <c r="Y234" s="162"/>
      <c r="Z234"/>
      <c r="AB234" s="47"/>
      <c r="AC234" s="47"/>
      <c r="AD234" s="47"/>
      <c r="AE234" s="47"/>
      <c r="AF234" s="47"/>
      <c r="AG234" s="47"/>
      <c r="AH234" s="47"/>
      <c r="AI234" s="47"/>
      <c r="AJ234" s="47"/>
    </row>
    <row r="235" spans="1:36">
      <c r="A235" s="26">
        <v>43973</v>
      </c>
      <c r="B235" s="27">
        <v>0.5</v>
      </c>
      <c r="C235" s="132"/>
      <c r="D235" s="28" t="str">
        <f t="shared" si="12"/>
        <v>2020/5/22  12:00</v>
      </c>
      <c r="E235" s="35">
        <v>1.4875094765811507</v>
      </c>
      <c r="F235" s="36">
        <v>1.5086785477300277</v>
      </c>
      <c r="G235" s="36">
        <v>1.5253518184549597</v>
      </c>
      <c r="H235" s="36">
        <v>1.5012392570883817</v>
      </c>
      <c r="I235" s="36">
        <v>1.505071918132131</v>
      </c>
      <c r="J235" s="56">
        <v>1.5427769365102977</v>
      </c>
      <c r="K235" s="36">
        <v>1.5388614390151549</v>
      </c>
      <c r="L235" s="36">
        <v>1.5139596234275181</v>
      </c>
      <c r="M235" s="57">
        <v>1.5578269735862968</v>
      </c>
      <c r="N235" s="58" t="s">
        <v>46</v>
      </c>
      <c r="O235" s="36"/>
      <c r="P235" s="36"/>
      <c r="Q235" s="36"/>
      <c r="R235" s="59"/>
      <c r="S235" s="60">
        <v>1.46</v>
      </c>
      <c r="T235" s="106">
        <v>1.6</v>
      </c>
      <c r="U235"/>
      <c r="V235"/>
      <c r="W235"/>
      <c r="X235" s="162"/>
      <c r="Y235" s="162"/>
      <c r="Z235"/>
      <c r="AB235" s="47"/>
      <c r="AC235" s="47"/>
      <c r="AD235" s="47"/>
      <c r="AE235" s="47"/>
      <c r="AF235" s="47"/>
      <c r="AG235" s="47"/>
      <c r="AH235" s="47"/>
      <c r="AI235" s="47"/>
      <c r="AJ235" s="47"/>
    </row>
    <row r="236" spans="1:36">
      <c r="A236" s="26">
        <v>43973</v>
      </c>
      <c r="B236" s="27">
        <v>0.58333333333333304</v>
      </c>
      <c r="C236" s="132"/>
      <c r="D236" s="28" t="str">
        <f t="shared" si="12"/>
        <v>2020/5/22  14:00</v>
      </c>
      <c r="E236" s="35">
        <v>1.4868893052155236</v>
      </c>
      <c r="F236" s="36">
        <v>1.4939959784246162</v>
      </c>
      <c r="G236" s="36">
        <v>1.4948046738679479</v>
      </c>
      <c r="H236" s="36">
        <v>1.4737584558833952</v>
      </c>
      <c r="I236" s="36">
        <v>1.5044350675754328</v>
      </c>
      <c r="J236" s="56">
        <v>1.5712112565601963</v>
      </c>
      <c r="K236" s="36">
        <v>1.5547455036952091</v>
      </c>
      <c r="L236" s="36">
        <v>1.5206653583987249</v>
      </c>
      <c r="M236" s="57">
        <v>1.5582271278387394</v>
      </c>
      <c r="N236" s="58" t="s">
        <v>46</v>
      </c>
      <c r="O236" s="36"/>
      <c r="P236" s="36"/>
      <c r="Q236" s="36"/>
      <c r="R236" s="59"/>
      <c r="S236" s="60">
        <v>1.46</v>
      </c>
      <c r="T236" s="106">
        <v>1.6</v>
      </c>
      <c r="U236"/>
      <c r="V236"/>
      <c r="W236"/>
      <c r="X236" s="162"/>
      <c r="Y236" s="162"/>
      <c r="Z236"/>
      <c r="AB236" s="47"/>
      <c r="AC236" s="47"/>
      <c r="AD236" s="47"/>
      <c r="AE236" s="47"/>
      <c r="AF236" s="47"/>
      <c r="AG236" s="47"/>
      <c r="AH236" s="47"/>
      <c r="AI236" s="47"/>
      <c r="AJ236" s="47"/>
    </row>
    <row r="237" spans="1:36">
      <c r="A237" s="26">
        <v>43973</v>
      </c>
      <c r="B237" s="27">
        <v>0.66666666666666596</v>
      </c>
      <c r="C237" s="132"/>
      <c r="D237" s="28" t="str">
        <f t="shared" si="12"/>
        <v>2020/5/22  16:00</v>
      </c>
      <c r="E237" s="35">
        <v>1.4819148080169176</v>
      </c>
      <c r="F237" s="36">
        <v>1.539873461007438</v>
      </c>
      <c r="G237" s="36">
        <v>1.4933117000372758</v>
      </c>
      <c r="H237" s="36">
        <v>1.4773098814792827</v>
      </c>
      <c r="I237" s="36">
        <v>1.4952757424014522</v>
      </c>
      <c r="J237" s="56">
        <v>1.5584051083112935</v>
      </c>
      <c r="K237" s="36">
        <v>1.5152440751810381</v>
      </c>
      <c r="L237" s="36">
        <v>1.5477700963821135</v>
      </c>
      <c r="M237" s="57">
        <v>1.5651038257850187</v>
      </c>
      <c r="N237" s="58" t="s">
        <v>46</v>
      </c>
      <c r="O237" s="36"/>
      <c r="P237" s="36"/>
      <c r="Q237" s="36"/>
      <c r="R237" s="59"/>
      <c r="S237" s="60">
        <v>1.46</v>
      </c>
      <c r="T237" s="106">
        <v>1.6</v>
      </c>
      <c r="U237"/>
      <c r="V237"/>
      <c r="W237"/>
      <c r="X237" s="162"/>
      <c r="Y237" s="162"/>
      <c r="Z237"/>
      <c r="AB237" s="47"/>
      <c r="AC237" s="47"/>
      <c r="AD237" s="47"/>
      <c r="AE237" s="47"/>
      <c r="AF237" s="47"/>
      <c r="AG237" s="47"/>
      <c r="AH237" s="47"/>
      <c r="AI237" s="47"/>
      <c r="AJ237" s="47"/>
    </row>
    <row r="238" spans="1:36">
      <c r="A238" s="123">
        <v>43974</v>
      </c>
      <c r="B238" s="101">
        <v>0.33333333333333331</v>
      </c>
      <c r="C238" s="132" t="s">
        <v>210</v>
      </c>
      <c r="D238" s="124" t="str">
        <f t="shared" si="12"/>
        <v>2020/5/23  8:00</v>
      </c>
      <c r="E238" s="35">
        <v>1.4914620779923349</v>
      </c>
      <c r="F238" s="36">
        <v>1.503382565560363</v>
      </c>
      <c r="G238" s="36">
        <v>1.5019094202243859</v>
      </c>
      <c r="H238" s="36">
        <v>1.5103059838805266</v>
      </c>
      <c r="I238" s="36">
        <v>1.5072331369380023</v>
      </c>
      <c r="J238" s="56">
        <v>1.5721020788151243</v>
      </c>
      <c r="K238" s="36">
        <v>1.5476559584446741</v>
      </c>
      <c r="L238" s="36">
        <v>1.5199447290290067</v>
      </c>
      <c r="M238" s="57">
        <v>1.540498699581297</v>
      </c>
      <c r="N238" s="58" t="s">
        <v>47</v>
      </c>
      <c r="O238" s="36"/>
      <c r="P238" s="36"/>
      <c r="Q238" s="36"/>
      <c r="R238" s="59"/>
      <c r="S238" s="60">
        <v>1.46</v>
      </c>
      <c r="T238" s="106">
        <v>1.6</v>
      </c>
      <c r="U238"/>
      <c r="V238"/>
      <c r="W238"/>
      <c r="X238" s="162"/>
      <c r="Y238" s="162"/>
      <c r="Z238"/>
      <c r="AB238" s="47"/>
      <c r="AC238" s="47"/>
      <c r="AD238" s="47"/>
      <c r="AE238" s="47"/>
      <c r="AF238" s="47"/>
      <c r="AG238" s="47"/>
      <c r="AH238" s="47"/>
      <c r="AI238" s="47"/>
      <c r="AJ238" s="47"/>
    </row>
    <row r="239" spans="1:36">
      <c r="A239" s="26">
        <v>43974</v>
      </c>
      <c r="B239" s="27">
        <v>0.41666666666666669</v>
      </c>
      <c r="C239" s="132"/>
      <c r="D239" s="28" t="str">
        <f t="shared" si="12"/>
        <v>2020/5/23  10:00</v>
      </c>
      <c r="E239" s="35">
        <v>1.5161539518925873</v>
      </c>
      <c r="F239" s="36">
        <v>1.5376804115473577</v>
      </c>
      <c r="G239" s="36">
        <v>1.494201030666394</v>
      </c>
      <c r="H239" s="36">
        <v>1.4741814227738721</v>
      </c>
      <c r="I239" s="36">
        <v>1.5344708542171979</v>
      </c>
      <c r="J239" s="56">
        <v>1.5637192413787806</v>
      </c>
      <c r="K239" s="36">
        <v>1.5254658166726134</v>
      </c>
      <c r="L239" s="36">
        <v>1.5208376585499226</v>
      </c>
      <c r="M239" s="57">
        <v>1.5503715572462906</v>
      </c>
      <c r="N239" s="58" t="s">
        <v>47</v>
      </c>
      <c r="O239" s="36"/>
      <c r="P239" s="36"/>
      <c r="Q239" s="36"/>
      <c r="R239" s="59"/>
      <c r="S239" s="60">
        <v>1.46</v>
      </c>
      <c r="T239" s="106">
        <v>1.6</v>
      </c>
      <c r="U239"/>
      <c r="V239"/>
      <c r="W239"/>
      <c r="X239" s="162"/>
      <c r="Y239" s="162"/>
      <c r="Z239"/>
      <c r="AB239" s="47"/>
      <c r="AC239" s="47"/>
      <c r="AD239" s="47"/>
      <c r="AE239" s="47"/>
      <c r="AF239" s="47"/>
      <c r="AG239" s="47"/>
      <c r="AH239" s="47"/>
      <c r="AI239" s="47"/>
      <c r="AJ239" s="47"/>
    </row>
    <row r="240" spans="1:36">
      <c r="A240" s="26">
        <v>43974</v>
      </c>
      <c r="B240" s="27">
        <v>0.5</v>
      </c>
      <c r="C240" s="132"/>
      <c r="D240" s="28" t="str">
        <f t="shared" si="12"/>
        <v>2020/5/23  12:00</v>
      </c>
      <c r="E240" s="35">
        <v>1.5182613949088759</v>
      </c>
      <c r="F240" s="36">
        <v>1.4918044002308075</v>
      </c>
      <c r="G240" s="36">
        <v>1.5061344723822441</v>
      </c>
      <c r="H240" s="36">
        <v>1.4716845422926179</v>
      </c>
      <c r="I240" s="36">
        <v>1.524255135935169</v>
      </c>
      <c r="J240" s="56">
        <v>1.5396428055895106</v>
      </c>
      <c r="K240" s="36">
        <v>1.522641562119198</v>
      </c>
      <c r="L240" s="36">
        <v>1.5469729035946702</v>
      </c>
      <c r="M240" s="57">
        <v>1.5659076492522481</v>
      </c>
      <c r="N240" s="58" t="s">
        <v>47</v>
      </c>
      <c r="O240" s="36"/>
      <c r="P240" s="36"/>
      <c r="Q240" s="36"/>
      <c r="R240" s="59"/>
      <c r="S240" s="60">
        <v>1.46</v>
      </c>
      <c r="T240" s="106">
        <v>1.6</v>
      </c>
      <c r="U240"/>
      <c r="V240"/>
      <c r="W240"/>
      <c r="X240" s="162"/>
      <c r="Y240" s="162"/>
      <c r="Z240"/>
      <c r="AB240" s="47"/>
      <c r="AC240" s="47"/>
      <c r="AD240" s="47"/>
      <c r="AE240" s="47"/>
      <c r="AF240" s="47"/>
      <c r="AG240" s="47"/>
      <c r="AH240" s="47"/>
      <c r="AI240" s="47"/>
      <c r="AJ240" s="47"/>
    </row>
    <row r="241" spans="1:36">
      <c r="A241" s="26">
        <v>43974</v>
      </c>
      <c r="B241" s="27">
        <v>0.58333333333333304</v>
      </c>
      <c r="C241" s="132"/>
      <c r="D241" s="28" t="str">
        <f t="shared" si="12"/>
        <v>2020/5/23  14:00</v>
      </c>
      <c r="E241" s="35">
        <v>1.5232090399026184</v>
      </c>
      <c r="F241" s="36">
        <v>1.5047360410369921</v>
      </c>
      <c r="G241" s="36">
        <v>1.5360799939964183</v>
      </c>
      <c r="H241" s="36">
        <v>1.4948083832733341</v>
      </c>
      <c r="I241" s="36">
        <v>1.5311660727147351</v>
      </c>
      <c r="J241" s="56">
        <v>1.5528903178722799</v>
      </c>
      <c r="K241" s="36">
        <v>1.5438403418992201</v>
      </c>
      <c r="L241" s="36">
        <v>1.5498379149712291</v>
      </c>
      <c r="M241" s="57">
        <v>1.5390187272265186</v>
      </c>
      <c r="N241" s="58" t="s">
        <v>47</v>
      </c>
      <c r="O241" s="36"/>
      <c r="P241" s="36"/>
      <c r="Q241" s="36"/>
      <c r="R241" s="59"/>
      <c r="S241" s="60">
        <v>1.46</v>
      </c>
      <c r="T241" s="106">
        <v>1.6</v>
      </c>
      <c r="U241"/>
      <c r="V241"/>
      <c r="W241"/>
      <c r="X241" s="162"/>
      <c r="Y241" s="162"/>
      <c r="Z241"/>
      <c r="AB241" s="47"/>
      <c r="AC241" s="47"/>
      <c r="AD241" s="47"/>
      <c r="AE241" s="47"/>
      <c r="AF241" s="47"/>
      <c r="AG241" s="47"/>
      <c r="AH241" s="47"/>
      <c r="AI241" s="47"/>
      <c r="AJ241" s="47"/>
    </row>
    <row r="242" spans="1:36">
      <c r="A242" s="26">
        <v>43974</v>
      </c>
      <c r="B242" s="27">
        <v>0.66666666666666596</v>
      </c>
      <c r="C242" s="132"/>
      <c r="D242" s="28" t="str">
        <f t="shared" si="12"/>
        <v>2020/5/23  16:00</v>
      </c>
      <c r="E242" s="35">
        <v>1.5241046051340661</v>
      </c>
      <c r="F242" s="36">
        <v>1.5115903103341961</v>
      </c>
      <c r="G242" s="36">
        <v>1.5095952134046353</v>
      </c>
      <c r="H242" s="36">
        <v>1.4880132580283254</v>
      </c>
      <c r="I242" s="36">
        <v>1.5338693607822886</v>
      </c>
      <c r="J242" s="56">
        <v>1.5479177832441724</v>
      </c>
      <c r="K242" s="36">
        <v>1.5216530358199629</v>
      </c>
      <c r="L242" s="36">
        <v>1.530804060202702</v>
      </c>
      <c r="M242" s="57">
        <v>1.5316949937657049</v>
      </c>
      <c r="N242" s="58" t="s">
        <v>47</v>
      </c>
      <c r="O242" s="36"/>
      <c r="P242" s="36"/>
      <c r="Q242" s="36"/>
      <c r="R242" s="59"/>
      <c r="S242" s="60">
        <v>1.46</v>
      </c>
      <c r="T242" s="106">
        <v>1.6</v>
      </c>
      <c r="U242"/>
      <c r="V242"/>
      <c r="W242"/>
      <c r="X242" s="162"/>
      <c r="Y242" s="162"/>
      <c r="Z242"/>
      <c r="AB242" s="47"/>
      <c r="AC242" s="47"/>
      <c r="AD242" s="47"/>
      <c r="AE242" s="47"/>
      <c r="AF242" s="47"/>
      <c r="AG242" s="47"/>
      <c r="AH242" s="47"/>
      <c r="AI242" s="47"/>
      <c r="AJ242" s="47"/>
    </row>
    <row r="243" spans="1:36">
      <c r="A243" s="123">
        <v>43975</v>
      </c>
      <c r="B243" s="101">
        <v>0.33333333333333331</v>
      </c>
      <c r="C243" s="132" t="s">
        <v>211</v>
      </c>
      <c r="D243" s="124" t="str">
        <f t="shared" si="12"/>
        <v>2020/5/24  8:00</v>
      </c>
      <c r="E243" s="35">
        <v>1.5345831779836618</v>
      </c>
      <c r="F243" s="36">
        <v>1.5147146696720832</v>
      </c>
      <c r="G243" s="36">
        <v>1.5085569391829861</v>
      </c>
      <c r="H243" s="36">
        <v>1.5225257543639037</v>
      </c>
      <c r="I243" s="36">
        <v>1.5079821281044585</v>
      </c>
      <c r="J243" s="56">
        <v>1.5584285025797002</v>
      </c>
      <c r="K243" s="36">
        <v>1.5587470741668255</v>
      </c>
      <c r="L243" s="36">
        <v>1.5462993985204638</v>
      </c>
      <c r="M243" s="57">
        <v>1.5716417472233919</v>
      </c>
      <c r="N243" s="58" t="s">
        <v>48</v>
      </c>
      <c r="O243" s="36"/>
      <c r="P243" s="36"/>
      <c r="Q243" s="36"/>
      <c r="R243" s="59"/>
      <c r="S243" s="60">
        <v>1.46</v>
      </c>
      <c r="T243" s="106">
        <v>1.6</v>
      </c>
      <c r="U243"/>
      <c r="V243"/>
      <c r="W243"/>
      <c r="X243" s="162"/>
      <c r="Y243" s="162"/>
      <c r="Z243"/>
      <c r="AB243" s="47"/>
      <c r="AC243" s="47"/>
      <c r="AD243" s="47"/>
      <c r="AE243" s="47"/>
      <c r="AF243" s="47"/>
      <c r="AG243" s="47"/>
      <c r="AH243" s="47"/>
      <c r="AI243" s="47"/>
      <c r="AJ243" s="47"/>
    </row>
    <row r="244" spans="1:36">
      <c r="A244" s="26">
        <v>43975</v>
      </c>
      <c r="B244" s="27">
        <v>0.41666666666666669</v>
      </c>
      <c r="C244" s="132"/>
      <c r="D244" s="28" t="str">
        <f t="shared" si="12"/>
        <v>2020/5/24  10:00</v>
      </c>
      <c r="E244" s="35">
        <v>1.5094132122611741</v>
      </c>
      <c r="F244" s="36">
        <v>1.5060027573085213</v>
      </c>
      <c r="G244" s="36">
        <v>1.5062661333435861</v>
      </c>
      <c r="H244" s="36">
        <v>1.4827395185293877</v>
      </c>
      <c r="I244" s="36">
        <v>1.5153762177064563</v>
      </c>
      <c r="J244" s="56">
        <v>1.5326342562591044</v>
      </c>
      <c r="K244" s="36">
        <v>1.5119153436464017</v>
      </c>
      <c r="L244" s="36">
        <v>1.553913029870357</v>
      </c>
      <c r="M244" s="57">
        <v>1.5250936333454397</v>
      </c>
      <c r="N244" s="58" t="s">
        <v>48</v>
      </c>
      <c r="O244" s="36"/>
      <c r="P244" s="36"/>
      <c r="Q244" s="36"/>
      <c r="R244" s="59"/>
      <c r="S244" s="60">
        <v>1.46</v>
      </c>
      <c r="T244" s="106">
        <v>1.6</v>
      </c>
      <c r="U244"/>
      <c r="V244"/>
      <c r="W244"/>
      <c r="X244" s="162"/>
      <c r="Y244" s="162"/>
      <c r="Z244"/>
      <c r="AB244" s="47"/>
      <c r="AC244" s="47"/>
      <c r="AD244" s="47"/>
      <c r="AE244" s="47"/>
      <c r="AF244" s="47"/>
      <c r="AG244" s="47"/>
      <c r="AH244" s="47"/>
      <c r="AI244" s="47"/>
      <c r="AJ244" s="47"/>
    </row>
    <row r="245" spans="1:36">
      <c r="A245" s="26">
        <v>43975</v>
      </c>
      <c r="B245" s="27">
        <v>0.5</v>
      </c>
      <c r="C245" s="132"/>
      <c r="D245" s="28" t="str">
        <f t="shared" si="12"/>
        <v>2020/5/24  12:00</v>
      </c>
      <c r="E245" s="35">
        <v>1.5107470321987504</v>
      </c>
      <c r="F245" s="36">
        <v>1.51631559398769</v>
      </c>
      <c r="G245" s="36">
        <v>1.5251089066524</v>
      </c>
      <c r="H245" s="36">
        <v>1.4808194011812901</v>
      </c>
      <c r="I245" s="36">
        <v>1.5153813298694112</v>
      </c>
      <c r="J245" s="56">
        <v>1.5344636790457742</v>
      </c>
      <c r="K245" s="36">
        <v>1.5133400495616061</v>
      </c>
      <c r="L245" s="36">
        <v>1.5522455220711839</v>
      </c>
      <c r="M245" s="57">
        <v>1.5554051066457131</v>
      </c>
      <c r="N245" s="58" t="s">
        <v>48</v>
      </c>
      <c r="O245" s="36"/>
      <c r="P245" s="36"/>
      <c r="Q245" s="36"/>
      <c r="R245" s="59"/>
      <c r="S245" s="60">
        <v>1.46</v>
      </c>
      <c r="T245" s="106">
        <v>1.6</v>
      </c>
      <c r="U245"/>
      <c r="V245"/>
      <c r="W245"/>
      <c r="X245" s="162"/>
      <c r="Y245" s="162"/>
      <c r="Z245"/>
      <c r="AB245" s="47"/>
      <c r="AC245" s="47"/>
      <c r="AD245" s="47"/>
      <c r="AE245" s="47"/>
      <c r="AF245" s="47"/>
      <c r="AG245" s="47"/>
      <c r="AH245" s="47"/>
      <c r="AI245" s="47"/>
      <c r="AJ245" s="47"/>
    </row>
    <row r="246" spans="1:36">
      <c r="A246" s="26">
        <v>43975</v>
      </c>
      <c r="B246" s="27">
        <v>0.58333333333333304</v>
      </c>
      <c r="C246" s="132"/>
      <c r="D246" s="28" t="str">
        <f t="shared" si="12"/>
        <v>2020/5/24  14:00</v>
      </c>
      <c r="E246" s="35">
        <v>1.5210973554341476</v>
      </c>
      <c r="F246" s="36">
        <v>1.5312142812749123</v>
      </c>
      <c r="G246" s="36">
        <v>1.5153487551088605</v>
      </c>
      <c r="H246" s="36">
        <v>1.4719404881106226</v>
      </c>
      <c r="I246" s="36">
        <v>1.511004119859918</v>
      </c>
      <c r="J246" s="56">
        <v>1.5607768785504239</v>
      </c>
      <c r="K246" s="36">
        <v>1.557651112769137</v>
      </c>
      <c r="L246" s="36">
        <v>1.5173915044797095</v>
      </c>
      <c r="M246" s="57">
        <v>1.5500410961977773</v>
      </c>
      <c r="N246" s="58" t="s">
        <v>48</v>
      </c>
      <c r="O246" s="36"/>
      <c r="P246" s="36"/>
      <c r="Q246" s="36"/>
      <c r="R246" s="59"/>
      <c r="S246" s="60">
        <v>1.46</v>
      </c>
      <c r="T246" s="106">
        <v>1.6</v>
      </c>
      <c r="U246"/>
      <c r="V246"/>
      <c r="W246"/>
      <c r="X246" s="162"/>
      <c r="Y246" s="162"/>
      <c r="Z246"/>
      <c r="AB246" s="47"/>
      <c r="AC246" s="47"/>
      <c r="AD246" s="47"/>
      <c r="AE246" s="47"/>
      <c r="AF246" s="47"/>
      <c r="AG246" s="47"/>
      <c r="AH246" s="47"/>
      <c r="AI246" s="47"/>
      <c r="AJ246" s="47"/>
    </row>
    <row r="247" spans="1:36">
      <c r="A247" s="26">
        <v>43975</v>
      </c>
      <c r="B247" s="27">
        <v>0.66666666666666596</v>
      </c>
      <c r="C247" s="132"/>
      <c r="D247" s="28" t="str">
        <f t="shared" si="12"/>
        <v>2020/5/24  16:00</v>
      </c>
      <c r="E247" s="35">
        <v>1.5073883799202774</v>
      </c>
      <c r="F247" s="36">
        <v>1.5169344805770082</v>
      </c>
      <c r="G247" s="36">
        <v>1.4987478515793624</v>
      </c>
      <c r="H247" s="36">
        <v>1.4878865566182644</v>
      </c>
      <c r="I247" s="36">
        <v>1.4930281463023074</v>
      </c>
      <c r="J247" s="56">
        <v>1.5645195597400616</v>
      </c>
      <c r="K247" s="36">
        <v>1.515785863589634</v>
      </c>
      <c r="L247" s="36">
        <v>1.553147517450842</v>
      </c>
      <c r="M247" s="57">
        <v>1.5265217774228457</v>
      </c>
      <c r="N247" s="58" t="s">
        <v>48</v>
      </c>
      <c r="O247" s="36"/>
      <c r="P247" s="36"/>
      <c r="Q247" s="36"/>
      <c r="R247" s="59"/>
      <c r="S247" s="60">
        <v>1.46</v>
      </c>
      <c r="T247" s="106">
        <v>1.6</v>
      </c>
      <c r="U247"/>
      <c r="V247"/>
      <c r="W247"/>
      <c r="X247" s="162"/>
      <c r="Y247" s="162"/>
      <c r="Z247"/>
      <c r="AB247" s="47"/>
      <c r="AC247" s="47"/>
      <c r="AD247" s="47"/>
      <c r="AE247" s="47"/>
      <c r="AF247" s="47"/>
      <c r="AG247" s="47"/>
      <c r="AH247" s="47"/>
      <c r="AI247" s="47"/>
      <c r="AJ247" s="47"/>
    </row>
    <row r="248" spans="1:36">
      <c r="A248" s="123">
        <v>43976</v>
      </c>
      <c r="B248" s="101">
        <v>0.33333333333333331</v>
      </c>
      <c r="C248" s="132" t="s">
        <v>212</v>
      </c>
      <c r="D248" s="124" t="str">
        <f t="shared" si="12"/>
        <v>2020/5/25  8:00</v>
      </c>
      <c r="E248" s="35">
        <v>1.5185666921739209</v>
      </c>
      <c r="F248" s="36">
        <v>1.5331082592637486</v>
      </c>
      <c r="G248" s="36">
        <v>1.5118505119552692</v>
      </c>
      <c r="H248" s="36">
        <v>1.4811623096630593</v>
      </c>
      <c r="I248" s="36">
        <v>1.5358770476637793</v>
      </c>
      <c r="J248" s="56">
        <v>1.5845441943264573</v>
      </c>
      <c r="K248" s="36">
        <v>1.5327483491316887</v>
      </c>
      <c r="L248" s="36">
        <v>1.5622173234764118</v>
      </c>
      <c r="M248" s="57">
        <v>1.56399202098225</v>
      </c>
      <c r="N248" s="58" t="s">
        <v>49</v>
      </c>
      <c r="O248" s="36"/>
      <c r="P248" s="36"/>
      <c r="Q248" s="36"/>
      <c r="R248" s="59"/>
      <c r="S248" s="60">
        <v>1.46</v>
      </c>
      <c r="T248" s="106">
        <v>1.6</v>
      </c>
      <c r="U248"/>
      <c r="V248"/>
      <c r="W248"/>
      <c r="X248" s="162"/>
      <c r="Y248" s="162"/>
      <c r="Z248"/>
      <c r="AB248" s="47"/>
      <c r="AC248" s="47"/>
      <c r="AD248" s="47"/>
      <c r="AE248" s="47"/>
      <c r="AF248" s="47"/>
      <c r="AG248" s="47"/>
      <c r="AH248" s="47"/>
      <c r="AI248" s="47"/>
      <c r="AJ248" s="47"/>
    </row>
    <row r="249" spans="1:36">
      <c r="A249" s="26">
        <v>43976</v>
      </c>
      <c r="B249" s="27">
        <v>0.41666666666666669</v>
      </c>
      <c r="C249" s="132"/>
      <c r="D249" s="28" t="str">
        <f t="shared" si="12"/>
        <v>2020/5/25  10:00</v>
      </c>
      <c r="E249" s="35">
        <v>1.5258298550165015</v>
      </c>
      <c r="F249" s="36">
        <v>1.5386255703014531</v>
      </c>
      <c r="G249" s="36">
        <v>1.4942881821706346</v>
      </c>
      <c r="H249" s="36">
        <v>1.4877385286283853</v>
      </c>
      <c r="I249" s="36">
        <v>1.4948342665291907</v>
      </c>
      <c r="J249" s="56">
        <v>1.5701730120428148</v>
      </c>
      <c r="K249" s="36">
        <v>1.5435025705399896</v>
      </c>
      <c r="L249" s="36">
        <v>1.556484175679113</v>
      </c>
      <c r="M249" s="57">
        <v>1.543456022553265</v>
      </c>
      <c r="N249" s="58" t="s">
        <v>49</v>
      </c>
      <c r="O249" s="36"/>
      <c r="P249" s="36"/>
      <c r="Q249" s="36"/>
      <c r="R249" s="59"/>
      <c r="S249" s="60">
        <v>1.46</v>
      </c>
      <c r="T249" s="106">
        <v>1.6</v>
      </c>
      <c r="U249"/>
      <c r="V249"/>
      <c r="W249"/>
      <c r="X249" s="162"/>
      <c r="Y249" s="162"/>
      <c r="Z249"/>
      <c r="AB249" s="47"/>
      <c r="AC249" s="47"/>
      <c r="AD249" s="47"/>
      <c r="AE249" s="47"/>
      <c r="AF249" s="47"/>
      <c r="AG249" s="47"/>
      <c r="AH249" s="47"/>
      <c r="AI249" s="47"/>
      <c r="AJ249" s="47"/>
    </row>
    <row r="250" spans="1:36">
      <c r="A250" s="26">
        <v>43976</v>
      </c>
      <c r="B250" s="27">
        <v>0.5</v>
      </c>
      <c r="C250" s="132"/>
      <c r="D250" s="28" t="str">
        <f t="shared" si="12"/>
        <v>2020/5/25  12:00</v>
      </c>
      <c r="E250" s="35">
        <v>1.5088162291326233</v>
      </c>
      <c r="F250" s="36">
        <v>1.5111542675747709</v>
      </c>
      <c r="G250" s="36">
        <v>1.5177278038651358</v>
      </c>
      <c r="H250" s="36">
        <v>1.4883953442545896</v>
      </c>
      <c r="I250" s="36">
        <v>1.5261950916778582</v>
      </c>
      <c r="J250" s="56">
        <v>1.5520152066423929</v>
      </c>
      <c r="K250" s="36">
        <v>1.5556805403735507</v>
      </c>
      <c r="L250" s="36">
        <v>1.5413575818941463</v>
      </c>
      <c r="M250" s="57">
        <v>1.5559208661362711</v>
      </c>
      <c r="N250" s="58" t="s">
        <v>49</v>
      </c>
      <c r="O250" s="36"/>
      <c r="P250" s="36"/>
      <c r="Q250" s="36"/>
      <c r="R250" s="59"/>
      <c r="S250" s="60">
        <v>1.46</v>
      </c>
      <c r="T250" s="106">
        <v>1.6</v>
      </c>
      <c r="U250"/>
      <c r="V250"/>
      <c r="W250"/>
      <c r="X250" s="162"/>
      <c r="Y250" s="162"/>
      <c r="Z250"/>
      <c r="AB250" s="47"/>
      <c r="AC250" s="47"/>
      <c r="AD250" s="47"/>
      <c r="AE250" s="47"/>
      <c r="AF250" s="47"/>
      <c r="AG250" s="47"/>
      <c r="AH250" s="47"/>
      <c r="AI250" s="47"/>
      <c r="AJ250" s="47"/>
    </row>
    <row r="251" spans="1:36">
      <c r="A251" s="26">
        <v>43976</v>
      </c>
      <c r="B251" s="27">
        <v>0.58333333333333304</v>
      </c>
      <c r="C251" s="132"/>
      <c r="D251" s="28" t="str">
        <f t="shared" si="12"/>
        <v>2020/5/25  14:00</v>
      </c>
      <c r="E251" s="35">
        <v>1.4970144963787302</v>
      </c>
      <c r="F251" s="36">
        <v>1.5373066253472352</v>
      </c>
      <c r="G251" s="36">
        <v>1.5376747970893712</v>
      </c>
      <c r="H251" s="36">
        <v>1.5150963007450591</v>
      </c>
      <c r="I251" s="36">
        <v>1.4985936767858838</v>
      </c>
      <c r="J251" s="56">
        <v>1.559388830152203</v>
      </c>
      <c r="K251" s="36">
        <v>1.5314789191939857</v>
      </c>
      <c r="L251" s="36">
        <v>1.5185662594856668</v>
      </c>
      <c r="M251" s="57">
        <v>1.5534297583078078</v>
      </c>
      <c r="N251" s="58" t="s">
        <v>49</v>
      </c>
      <c r="O251" s="36"/>
      <c r="P251" s="36"/>
      <c r="Q251" s="36"/>
      <c r="R251" s="59"/>
      <c r="S251" s="60">
        <v>1.46</v>
      </c>
      <c r="T251" s="106">
        <v>1.6</v>
      </c>
      <c r="U251"/>
      <c r="V251"/>
      <c r="W251"/>
      <c r="X251" s="162"/>
      <c r="Y251" s="162"/>
      <c r="Z251"/>
      <c r="AB251" s="47"/>
      <c r="AC251" s="47"/>
      <c r="AD251" s="47"/>
      <c r="AE251" s="47"/>
      <c r="AF251" s="47"/>
      <c r="AG251" s="47"/>
      <c r="AH251" s="47"/>
      <c r="AI251" s="47"/>
      <c r="AJ251" s="47"/>
    </row>
    <row r="252" spans="1:36">
      <c r="A252" s="26">
        <v>43976</v>
      </c>
      <c r="B252" s="27">
        <v>0.66666666666666596</v>
      </c>
      <c r="C252" s="132"/>
      <c r="D252" s="28" t="str">
        <f t="shared" si="12"/>
        <v>2020/5/25  16:00</v>
      </c>
      <c r="E252" s="35">
        <v>1.505071481984174</v>
      </c>
      <c r="F252" s="36">
        <v>1.4917667682513902</v>
      </c>
      <c r="G252" s="36">
        <v>1.4920345703950606</v>
      </c>
      <c r="H252" s="36">
        <v>1.4787225471332472</v>
      </c>
      <c r="I252" s="36">
        <v>1.5093232248977202</v>
      </c>
      <c r="J252" s="56">
        <v>1.5323233868963502</v>
      </c>
      <c r="K252" s="36">
        <v>1.5126718659040439</v>
      </c>
      <c r="L252" s="36">
        <v>1.5312441636239904</v>
      </c>
      <c r="M252" s="57">
        <v>1.5340879270930048</v>
      </c>
      <c r="N252" s="58" t="s">
        <v>49</v>
      </c>
      <c r="O252" s="36"/>
      <c r="P252" s="36"/>
      <c r="Q252" s="36"/>
      <c r="R252" s="59"/>
      <c r="S252" s="60">
        <v>1.46</v>
      </c>
      <c r="T252" s="106">
        <v>1.6</v>
      </c>
      <c r="U252"/>
      <c r="V252"/>
      <c r="W252"/>
      <c r="X252" s="162"/>
      <c r="Y252" s="162"/>
      <c r="Z252"/>
      <c r="AB252" s="47"/>
      <c r="AC252" s="47"/>
      <c r="AD252" s="47"/>
      <c r="AE252" s="47"/>
      <c r="AF252" s="47"/>
      <c r="AG252" s="47"/>
      <c r="AH252" s="47"/>
      <c r="AI252" s="47"/>
      <c r="AJ252" s="47"/>
    </row>
    <row r="253" spans="1:36">
      <c r="A253" s="123">
        <v>43977</v>
      </c>
      <c r="B253" s="101">
        <v>0.33333333333333331</v>
      </c>
      <c r="C253" s="132" t="s">
        <v>213</v>
      </c>
      <c r="D253" s="124" t="str">
        <f t="shared" si="12"/>
        <v>2020/5/26  8:00</v>
      </c>
      <c r="E253" s="35">
        <v>1.5588854167376573</v>
      </c>
      <c r="F253" s="36">
        <v>1.5336729622093785</v>
      </c>
      <c r="G253" s="36">
        <v>1.5639362580991258</v>
      </c>
      <c r="H253" s="36">
        <v>1.5421904892201073</v>
      </c>
      <c r="I253" s="36">
        <v>1.5676193803582752</v>
      </c>
      <c r="J253" s="61">
        <v>1.5823382910130546</v>
      </c>
      <c r="K253" s="36">
        <v>1.5826896855517287</v>
      </c>
      <c r="L253" s="36">
        <v>1.5940212096485233</v>
      </c>
      <c r="M253" s="57">
        <v>1.6035777962706235</v>
      </c>
      <c r="N253" s="58" t="s">
        <v>44</v>
      </c>
      <c r="O253" s="36"/>
      <c r="P253" s="36"/>
      <c r="Q253" s="36"/>
      <c r="R253" s="59"/>
      <c r="S253" s="60">
        <v>1.46</v>
      </c>
      <c r="T253" s="106">
        <v>1.6</v>
      </c>
      <c r="U253"/>
      <c r="V253"/>
      <c r="W253"/>
      <c r="X253" s="162"/>
      <c r="Y253" s="162"/>
      <c r="Z253"/>
      <c r="AB253" s="47"/>
      <c r="AC253" s="47"/>
      <c r="AD253" s="47"/>
      <c r="AE253" s="47"/>
      <c r="AF253" s="47"/>
      <c r="AG253" s="47"/>
      <c r="AH253" s="47"/>
      <c r="AI253" s="47"/>
      <c r="AJ253" s="47"/>
    </row>
    <row r="254" spans="1:36">
      <c r="A254" s="26">
        <v>43977</v>
      </c>
      <c r="B254" s="27">
        <v>0.41666666666666669</v>
      </c>
      <c r="C254" s="132"/>
      <c r="D254" s="28" t="str">
        <f t="shared" si="12"/>
        <v>2020/5/26  10:00</v>
      </c>
      <c r="E254" s="35">
        <v>1.5479856198439608</v>
      </c>
      <c r="F254" s="36">
        <v>1.5259171426915221</v>
      </c>
      <c r="G254" s="36">
        <v>1.5293609346493784</v>
      </c>
      <c r="H254" s="36">
        <v>1.5346786433763444</v>
      </c>
      <c r="I254" s="36">
        <v>1.5579408905080432</v>
      </c>
      <c r="J254" s="62">
        <v>1.6</v>
      </c>
      <c r="K254" s="36">
        <v>1.5539330272693741</v>
      </c>
      <c r="L254" s="36">
        <v>1.5695166375435876</v>
      </c>
      <c r="M254" s="57">
        <v>1.5518617671913946</v>
      </c>
      <c r="N254" s="58" t="s">
        <v>44</v>
      </c>
      <c r="O254" s="36"/>
      <c r="P254" s="36"/>
      <c r="Q254" s="36"/>
      <c r="R254" s="59"/>
      <c r="S254" s="60">
        <v>1.46</v>
      </c>
      <c r="T254" s="106">
        <v>1.6</v>
      </c>
      <c r="U254"/>
      <c r="V254"/>
      <c r="W254"/>
      <c r="X254" s="162"/>
      <c r="Y254" s="162"/>
      <c r="Z254"/>
      <c r="AB254" s="47"/>
      <c r="AC254" s="47"/>
      <c r="AD254" s="47"/>
      <c r="AE254" s="47"/>
      <c r="AF254" s="47"/>
      <c r="AG254" s="47"/>
      <c r="AH254" s="47"/>
      <c r="AI254" s="47"/>
      <c r="AJ254" s="47"/>
    </row>
    <row r="255" spans="1:36">
      <c r="A255" s="26">
        <v>43977</v>
      </c>
      <c r="B255" s="27">
        <v>0.5</v>
      </c>
      <c r="C255" s="132"/>
      <c r="D255" s="28" t="str">
        <f t="shared" si="12"/>
        <v>2020/5/26  12:00</v>
      </c>
      <c r="E255" s="35">
        <v>1.4843987374237793</v>
      </c>
      <c r="F255" s="36">
        <v>1.510833483537015</v>
      </c>
      <c r="G255" s="36">
        <v>1.5381133130173026</v>
      </c>
      <c r="H255" s="36">
        <v>1.4701610223162564</v>
      </c>
      <c r="I255" s="36">
        <v>1.5099590306944903</v>
      </c>
      <c r="J255" s="56">
        <v>1.5379508911199711</v>
      </c>
      <c r="K255" s="36">
        <v>1.5103419778443339</v>
      </c>
      <c r="L255" s="36">
        <v>1.5154523459968823</v>
      </c>
      <c r="M255" s="57">
        <v>1.5511996686092016</v>
      </c>
      <c r="N255" s="58" t="s">
        <v>45</v>
      </c>
      <c r="O255" s="36"/>
      <c r="P255" s="36"/>
      <c r="Q255" s="36"/>
      <c r="R255" s="59"/>
      <c r="S255" s="60">
        <v>1.46</v>
      </c>
      <c r="T255" s="106">
        <v>1.6</v>
      </c>
      <c r="U255"/>
      <c r="V255"/>
      <c r="W255"/>
      <c r="X255" s="162"/>
      <c r="Y255" s="162"/>
      <c r="Z255"/>
      <c r="AB255" s="47"/>
      <c r="AC255" s="47"/>
      <c r="AD255" s="47"/>
      <c r="AE255" s="47"/>
      <c r="AF255" s="47"/>
      <c r="AG255" s="47"/>
      <c r="AH255" s="47"/>
      <c r="AI255" s="47"/>
      <c r="AJ255" s="47"/>
    </row>
    <row r="256" spans="1:36">
      <c r="A256" s="26">
        <v>43977</v>
      </c>
      <c r="B256" s="27">
        <v>0.58333333333333304</v>
      </c>
      <c r="C256" s="132"/>
      <c r="D256" s="28" t="str">
        <f t="shared" si="12"/>
        <v>2020/5/26  14:00</v>
      </c>
      <c r="E256" s="35">
        <v>1.5026145342761694</v>
      </c>
      <c r="F256" s="36">
        <v>1.5301652388664053</v>
      </c>
      <c r="G256" s="36">
        <v>1.5149278120544389</v>
      </c>
      <c r="H256" s="36">
        <v>1.4857552133152516</v>
      </c>
      <c r="I256" s="36">
        <v>1.5266640949031589</v>
      </c>
      <c r="J256" s="56">
        <v>1.5404178699075062</v>
      </c>
      <c r="K256" s="36">
        <v>1.5326198734109449</v>
      </c>
      <c r="L256" s="36">
        <v>1.5161456037156791</v>
      </c>
      <c r="M256" s="57">
        <v>1.525618040395188</v>
      </c>
      <c r="N256" s="58" t="s">
        <v>45</v>
      </c>
      <c r="O256" s="36"/>
      <c r="P256" s="36"/>
      <c r="Q256" s="36"/>
      <c r="R256" s="59"/>
      <c r="S256" s="60">
        <v>1.46</v>
      </c>
      <c r="T256" s="106">
        <v>1.6</v>
      </c>
      <c r="U256"/>
      <c r="V256"/>
      <c r="W256"/>
      <c r="X256" s="162"/>
      <c r="Y256" s="162"/>
      <c r="Z256"/>
      <c r="AB256" s="47"/>
      <c r="AC256" s="47"/>
      <c r="AD256" s="47"/>
      <c r="AE256" s="47"/>
      <c r="AF256" s="47"/>
      <c r="AG256" s="47"/>
      <c r="AH256" s="47"/>
      <c r="AI256" s="47"/>
      <c r="AJ256" s="47"/>
    </row>
    <row r="257" spans="1:36">
      <c r="A257" s="26">
        <v>43977</v>
      </c>
      <c r="B257" s="27">
        <v>0.66666666666666596</v>
      </c>
      <c r="C257" s="132"/>
      <c r="D257" s="28" t="str">
        <f t="shared" si="12"/>
        <v>2020/5/26  16:00</v>
      </c>
      <c r="E257" s="35">
        <v>1.5296807506211194</v>
      </c>
      <c r="F257" s="36">
        <v>1.5281996131477722</v>
      </c>
      <c r="G257" s="36">
        <v>1.5365107493981494</v>
      </c>
      <c r="H257" s="36">
        <v>1.4737959395206841</v>
      </c>
      <c r="I257" s="36">
        <v>1.5031661401341434</v>
      </c>
      <c r="J257" s="56">
        <v>1.5657700357815161</v>
      </c>
      <c r="K257" s="36">
        <v>1.5528071177666904</v>
      </c>
      <c r="L257" s="36">
        <v>1.5176759884379858</v>
      </c>
      <c r="M257" s="57">
        <v>1.5201362868992658</v>
      </c>
      <c r="N257" s="58" t="s">
        <v>45</v>
      </c>
      <c r="O257" s="36"/>
      <c r="P257" s="36"/>
      <c r="Q257" s="36"/>
      <c r="R257" s="59"/>
      <c r="S257" s="60">
        <v>1.46</v>
      </c>
      <c r="T257" s="106">
        <v>1.6</v>
      </c>
      <c r="U257"/>
      <c r="V257"/>
      <c r="W257"/>
      <c r="X257" s="162"/>
      <c r="Y257" s="162"/>
      <c r="Z257"/>
      <c r="AB257" s="47"/>
      <c r="AC257" s="47"/>
      <c r="AD257" s="47"/>
      <c r="AE257" s="47"/>
      <c r="AF257" s="47"/>
      <c r="AG257" s="47"/>
      <c r="AH257" s="47"/>
      <c r="AI257" s="47"/>
      <c r="AJ257" s="47"/>
    </row>
    <row r="258" spans="1:36">
      <c r="A258" s="123">
        <v>43978</v>
      </c>
      <c r="B258" s="101">
        <v>0.33333333333333331</v>
      </c>
      <c r="C258" s="132" t="s">
        <v>214</v>
      </c>
      <c r="D258" s="124" t="str">
        <f t="shared" si="12"/>
        <v>2020/5/27  8:00</v>
      </c>
      <c r="E258" s="35">
        <v>1.5451517576644447</v>
      </c>
      <c r="F258" s="36">
        <v>1.5558752881750022</v>
      </c>
      <c r="G258" s="36">
        <v>1.5208197398153145</v>
      </c>
      <c r="H258" s="36">
        <v>1.511964679740784</v>
      </c>
      <c r="I258" s="36">
        <v>1.5274062375630515</v>
      </c>
      <c r="J258" s="56">
        <v>1.5810390823913134</v>
      </c>
      <c r="K258" s="36">
        <v>1.5389334173931009</v>
      </c>
      <c r="L258" s="36">
        <v>1.5727834575586999</v>
      </c>
      <c r="M258" s="57">
        <v>1.5644289801593354</v>
      </c>
      <c r="N258" s="58" t="s">
        <v>46</v>
      </c>
      <c r="O258" s="36"/>
      <c r="P258" s="36"/>
      <c r="Q258" s="36"/>
      <c r="R258" s="59"/>
      <c r="S258" s="60">
        <v>1.46</v>
      </c>
      <c r="T258" s="106">
        <v>1.6</v>
      </c>
      <c r="U258"/>
      <c r="V258"/>
      <c r="W258"/>
      <c r="X258" s="162"/>
      <c r="Y258" s="162"/>
      <c r="Z258"/>
      <c r="AB258" s="47"/>
      <c r="AC258" s="47"/>
      <c r="AD258" s="47"/>
      <c r="AE258" s="47"/>
      <c r="AF258" s="47"/>
      <c r="AG258" s="47"/>
      <c r="AH258" s="47"/>
      <c r="AI258" s="47"/>
      <c r="AJ258" s="47"/>
    </row>
    <row r="259" spans="1:36">
      <c r="A259" s="26">
        <v>43978</v>
      </c>
      <c r="B259" s="27">
        <v>0.41666666666666669</v>
      </c>
      <c r="C259" s="132"/>
      <c r="D259" s="28" t="str">
        <f t="shared" si="12"/>
        <v>2020/5/27  10:00</v>
      </c>
      <c r="E259" s="35">
        <v>1.5033803270433295</v>
      </c>
      <c r="F259" s="36">
        <v>1.5146311335777647</v>
      </c>
      <c r="G259" s="36">
        <v>1.5138704880675866</v>
      </c>
      <c r="H259" s="36">
        <v>1.5218026757824719</v>
      </c>
      <c r="I259" s="36">
        <v>1.5126471227483917</v>
      </c>
      <c r="J259" s="56">
        <v>1.5837014127526687</v>
      </c>
      <c r="K259" s="36">
        <v>1.5670439735742725</v>
      </c>
      <c r="L259" s="36">
        <v>1.5546584602273994</v>
      </c>
      <c r="M259" s="57">
        <v>1.5345896007621349</v>
      </c>
      <c r="N259" s="58" t="s">
        <v>46</v>
      </c>
      <c r="O259" s="36"/>
      <c r="P259" s="36"/>
      <c r="Q259" s="36"/>
      <c r="R259" s="59"/>
      <c r="S259" s="60">
        <v>1.46</v>
      </c>
      <c r="T259" s="106">
        <v>1.6</v>
      </c>
      <c r="U259"/>
      <c r="V259"/>
      <c r="W259"/>
      <c r="X259" s="162"/>
      <c r="Y259" s="162"/>
      <c r="Z259"/>
      <c r="AB259" s="47"/>
      <c r="AC259" s="47"/>
      <c r="AD259" s="47"/>
      <c r="AE259" s="47"/>
      <c r="AF259" s="47"/>
      <c r="AG259" s="47"/>
      <c r="AH259" s="47"/>
      <c r="AI259" s="47"/>
      <c r="AJ259" s="47"/>
    </row>
    <row r="260" spans="1:36">
      <c r="A260" s="26">
        <v>43978</v>
      </c>
      <c r="B260" s="27">
        <v>0.5</v>
      </c>
      <c r="C260" s="132"/>
      <c r="D260" s="28" t="str">
        <f t="shared" ref="D260:D323" si="13">TEXT(A260,"yyyy/m/d")&amp;TEXT(B260,"　　h:mｍ")</f>
        <v>2020/5/27  12:00</v>
      </c>
      <c r="E260" s="35">
        <v>1.4805183642757329</v>
      </c>
      <c r="F260" s="36">
        <v>1.4970437958307723</v>
      </c>
      <c r="G260" s="36">
        <v>1.5074065474585461</v>
      </c>
      <c r="H260" s="36">
        <v>1.5023985207596275</v>
      </c>
      <c r="I260" s="36">
        <v>1.524126154795683</v>
      </c>
      <c r="J260" s="56">
        <v>1.5699880588440893</v>
      </c>
      <c r="K260" s="36">
        <v>1.5291439890230247</v>
      </c>
      <c r="L260" s="36">
        <v>1.5207066904931308</v>
      </c>
      <c r="M260" s="57">
        <v>1.5613160167638598</v>
      </c>
      <c r="N260" s="58" t="s">
        <v>46</v>
      </c>
      <c r="O260" s="36"/>
      <c r="P260" s="36"/>
      <c r="Q260" s="36"/>
      <c r="R260" s="59"/>
      <c r="S260" s="60">
        <v>1.46</v>
      </c>
      <c r="T260" s="106">
        <v>1.6</v>
      </c>
      <c r="U260"/>
      <c r="V260"/>
      <c r="W260"/>
      <c r="X260" s="162"/>
      <c r="Y260" s="162"/>
      <c r="Z260"/>
      <c r="AB260" s="47"/>
      <c r="AC260" s="47"/>
      <c r="AD260" s="47"/>
      <c r="AE260" s="47"/>
      <c r="AF260" s="47"/>
      <c r="AG260" s="47"/>
      <c r="AH260" s="47"/>
      <c r="AI260" s="47"/>
      <c r="AJ260" s="47"/>
    </row>
    <row r="261" spans="1:36">
      <c r="A261" s="26">
        <v>43978</v>
      </c>
      <c r="B261" s="27">
        <v>0.58333333333333304</v>
      </c>
      <c r="C261" s="132"/>
      <c r="D261" s="28" t="str">
        <f t="shared" si="13"/>
        <v>2020/5/27  14:00</v>
      </c>
      <c r="E261" s="35">
        <v>1.494296925307337</v>
      </c>
      <c r="F261" s="36">
        <v>1.4930348986547317</v>
      </c>
      <c r="G261" s="36">
        <v>1.520643183106192</v>
      </c>
      <c r="H261" s="36">
        <v>1.4998408745221568</v>
      </c>
      <c r="I261" s="36">
        <v>1.5233935960329807</v>
      </c>
      <c r="J261" s="56">
        <v>1.5680746960958309</v>
      </c>
      <c r="K261" s="36">
        <v>1.5162723803977607</v>
      </c>
      <c r="L261" s="36">
        <v>1.5485801558084675</v>
      </c>
      <c r="M261" s="57">
        <v>1.541414296698943</v>
      </c>
      <c r="N261" s="58" t="s">
        <v>46</v>
      </c>
      <c r="O261" s="36"/>
      <c r="P261" s="36"/>
      <c r="Q261" s="36"/>
      <c r="R261" s="59"/>
      <c r="S261" s="60">
        <v>1.46</v>
      </c>
      <c r="T261" s="106">
        <v>1.6</v>
      </c>
      <c r="U261"/>
      <c r="V261"/>
      <c r="W261"/>
      <c r="X261" s="162"/>
      <c r="Y261" s="162"/>
      <c r="Z261"/>
      <c r="AB261" s="47"/>
      <c r="AC261" s="47"/>
      <c r="AD261" s="47"/>
      <c r="AE261" s="47"/>
      <c r="AF261" s="47"/>
      <c r="AG261" s="47"/>
      <c r="AH261" s="47"/>
      <c r="AI261" s="47"/>
      <c r="AJ261" s="47"/>
    </row>
    <row r="262" spans="1:36">
      <c r="A262" s="26">
        <v>43978</v>
      </c>
      <c r="B262" s="27">
        <v>0.66666666666666596</v>
      </c>
      <c r="C262" s="132"/>
      <c r="D262" s="28" t="str">
        <f t="shared" si="13"/>
        <v>2020/5/27  16:00</v>
      </c>
      <c r="E262" s="35">
        <v>1.4987371853391784</v>
      </c>
      <c r="F262" s="36">
        <v>1.5302288515455771</v>
      </c>
      <c r="G262" s="36">
        <v>1.5043536423805897</v>
      </c>
      <c r="H262" s="36">
        <v>1.5098223291280566</v>
      </c>
      <c r="I262" s="36">
        <v>1.5002589465801601</v>
      </c>
      <c r="J262" s="56">
        <v>1.5483138346225425</v>
      </c>
      <c r="K262" s="36">
        <v>1.5563396900681929</v>
      </c>
      <c r="L262" s="36">
        <v>1.5218742095436688</v>
      </c>
      <c r="M262" s="57">
        <v>1.5453753012858187</v>
      </c>
      <c r="N262" s="58" t="s">
        <v>46</v>
      </c>
      <c r="O262" s="36"/>
      <c r="P262" s="36"/>
      <c r="Q262" s="36"/>
      <c r="R262" s="59"/>
      <c r="S262" s="60">
        <v>1.46</v>
      </c>
      <c r="T262" s="106">
        <v>1.6</v>
      </c>
      <c r="U262"/>
      <c r="V262"/>
      <c r="W262"/>
      <c r="X262" s="162"/>
      <c r="Y262" s="162"/>
      <c r="Z262"/>
      <c r="AB262" s="47"/>
      <c r="AC262" s="47"/>
      <c r="AD262" s="47"/>
      <c r="AE262" s="47"/>
      <c r="AF262" s="47"/>
      <c r="AG262" s="47"/>
      <c r="AH262" s="47"/>
      <c r="AI262" s="47"/>
      <c r="AJ262" s="47"/>
    </row>
    <row r="263" spans="1:36">
      <c r="A263" s="123">
        <v>43979</v>
      </c>
      <c r="B263" s="101">
        <v>0.33333333333333331</v>
      </c>
      <c r="C263" s="132" t="s">
        <v>215</v>
      </c>
      <c r="D263" s="124" t="str">
        <f t="shared" si="13"/>
        <v>2020/5/28  8:00</v>
      </c>
      <c r="E263" s="35">
        <v>1.5237820992998494</v>
      </c>
      <c r="F263" s="36">
        <v>1.4998035037298738</v>
      </c>
      <c r="G263" s="36">
        <v>1.5089684840290352</v>
      </c>
      <c r="H263" s="36">
        <v>1.4948239005907824</v>
      </c>
      <c r="I263" s="36">
        <v>1.5154457172777795</v>
      </c>
      <c r="J263" s="56">
        <v>1.5422576326686372</v>
      </c>
      <c r="K263" s="36">
        <v>1.5297264894922862</v>
      </c>
      <c r="L263" s="36">
        <v>1.5315056942788363</v>
      </c>
      <c r="M263" s="57">
        <v>1.5287970825191191</v>
      </c>
      <c r="N263" s="58" t="s">
        <v>47</v>
      </c>
      <c r="O263" s="36"/>
      <c r="P263" s="36"/>
      <c r="Q263" s="36"/>
      <c r="R263" s="59"/>
      <c r="S263" s="60">
        <v>1.46</v>
      </c>
      <c r="T263" s="106">
        <v>1.6</v>
      </c>
      <c r="U263"/>
      <c r="V263"/>
      <c r="W263"/>
      <c r="X263" s="162"/>
      <c r="Y263" s="162"/>
      <c r="Z263"/>
      <c r="AB263" s="47"/>
      <c r="AC263" s="47"/>
      <c r="AD263" s="47"/>
      <c r="AE263" s="47"/>
      <c r="AF263" s="47"/>
      <c r="AG263" s="47"/>
      <c r="AH263" s="47"/>
      <c r="AI263" s="47"/>
      <c r="AJ263" s="47"/>
    </row>
    <row r="264" spans="1:36">
      <c r="A264" s="26">
        <v>43979</v>
      </c>
      <c r="B264" s="27">
        <v>0.41666666666666669</v>
      </c>
      <c r="C264" s="132"/>
      <c r="D264" s="28" t="str">
        <f t="shared" si="13"/>
        <v>2020/5/28  10:00</v>
      </c>
      <c r="E264" s="35">
        <v>1.5257070066911478</v>
      </c>
      <c r="F264" s="36">
        <v>1.499086602188872</v>
      </c>
      <c r="G264" s="36">
        <v>1.5182313229935949</v>
      </c>
      <c r="H264" s="36">
        <v>1.4982888468452713</v>
      </c>
      <c r="I264" s="36">
        <v>1.4942169206456835</v>
      </c>
      <c r="J264" s="56">
        <v>1.5616240865249198</v>
      </c>
      <c r="K264" s="36">
        <v>1.5360871478778217</v>
      </c>
      <c r="L264" s="36">
        <v>1.52550488940038</v>
      </c>
      <c r="M264" s="57">
        <v>1.5200837650300005</v>
      </c>
      <c r="N264" s="58" t="s">
        <v>47</v>
      </c>
      <c r="O264" s="36"/>
      <c r="P264" s="36"/>
      <c r="Q264" s="36"/>
      <c r="R264" s="59"/>
      <c r="S264" s="60">
        <v>1.46</v>
      </c>
      <c r="T264" s="106">
        <v>1.6</v>
      </c>
      <c r="U264"/>
      <c r="V264"/>
      <c r="W264"/>
      <c r="X264" s="162"/>
      <c r="Y264" s="162"/>
      <c r="Z264"/>
      <c r="AB264" s="47"/>
      <c r="AC264" s="47"/>
      <c r="AD264" s="47"/>
      <c r="AE264" s="47"/>
      <c r="AF264" s="47"/>
      <c r="AG264" s="47"/>
      <c r="AH264" s="47"/>
      <c r="AI264" s="47"/>
      <c r="AJ264" s="47"/>
    </row>
    <row r="265" spans="1:36">
      <c r="A265" s="26">
        <v>43979</v>
      </c>
      <c r="B265" s="27">
        <v>0.5</v>
      </c>
      <c r="C265" s="132"/>
      <c r="D265" s="28" t="str">
        <f t="shared" si="13"/>
        <v>2020/5/28  12:00</v>
      </c>
      <c r="E265" s="35">
        <v>1.5021913382795697</v>
      </c>
      <c r="F265" s="36">
        <v>1.5222925509082783</v>
      </c>
      <c r="G265" s="36">
        <v>1.5217492634088499</v>
      </c>
      <c r="H265" s="36">
        <v>1.5095765233985627</v>
      </c>
      <c r="I265" s="36">
        <v>1.4907236337431709</v>
      </c>
      <c r="J265" s="56">
        <v>1.5691507970014602</v>
      </c>
      <c r="K265" s="36">
        <v>1.5219488809118753</v>
      </c>
      <c r="L265" s="36">
        <v>1.5276944054476045</v>
      </c>
      <c r="M265" s="57">
        <v>1.5433336107345224</v>
      </c>
      <c r="N265" s="58" t="s">
        <v>47</v>
      </c>
      <c r="O265" s="36"/>
      <c r="P265" s="36"/>
      <c r="Q265" s="36"/>
      <c r="R265" s="59"/>
      <c r="S265" s="60">
        <v>1.46</v>
      </c>
      <c r="T265" s="106">
        <v>1.6</v>
      </c>
      <c r="U265"/>
      <c r="V265"/>
      <c r="W265"/>
      <c r="X265" s="162"/>
      <c r="Y265" s="162"/>
      <c r="Z265"/>
      <c r="AB265" s="47"/>
      <c r="AC265" s="47"/>
      <c r="AD265" s="47"/>
      <c r="AE265" s="47"/>
      <c r="AF265" s="47"/>
      <c r="AG265" s="47"/>
      <c r="AH265" s="47"/>
      <c r="AI265" s="47"/>
      <c r="AJ265" s="47"/>
    </row>
    <row r="266" spans="1:36">
      <c r="A266" s="26">
        <v>43979</v>
      </c>
      <c r="B266" s="27">
        <v>0.58333333333333304</v>
      </c>
      <c r="C266" s="132"/>
      <c r="D266" s="28" t="str">
        <f t="shared" si="13"/>
        <v>2020/5/28  14:00</v>
      </c>
      <c r="E266" s="35">
        <v>1.4930968880705886</v>
      </c>
      <c r="F266" s="36">
        <v>1.5094632302126412</v>
      </c>
      <c r="G266" s="36">
        <v>1.5036263949514677</v>
      </c>
      <c r="H266" s="36">
        <v>1.4842110065297736</v>
      </c>
      <c r="I266" s="36">
        <v>1.5158027045641549</v>
      </c>
      <c r="J266" s="56">
        <v>1.5477547850345992</v>
      </c>
      <c r="K266" s="36">
        <v>1.5442436285327064</v>
      </c>
      <c r="L266" s="36">
        <v>1.5487914886287273</v>
      </c>
      <c r="M266" s="57">
        <v>1.529404022667729</v>
      </c>
      <c r="N266" s="58" t="s">
        <v>47</v>
      </c>
      <c r="O266" s="36"/>
      <c r="P266" s="36"/>
      <c r="Q266" s="36"/>
      <c r="R266" s="59"/>
      <c r="S266" s="60">
        <v>1.46</v>
      </c>
      <c r="T266" s="106">
        <v>1.6</v>
      </c>
      <c r="U266"/>
      <c r="V266"/>
      <c r="W266"/>
      <c r="X266" s="162"/>
      <c r="Y266" s="162"/>
      <c r="Z266"/>
      <c r="AB266" s="47"/>
      <c r="AC266" s="47"/>
      <c r="AD266" s="47"/>
      <c r="AE266" s="47"/>
      <c r="AF266" s="47"/>
      <c r="AG266" s="47"/>
      <c r="AH266" s="47"/>
      <c r="AI266" s="47"/>
      <c r="AJ266" s="47"/>
    </row>
    <row r="267" spans="1:36">
      <c r="A267" s="26">
        <v>43979</v>
      </c>
      <c r="B267" s="27">
        <v>0.66666666666666596</v>
      </c>
      <c r="C267" s="132"/>
      <c r="D267" s="28" t="str">
        <f t="shared" si="13"/>
        <v>2020/5/28  16:00</v>
      </c>
      <c r="E267" s="35">
        <v>1.5265439103798804</v>
      </c>
      <c r="F267" s="36">
        <v>1.5101753355317333</v>
      </c>
      <c r="G267" s="36">
        <v>1.5247570107057182</v>
      </c>
      <c r="H267" s="36">
        <v>1.4923186940864919</v>
      </c>
      <c r="I267" s="36">
        <v>1.4914212813156817</v>
      </c>
      <c r="J267" s="56">
        <v>1.5722228801240166</v>
      </c>
      <c r="K267" s="36">
        <v>1.5299745372591329</v>
      </c>
      <c r="L267" s="36">
        <v>1.5427378382044312</v>
      </c>
      <c r="M267" s="57">
        <v>1.5618861347562163</v>
      </c>
      <c r="N267" s="58" t="s">
        <v>47</v>
      </c>
      <c r="O267" s="36"/>
      <c r="P267" s="36"/>
      <c r="Q267" s="36"/>
      <c r="R267" s="59"/>
      <c r="S267" s="60">
        <v>1.46</v>
      </c>
      <c r="T267" s="106">
        <v>1.6</v>
      </c>
      <c r="U267"/>
      <c r="V267"/>
      <c r="W267"/>
      <c r="X267" s="162"/>
      <c r="Y267" s="162"/>
      <c r="Z267"/>
      <c r="AB267" s="47"/>
      <c r="AC267" s="47"/>
      <c r="AD267" s="47"/>
      <c r="AE267" s="47"/>
      <c r="AF267" s="47"/>
      <c r="AG267" s="47"/>
      <c r="AH267" s="47"/>
      <c r="AI267" s="47"/>
      <c r="AJ267" s="47"/>
    </row>
    <row r="268" spans="1:36">
      <c r="A268" s="123">
        <v>43980</v>
      </c>
      <c r="B268" s="101">
        <v>0.33333333333333331</v>
      </c>
      <c r="C268" s="132" t="s">
        <v>216</v>
      </c>
      <c r="D268" s="124" t="str">
        <f t="shared" si="13"/>
        <v>2020/5/29  8:00</v>
      </c>
      <c r="E268" s="35">
        <v>1.5108923208790117</v>
      </c>
      <c r="F268" s="36">
        <v>1.5432073829592592</v>
      </c>
      <c r="G268" s="36">
        <v>1.529490520249932</v>
      </c>
      <c r="H268" s="36">
        <v>1.503583125825253</v>
      </c>
      <c r="I268" s="36">
        <v>1.5319100975210638</v>
      </c>
      <c r="J268" s="56">
        <v>1.554786395792934</v>
      </c>
      <c r="K268" s="36">
        <v>1.541470283863053</v>
      </c>
      <c r="L268" s="36">
        <v>1.5243281870768548</v>
      </c>
      <c r="M268" s="57">
        <v>1.5454412956508319</v>
      </c>
      <c r="N268" s="58" t="s">
        <v>48</v>
      </c>
      <c r="O268" s="36"/>
      <c r="P268" s="36"/>
      <c r="Q268" s="36"/>
      <c r="R268" s="59"/>
      <c r="S268" s="60">
        <v>1.46</v>
      </c>
      <c r="T268" s="106">
        <v>1.6</v>
      </c>
      <c r="U268"/>
      <c r="V268"/>
      <c r="W268"/>
      <c r="X268" s="162"/>
      <c r="Y268" s="162"/>
      <c r="Z268"/>
      <c r="AB268" s="47"/>
      <c r="AC268" s="47"/>
      <c r="AD268" s="47"/>
      <c r="AE268" s="47"/>
      <c r="AF268" s="47"/>
      <c r="AG268" s="47"/>
      <c r="AH268" s="47"/>
      <c r="AI268" s="47"/>
      <c r="AJ268" s="47"/>
    </row>
    <row r="269" spans="1:36">
      <c r="A269" s="26">
        <v>43980</v>
      </c>
      <c r="B269" s="27">
        <v>0.41666666666666669</v>
      </c>
      <c r="C269" s="132"/>
      <c r="D269" s="28" t="str">
        <f t="shared" si="13"/>
        <v>2020/5/29  10:00</v>
      </c>
      <c r="E269" s="35">
        <v>1.4999064305840832</v>
      </c>
      <c r="F269" s="36">
        <v>1.5229903717921467</v>
      </c>
      <c r="G269" s="36">
        <v>1.4962135832320809</v>
      </c>
      <c r="H269" s="36">
        <v>1.4804231093483931</v>
      </c>
      <c r="I269" s="36">
        <v>1.5032078215724638</v>
      </c>
      <c r="J269" s="56">
        <v>1.5474407681647628</v>
      </c>
      <c r="K269" s="36">
        <v>1.5442013117437035</v>
      </c>
      <c r="L269" s="36">
        <v>1.538538324950101</v>
      </c>
      <c r="M269" s="57">
        <v>1.5676502285037062</v>
      </c>
      <c r="N269" s="58" t="s">
        <v>48</v>
      </c>
      <c r="O269" s="36"/>
      <c r="P269" s="36"/>
      <c r="Q269" s="36"/>
      <c r="R269" s="59"/>
      <c r="S269" s="60">
        <v>1.46</v>
      </c>
      <c r="T269" s="106">
        <v>1.6</v>
      </c>
      <c r="U269"/>
      <c r="V269"/>
      <c r="W269"/>
      <c r="X269" s="162"/>
      <c r="Y269" s="162"/>
      <c r="Z269"/>
      <c r="AB269" s="47"/>
      <c r="AC269" s="47"/>
      <c r="AD269" s="47"/>
      <c r="AE269" s="47"/>
      <c r="AF269" s="47"/>
      <c r="AG269" s="47"/>
      <c r="AH269" s="47"/>
      <c r="AI269" s="47"/>
      <c r="AJ269" s="47"/>
    </row>
    <row r="270" spans="1:36">
      <c r="A270" s="26">
        <v>43980</v>
      </c>
      <c r="B270" s="27">
        <v>0.5</v>
      </c>
      <c r="C270" s="132"/>
      <c r="D270" s="28" t="str">
        <f t="shared" si="13"/>
        <v>2020/5/29  12:00</v>
      </c>
      <c r="E270" s="35">
        <v>1.5027985379160533</v>
      </c>
      <c r="F270" s="36">
        <v>1.5067029044255744</v>
      </c>
      <c r="G270" s="36">
        <v>1.5280742620673287</v>
      </c>
      <c r="H270" s="36">
        <v>1.4867701407001515</v>
      </c>
      <c r="I270" s="36">
        <v>1.5181201723981024</v>
      </c>
      <c r="J270" s="56">
        <v>1.5379469165323001</v>
      </c>
      <c r="K270" s="36">
        <v>1.51358019331989</v>
      </c>
      <c r="L270" s="36">
        <v>1.5379088145284405</v>
      </c>
      <c r="M270" s="57">
        <v>1.5300702020972801</v>
      </c>
      <c r="N270" s="58" t="s">
        <v>48</v>
      </c>
      <c r="O270" s="36"/>
      <c r="P270" s="36"/>
      <c r="Q270" s="36"/>
      <c r="R270" s="59"/>
      <c r="S270" s="60">
        <v>1.46</v>
      </c>
      <c r="T270" s="106">
        <v>1.6</v>
      </c>
      <c r="U270"/>
      <c r="V270"/>
      <c r="W270"/>
      <c r="X270" s="162"/>
      <c r="Y270" s="162"/>
      <c r="Z270"/>
      <c r="AB270" s="47"/>
      <c r="AC270" s="47"/>
      <c r="AD270" s="47"/>
      <c r="AE270" s="47"/>
      <c r="AF270" s="47"/>
      <c r="AG270" s="47"/>
      <c r="AH270" s="47"/>
      <c r="AI270" s="47"/>
      <c r="AJ270" s="47"/>
    </row>
    <row r="271" spans="1:36">
      <c r="A271" s="26">
        <v>43980</v>
      </c>
      <c r="B271" s="27">
        <v>0.58333333333333304</v>
      </c>
      <c r="C271" s="132"/>
      <c r="D271" s="28" t="str">
        <f t="shared" si="13"/>
        <v>2020/5/29  14:00</v>
      </c>
      <c r="E271" s="35">
        <v>1.5197450505068515</v>
      </c>
      <c r="F271" s="36">
        <v>1.5127057164425026</v>
      </c>
      <c r="G271" s="36">
        <v>1.5032282028166553</v>
      </c>
      <c r="H271" s="36">
        <v>1.4937767011117191</v>
      </c>
      <c r="I271" s="36">
        <v>1.5214336791923562</v>
      </c>
      <c r="J271" s="56">
        <v>1.5401462263508585</v>
      </c>
      <c r="K271" s="36">
        <v>1.5516074379171327</v>
      </c>
      <c r="L271" s="36">
        <v>1.5129831891733441</v>
      </c>
      <c r="M271" s="57">
        <v>1.5613830171257999</v>
      </c>
      <c r="N271" s="58" t="s">
        <v>48</v>
      </c>
      <c r="O271" s="36"/>
      <c r="P271" s="36"/>
      <c r="Q271" s="36"/>
      <c r="R271" s="59"/>
      <c r="S271" s="60">
        <v>1.46</v>
      </c>
      <c r="T271" s="106">
        <v>1.6</v>
      </c>
      <c r="U271"/>
      <c r="V271"/>
      <c r="W271"/>
      <c r="X271" s="162"/>
      <c r="Y271" s="162"/>
      <c r="Z271"/>
      <c r="AB271" s="47"/>
      <c r="AC271" s="47"/>
      <c r="AD271" s="47"/>
      <c r="AE271" s="47"/>
      <c r="AF271" s="47"/>
      <c r="AG271" s="47"/>
      <c r="AH271" s="47"/>
      <c r="AI271" s="47"/>
      <c r="AJ271" s="47"/>
    </row>
    <row r="272" spans="1:36">
      <c r="A272" s="26">
        <v>43980</v>
      </c>
      <c r="B272" s="27">
        <v>0.66666666666666596</v>
      </c>
      <c r="C272" s="132"/>
      <c r="D272" s="28" t="str">
        <f t="shared" si="13"/>
        <v>2020/5/29  16:00</v>
      </c>
      <c r="E272" s="35">
        <v>1.5024776295749416</v>
      </c>
      <c r="F272" s="36">
        <v>1.4908074093823049</v>
      </c>
      <c r="G272" s="36">
        <v>1.5212165273572327</v>
      </c>
      <c r="H272" s="36">
        <v>1.4937300113999126</v>
      </c>
      <c r="I272" s="36">
        <v>1.4919484178493498</v>
      </c>
      <c r="J272" s="56">
        <v>1.5502351478846448</v>
      </c>
      <c r="K272" s="36">
        <v>1.5500706395713155</v>
      </c>
      <c r="L272" s="36">
        <v>1.5362977929350545</v>
      </c>
      <c r="M272" s="57">
        <v>1.5533129069459886</v>
      </c>
      <c r="N272" s="58" t="s">
        <v>48</v>
      </c>
      <c r="O272" s="36"/>
      <c r="P272" s="36"/>
      <c r="Q272" s="36"/>
      <c r="R272" s="59"/>
      <c r="S272" s="60">
        <v>1.46</v>
      </c>
      <c r="T272" s="106">
        <v>1.6</v>
      </c>
      <c r="U272"/>
      <c r="V272"/>
      <c r="W272"/>
      <c r="X272" s="162"/>
      <c r="Y272" s="162"/>
      <c r="Z272"/>
      <c r="AB272" s="47"/>
      <c r="AC272" s="47"/>
      <c r="AD272" s="47"/>
      <c r="AE272" s="47"/>
      <c r="AF272" s="47"/>
      <c r="AG272" s="47"/>
      <c r="AH272" s="47"/>
      <c r="AI272" s="47"/>
      <c r="AJ272" s="47"/>
    </row>
    <row r="273" spans="1:36">
      <c r="A273" s="123">
        <v>43981</v>
      </c>
      <c r="B273" s="101">
        <v>0.33333333333333331</v>
      </c>
      <c r="C273" s="132" t="s">
        <v>217</v>
      </c>
      <c r="D273" s="124" t="str">
        <f t="shared" si="13"/>
        <v>2020/5/30  8:00</v>
      </c>
      <c r="E273" s="35">
        <v>1.520287118463246</v>
      </c>
      <c r="F273" s="36">
        <v>1.5452044072425113</v>
      </c>
      <c r="G273" s="36">
        <v>1.5358564984113847</v>
      </c>
      <c r="H273" s="36">
        <v>1.4831843245904455</v>
      </c>
      <c r="I273" s="36">
        <v>1.5396590595708957</v>
      </c>
      <c r="J273" s="56">
        <v>1.5694861271117975</v>
      </c>
      <c r="K273" s="36">
        <v>1.5540170990166908</v>
      </c>
      <c r="L273" s="36">
        <v>1.562453040400394</v>
      </c>
      <c r="M273" s="57">
        <v>1.5782129378265346</v>
      </c>
      <c r="N273" s="58" t="s">
        <v>49</v>
      </c>
      <c r="O273" s="36"/>
      <c r="P273" s="36"/>
      <c r="Q273" s="36"/>
      <c r="R273" s="59"/>
      <c r="S273" s="60">
        <v>1.46</v>
      </c>
      <c r="T273" s="106">
        <v>1.6</v>
      </c>
      <c r="U273"/>
      <c r="V273"/>
      <c r="W273"/>
      <c r="X273" s="162"/>
      <c r="Y273" s="162"/>
      <c r="Z273"/>
      <c r="AB273" s="47"/>
      <c r="AC273" s="47"/>
      <c r="AD273" s="47"/>
      <c r="AE273" s="47"/>
      <c r="AF273" s="47"/>
      <c r="AG273" s="47"/>
      <c r="AH273" s="47"/>
      <c r="AI273" s="47"/>
      <c r="AJ273" s="47"/>
    </row>
    <row r="274" spans="1:36">
      <c r="A274" s="26">
        <v>43981</v>
      </c>
      <c r="B274" s="27">
        <v>0.41666666666666669</v>
      </c>
      <c r="C274" s="132"/>
      <c r="D274" s="28" t="str">
        <f t="shared" si="13"/>
        <v>2020/5/30  10:00</v>
      </c>
      <c r="E274" s="35">
        <v>1.5065192653373927</v>
      </c>
      <c r="F274" s="36">
        <v>1.509107933365911</v>
      </c>
      <c r="G274" s="36">
        <v>1.5353572589580575</v>
      </c>
      <c r="H274" s="36">
        <v>1.5161063556276131</v>
      </c>
      <c r="I274" s="36">
        <v>1.4905611952298401</v>
      </c>
      <c r="J274" s="56">
        <v>1.5759413037915611</v>
      </c>
      <c r="K274" s="36">
        <v>1.5555309936318473</v>
      </c>
      <c r="L274" s="36">
        <v>1.5482983953198628</v>
      </c>
      <c r="M274" s="57">
        <v>1.5271426280330755</v>
      </c>
      <c r="N274" s="58" t="s">
        <v>49</v>
      </c>
      <c r="O274" s="36"/>
      <c r="P274" s="36"/>
      <c r="Q274" s="36"/>
      <c r="R274" s="59"/>
      <c r="S274" s="60">
        <v>1.46</v>
      </c>
      <c r="T274" s="106">
        <v>1.6</v>
      </c>
      <c r="U274"/>
      <c r="V274"/>
      <c r="W274"/>
      <c r="X274" s="162"/>
      <c r="Y274" s="162"/>
      <c r="Z274"/>
      <c r="AB274" s="47"/>
      <c r="AC274" s="47"/>
      <c r="AD274" s="47"/>
      <c r="AE274" s="47"/>
      <c r="AF274" s="47"/>
      <c r="AG274" s="47"/>
      <c r="AH274" s="47"/>
      <c r="AI274" s="47"/>
      <c r="AJ274" s="47"/>
    </row>
    <row r="275" spans="1:36">
      <c r="A275" s="26">
        <v>43981</v>
      </c>
      <c r="B275" s="27">
        <v>0.5</v>
      </c>
      <c r="C275" s="132"/>
      <c r="D275" s="28" t="str">
        <f t="shared" si="13"/>
        <v>2020/5/30  12:00</v>
      </c>
      <c r="E275" s="35">
        <v>1.4949501033360544</v>
      </c>
      <c r="F275" s="36">
        <v>1.5291452579995231</v>
      </c>
      <c r="G275" s="36">
        <v>1.533491316842021</v>
      </c>
      <c r="H275" s="36">
        <v>1.501126710019892</v>
      </c>
      <c r="I275" s="36">
        <v>1.4928864268833253</v>
      </c>
      <c r="J275" s="56">
        <v>1.5500846241632733</v>
      </c>
      <c r="K275" s="36">
        <v>1.5266354122146562</v>
      </c>
      <c r="L275" s="36">
        <v>1.5292352266668714</v>
      </c>
      <c r="M275" s="57">
        <v>1.5469635345416954</v>
      </c>
      <c r="N275" s="58" t="s">
        <v>49</v>
      </c>
      <c r="O275" s="36"/>
      <c r="P275" s="36"/>
      <c r="Q275" s="36"/>
      <c r="R275" s="59"/>
      <c r="S275" s="60">
        <v>1.46</v>
      </c>
      <c r="T275" s="106">
        <v>1.6</v>
      </c>
      <c r="U275"/>
      <c r="V275"/>
      <c r="W275"/>
      <c r="X275" s="162"/>
      <c r="Y275" s="162"/>
      <c r="Z275"/>
      <c r="AB275" s="47"/>
      <c r="AC275" s="47"/>
      <c r="AD275" s="47"/>
      <c r="AE275" s="47"/>
      <c r="AF275" s="47"/>
      <c r="AG275" s="47"/>
      <c r="AH275" s="47"/>
      <c r="AI275" s="47"/>
      <c r="AJ275" s="47"/>
    </row>
    <row r="276" spans="1:36">
      <c r="A276" s="26">
        <v>43981</v>
      </c>
      <c r="B276" s="27">
        <v>0.58333333333333304</v>
      </c>
      <c r="C276" s="132"/>
      <c r="D276" s="28" t="str">
        <f t="shared" si="13"/>
        <v>2020/5/30  14:00</v>
      </c>
      <c r="E276" s="35">
        <v>1.5081904063202196</v>
      </c>
      <c r="F276" s="36">
        <v>1.503772578317949</v>
      </c>
      <c r="G276" s="36">
        <v>1.4932832112885106</v>
      </c>
      <c r="H276" s="36">
        <v>1.4848980839901735</v>
      </c>
      <c r="I276" s="36">
        <v>1.4952497493900692</v>
      </c>
      <c r="J276" s="56">
        <v>1.53400536933109</v>
      </c>
      <c r="K276" s="36">
        <v>1.5174628378853825</v>
      </c>
      <c r="L276" s="36">
        <v>1.5558615673265972</v>
      </c>
      <c r="M276" s="57">
        <v>1.5202015262633699</v>
      </c>
      <c r="N276" s="58" t="s">
        <v>49</v>
      </c>
      <c r="O276" s="36"/>
      <c r="P276" s="36"/>
      <c r="Q276" s="36"/>
      <c r="R276" s="59"/>
      <c r="S276" s="60">
        <v>1.46</v>
      </c>
      <c r="T276" s="106">
        <v>1.6</v>
      </c>
      <c r="U276"/>
      <c r="V276"/>
      <c r="W276"/>
      <c r="X276" s="162"/>
      <c r="Y276" s="162"/>
      <c r="Z276"/>
      <c r="AB276" s="47"/>
      <c r="AC276" s="47"/>
      <c r="AD276" s="47"/>
      <c r="AE276" s="47"/>
      <c r="AF276" s="47"/>
      <c r="AG276" s="47"/>
      <c r="AH276" s="47"/>
      <c r="AI276" s="47"/>
      <c r="AJ276" s="47"/>
    </row>
    <row r="277" spans="1:36">
      <c r="A277" s="26">
        <v>43981</v>
      </c>
      <c r="B277" s="27">
        <v>0.66666666666666596</v>
      </c>
      <c r="C277" s="132"/>
      <c r="D277" s="28" t="str">
        <f t="shared" si="13"/>
        <v>2020/5/30  16:00</v>
      </c>
      <c r="E277" s="35">
        <v>1.5248916542835014</v>
      </c>
      <c r="F277" s="36">
        <v>1.5097792962477306</v>
      </c>
      <c r="G277" s="36">
        <v>1.4968511995699159</v>
      </c>
      <c r="H277" s="36">
        <v>1.4711258822279241</v>
      </c>
      <c r="I277" s="36">
        <v>1.5033956356085179</v>
      </c>
      <c r="J277" s="56">
        <v>1.5753885534026006</v>
      </c>
      <c r="K277" s="36">
        <v>1.5314646461241166</v>
      </c>
      <c r="L277" s="36">
        <v>1.5104226542081653</v>
      </c>
      <c r="M277" s="57">
        <v>1.5399401381317306</v>
      </c>
      <c r="N277" s="58" t="s">
        <v>49</v>
      </c>
      <c r="O277" s="36"/>
      <c r="P277" s="36"/>
      <c r="Q277" s="36"/>
      <c r="R277" s="59"/>
      <c r="S277" s="60">
        <v>1.46</v>
      </c>
      <c r="T277" s="106">
        <v>1.6</v>
      </c>
      <c r="U277"/>
      <c r="V277"/>
      <c r="W277"/>
      <c r="X277" s="162"/>
      <c r="Y277" s="162"/>
      <c r="Z277"/>
      <c r="AB277" s="47"/>
      <c r="AC277" s="47"/>
      <c r="AD277" s="47"/>
      <c r="AE277" s="47"/>
      <c r="AF277" s="47"/>
      <c r="AG277" s="47"/>
      <c r="AH277" s="47"/>
      <c r="AI277" s="47"/>
      <c r="AJ277" s="47"/>
    </row>
    <row r="278" spans="1:36">
      <c r="A278" s="123">
        <v>43982</v>
      </c>
      <c r="B278" s="101">
        <v>0.33333333333333331</v>
      </c>
      <c r="C278" s="132" t="s">
        <v>218</v>
      </c>
      <c r="D278" s="124" t="str">
        <f t="shared" si="13"/>
        <v>2020/5/31  8:00</v>
      </c>
      <c r="E278" s="35">
        <v>1.551648615810004</v>
      </c>
      <c r="F278" s="36">
        <v>1.5778293028450325</v>
      </c>
      <c r="G278" s="36">
        <v>1.5779629451735964</v>
      </c>
      <c r="H278" s="36">
        <v>1.5458611421006967</v>
      </c>
      <c r="I278" s="36">
        <v>1.5694795533180339</v>
      </c>
      <c r="J278" s="56">
        <v>1.602920687941199</v>
      </c>
      <c r="K278" s="36">
        <v>1.5657284905656803</v>
      </c>
      <c r="L278" s="36">
        <v>1.5548257037342621</v>
      </c>
      <c r="M278" s="57">
        <v>1.5721729356205507</v>
      </c>
      <c r="N278" s="58" t="s">
        <v>44</v>
      </c>
      <c r="O278" s="36"/>
      <c r="P278" s="36"/>
      <c r="Q278" s="36"/>
      <c r="R278" s="59"/>
      <c r="S278" s="60">
        <v>1.46</v>
      </c>
      <c r="T278" s="106">
        <v>1.6</v>
      </c>
      <c r="U278"/>
      <c r="V278"/>
      <c r="W278"/>
      <c r="X278" s="162"/>
      <c r="Y278" s="162"/>
      <c r="Z278"/>
      <c r="AB278" s="47"/>
      <c r="AC278" s="47"/>
      <c r="AD278" s="47"/>
      <c r="AE278" s="47"/>
      <c r="AF278" s="47"/>
      <c r="AG278" s="47"/>
      <c r="AH278" s="47"/>
      <c r="AI278" s="47"/>
      <c r="AJ278" s="47"/>
    </row>
    <row r="279" spans="1:36">
      <c r="A279" s="26">
        <v>43982</v>
      </c>
      <c r="B279" s="27">
        <v>0.41666666666666669</v>
      </c>
      <c r="C279" s="132"/>
      <c r="D279" s="28" t="str">
        <f t="shared" si="13"/>
        <v>2020/5/31  10:00</v>
      </c>
      <c r="E279" s="35">
        <v>1.5552358609703958</v>
      </c>
      <c r="F279" s="36">
        <v>1.5499291146228062</v>
      </c>
      <c r="G279" s="36">
        <v>1.5447728246091255</v>
      </c>
      <c r="H279" s="36">
        <v>1.5343909948144361</v>
      </c>
      <c r="I279" s="36">
        <v>1.5512250813225907</v>
      </c>
      <c r="J279" s="56">
        <v>1.5973221646918865</v>
      </c>
      <c r="K279" s="36">
        <v>1.5637016482927875</v>
      </c>
      <c r="L279" s="36">
        <v>1.554416169198539</v>
      </c>
      <c r="M279" s="57">
        <v>1.5679629484980691</v>
      </c>
      <c r="N279" s="58" t="s">
        <v>44</v>
      </c>
      <c r="O279" s="36"/>
      <c r="P279" s="36"/>
      <c r="Q279" s="36"/>
      <c r="R279" s="59"/>
      <c r="S279" s="60">
        <v>1.46</v>
      </c>
      <c r="T279" s="106">
        <v>1.6</v>
      </c>
      <c r="U279"/>
      <c r="V279"/>
      <c r="W279"/>
      <c r="X279" s="162"/>
      <c r="Y279" s="162"/>
      <c r="Z279"/>
      <c r="AB279" s="47"/>
      <c r="AC279" s="47"/>
      <c r="AD279" s="47"/>
      <c r="AE279" s="47"/>
      <c r="AF279" s="47"/>
      <c r="AG279" s="47"/>
      <c r="AH279" s="47"/>
      <c r="AI279" s="47"/>
      <c r="AJ279" s="47"/>
    </row>
    <row r="280" spans="1:36">
      <c r="A280" s="26">
        <v>43982</v>
      </c>
      <c r="B280" s="27">
        <v>0.5</v>
      </c>
      <c r="C280" s="132"/>
      <c r="D280" s="28" t="str">
        <f t="shared" si="13"/>
        <v>2020/5/31  12:00</v>
      </c>
      <c r="E280" s="35">
        <v>1.5075645609146597</v>
      </c>
      <c r="F280" s="36">
        <v>1.5093498074240157</v>
      </c>
      <c r="G280" s="36">
        <v>1.528276346927198</v>
      </c>
      <c r="H280" s="36">
        <v>1.4938330799447366</v>
      </c>
      <c r="I280" s="36">
        <v>1.5336726207854678</v>
      </c>
      <c r="J280" s="56">
        <v>1.5477206715160574</v>
      </c>
      <c r="K280" s="36">
        <v>1.5292124379044787</v>
      </c>
      <c r="L280" s="36">
        <v>1.5133980768114224</v>
      </c>
      <c r="M280" s="57">
        <v>1.5218129764416357</v>
      </c>
      <c r="N280" s="58" t="s">
        <v>45</v>
      </c>
      <c r="O280" s="36"/>
      <c r="P280" s="36"/>
      <c r="Q280" s="36"/>
      <c r="R280" s="59"/>
      <c r="S280" s="60">
        <v>1.46</v>
      </c>
      <c r="T280" s="106">
        <v>1.6</v>
      </c>
      <c r="U280"/>
      <c r="V280"/>
      <c r="W280"/>
      <c r="X280" s="162"/>
      <c r="Y280" s="162"/>
      <c r="Z280"/>
      <c r="AB280" s="47"/>
      <c r="AC280" s="47"/>
      <c r="AD280" s="47"/>
      <c r="AE280" s="47"/>
      <c r="AF280" s="47"/>
      <c r="AG280" s="47"/>
      <c r="AH280" s="47"/>
      <c r="AI280" s="47"/>
      <c r="AJ280" s="47"/>
    </row>
    <row r="281" spans="1:36">
      <c r="A281" s="26">
        <v>43982</v>
      </c>
      <c r="B281" s="27">
        <v>0.58333333333333304</v>
      </c>
      <c r="C281" s="132"/>
      <c r="D281" s="28" t="str">
        <f t="shared" si="13"/>
        <v>2020/5/31  14:00</v>
      </c>
      <c r="E281" s="35">
        <v>1.4906381446372363</v>
      </c>
      <c r="F281" s="36">
        <v>1.5104275976357286</v>
      </c>
      <c r="G281" s="36">
        <v>1.5282160778643357</v>
      </c>
      <c r="H281" s="36">
        <v>1.4761643103699209</v>
      </c>
      <c r="I281" s="36">
        <v>1.5209055571433674</v>
      </c>
      <c r="J281" s="56">
        <v>1.5318871865159416</v>
      </c>
      <c r="K281" s="36">
        <v>1.5534737905702842</v>
      </c>
      <c r="L281" s="36">
        <v>1.5525574983823733</v>
      </c>
      <c r="M281" s="57">
        <v>1.5440420235808092</v>
      </c>
      <c r="N281" s="58" t="s">
        <v>45</v>
      </c>
      <c r="O281" s="36"/>
      <c r="P281" s="36"/>
      <c r="Q281" s="36"/>
      <c r="R281" s="59"/>
      <c r="S281" s="60">
        <v>1.46</v>
      </c>
      <c r="T281" s="106">
        <v>1.6</v>
      </c>
      <c r="U281"/>
      <c r="V281"/>
      <c r="W281"/>
      <c r="X281" s="162"/>
      <c r="Y281" s="162"/>
      <c r="Z281"/>
      <c r="AB281" s="47"/>
      <c r="AC281" s="47"/>
      <c r="AD281" s="47"/>
      <c r="AE281" s="47"/>
      <c r="AF281" s="47"/>
      <c r="AG281" s="47"/>
      <c r="AH281" s="47"/>
      <c r="AI281" s="47"/>
      <c r="AJ281" s="47"/>
    </row>
    <row r="282" spans="1:36">
      <c r="A282" s="26">
        <v>43982</v>
      </c>
      <c r="B282" s="27">
        <v>0.66666666666666596</v>
      </c>
      <c r="C282" s="132"/>
      <c r="D282" s="28" t="str">
        <f t="shared" si="13"/>
        <v>2020/5/31  16:00</v>
      </c>
      <c r="E282" s="35">
        <v>1.5158415572430795</v>
      </c>
      <c r="F282" s="36">
        <v>1.4954520892280463</v>
      </c>
      <c r="G282" s="36">
        <v>1.5139457968281207</v>
      </c>
      <c r="H282" s="36">
        <v>1.5083572091132706</v>
      </c>
      <c r="I282" s="36">
        <v>1.5165576013045985</v>
      </c>
      <c r="J282" s="56">
        <v>1.5553637652628645</v>
      </c>
      <c r="K282" s="36">
        <v>1.5522637078676853</v>
      </c>
      <c r="L282" s="36">
        <v>1.5235584902904438</v>
      </c>
      <c r="M282" s="57">
        <v>1.5289833473334693</v>
      </c>
      <c r="N282" s="58" t="s">
        <v>45</v>
      </c>
      <c r="O282" s="36"/>
      <c r="P282" s="36"/>
      <c r="Q282" s="36"/>
      <c r="R282" s="59"/>
      <c r="S282" s="60">
        <v>1.46</v>
      </c>
      <c r="T282" s="106">
        <v>1.6</v>
      </c>
      <c r="U282"/>
      <c r="V282"/>
      <c r="W282"/>
      <c r="X282" s="162"/>
      <c r="Y282" s="162"/>
      <c r="Z282"/>
      <c r="AB282" s="47"/>
      <c r="AC282" s="47"/>
      <c r="AD282" s="47"/>
      <c r="AE282" s="47"/>
      <c r="AF282" s="47"/>
      <c r="AG282" s="47"/>
      <c r="AH282" s="47"/>
      <c r="AI282" s="47"/>
      <c r="AJ282" s="47"/>
    </row>
    <row r="283" spans="1:36">
      <c r="A283" s="123">
        <v>43983</v>
      </c>
      <c r="B283" s="101">
        <v>0.33333333333333331</v>
      </c>
      <c r="C283" s="132" t="s">
        <v>219</v>
      </c>
      <c r="D283" s="124" t="str">
        <f t="shared" si="13"/>
        <v>2020/6/1  8:00</v>
      </c>
      <c r="E283" s="35">
        <v>1.5103413673076023</v>
      </c>
      <c r="F283" s="36">
        <v>1.5493014674408616</v>
      </c>
      <c r="G283" s="36">
        <v>1.5249585665309278</v>
      </c>
      <c r="H283" s="36">
        <v>1.4931698457233513</v>
      </c>
      <c r="I283" s="36">
        <v>1.5174485556296082</v>
      </c>
      <c r="J283" s="56">
        <v>1.5570939311769034</v>
      </c>
      <c r="K283" s="36">
        <v>1.5746277160372648</v>
      </c>
      <c r="L283" s="36">
        <v>1.5352476999966822</v>
      </c>
      <c r="M283" s="57">
        <v>1.5753855969590274</v>
      </c>
      <c r="N283" s="58" t="s">
        <v>46</v>
      </c>
      <c r="O283" s="36"/>
      <c r="P283" s="36"/>
      <c r="Q283" s="36"/>
      <c r="R283" s="59"/>
      <c r="S283" s="60">
        <v>1.46</v>
      </c>
      <c r="T283" s="106">
        <v>1.6</v>
      </c>
      <c r="U283"/>
      <c r="V283"/>
      <c r="W283"/>
      <c r="X283" s="162"/>
      <c r="Y283" s="162"/>
      <c r="Z283"/>
      <c r="AB283" s="47"/>
      <c r="AC283" s="47"/>
      <c r="AD283" s="47"/>
      <c r="AE283" s="47"/>
      <c r="AF283" s="47"/>
      <c r="AG283" s="47"/>
      <c r="AH283" s="47"/>
      <c r="AI283" s="47"/>
      <c r="AJ283" s="47"/>
    </row>
    <row r="284" spans="1:36">
      <c r="A284" s="26">
        <v>43983</v>
      </c>
      <c r="B284" s="27">
        <v>0.41666666666666669</v>
      </c>
      <c r="C284" s="132"/>
      <c r="D284" s="28" t="str">
        <f t="shared" si="13"/>
        <v>2020/6/1  10:00</v>
      </c>
      <c r="E284" s="35">
        <v>1.5221715307537687</v>
      </c>
      <c r="F284" s="36">
        <v>1.5082097720624548</v>
      </c>
      <c r="G284" s="36">
        <v>1.515368482141572</v>
      </c>
      <c r="H284" s="36">
        <v>1.5163497282250722</v>
      </c>
      <c r="I284" s="36">
        <v>1.5326171696950683</v>
      </c>
      <c r="J284" s="56">
        <v>1.5793442816747549</v>
      </c>
      <c r="K284" s="36">
        <v>1.5586883689344613</v>
      </c>
      <c r="L284" s="36">
        <v>1.5680530229719489</v>
      </c>
      <c r="M284" s="57">
        <v>1.5617360792073556</v>
      </c>
      <c r="N284" s="58" t="s">
        <v>46</v>
      </c>
      <c r="O284" s="36"/>
      <c r="P284" s="36"/>
      <c r="Q284" s="36"/>
      <c r="R284" s="59"/>
      <c r="S284" s="60">
        <v>1.46</v>
      </c>
      <c r="T284" s="106">
        <v>1.6</v>
      </c>
      <c r="U284"/>
      <c r="V284"/>
      <c r="W284"/>
      <c r="X284" s="162"/>
      <c r="Y284" s="162"/>
      <c r="Z284"/>
      <c r="AB284" s="47"/>
      <c r="AC284" s="47"/>
      <c r="AD284" s="47"/>
      <c r="AE284" s="47"/>
      <c r="AF284" s="47"/>
      <c r="AG284" s="47"/>
      <c r="AH284" s="47"/>
      <c r="AI284" s="47"/>
      <c r="AJ284" s="47"/>
    </row>
    <row r="285" spans="1:36">
      <c r="A285" s="26">
        <v>43983</v>
      </c>
      <c r="B285" s="27">
        <v>0.5</v>
      </c>
      <c r="C285" s="132"/>
      <c r="D285" s="28" t="str">
        <f t="shared" si="13"/>
        <v>2020/6/1  12:00</v>
      </c>
      <c r="E285" s="35">
        <v>1.5063563267806792</v>
      </c>
      <c r="F285" s="36">
        <v>1.4943844852654107</v>
      </c>
      <c r="G285" s="36">
        <v>1.5279577611772004</v>
      </c>
      <c r="H285" s="36">
        <v>1.5085094637366578</v>
      </c>
      <c r="I285" s="36">
        <v>1.4900803748589473</v>
      </c>
      <c r="J285" s="56">
        <v>1.5509636061716152</v>
      </c>
      <c r="K285" s="36">
        <v>1.5566742874046504</v>
      </c>
      <c r="L285" s="36">
        <v>1.5534118843354916</v>
      </c>
      <c r="M285" s="57">
        <v>1.5600656472802568</v>
      </c>
      <c r="N285" s="58" t="s">
        <v>46</v>
      </c>
      <c r="O285" s="36"/>
      <c r="P285" s="36"/>
      <c r="Q285" s="36"/>
      <c r="R285" s="59"/>
      <c r="S285" s="60">
        <v>1.46</v>
      </c>
      <c r="T285" s="106">
        <v>1.6</v>
      </c>
      <c r="U285"/>
      <c r="V285"/>
      <c r="W285"/>
      <c r="X285" s="162"/>
      <c r="Y285" s="162"/>
      <c r="Z285"/>
      <c r="AB285" s="47"/>
      <c r="AC285" s="47"/>
      <c r="AD285" s="47"/>
      <c r="AE285" s="47"/>
      <c r="AF285" s="47"/>
      <c r="AG285" s="47"/>
      <c r="AH285" s="47"/>
      <c r="AI285" s="47"/>
      <c r="AJ285" s="47"/>
    </row>
    <row r="286" spans="1:36">
      <c r="A286" s="26">
        <v>43983</v>
      </c>
      <c r="B286" s="27">
        <v>0.58333333333333304</v>
      </c>
      <c r="C286" s="132"/>
      <c r="D286" s="28" t="str">
        <f t="shared" si="13"/>
        <v>2020/6/1  14:00</v>
      </c>
      <c r="E286" s="35">
        <v>1.496745270107837</v>
      </c>
      <c r="F286" s="36">
        <v>1.5386125916518527</v>
      </c>
      <c r="G286" s="36">
        <v>1.4987648410292915</v>
      </c>
      <c r="H286" s="36">
        <v>1.4883698565102146</v>
      </c>
      <c r="I286" s="36">
        <v>1.5314776277670974</v>
      </c>
      <c r="J286" s="56">
        <v>1.5761047405654163</v>
      </c>
      <c r="K286" s="36">
        <v>1.5379220270811862</v>
      </c>
      <c r="L286" s="36">
        <v>1.5324638250258338</v>
      </c>
      <c r="M286" s="57">
        <v>1.536150474255418</v>
      </c>
      <c r="N286" s="58" t="s">
        <v>46</v>
      </c>
      <c r="O286" s="36"/>
      <c r="P286" s="36"/>
      <c r="Q286" s="36"/>
      <c r="R286" s="59"/>
      <c r="S286" s="60">
        <v>1.46</v>
      </c>
      <c r="T286" s="106">
        <v>1.6</v>
      </c>
      <c r="U286"/>
      <c r="V286"/>
      <c r="W286"/>
      <c r="X286" s="162"/>
      <c r="Y286" s="162"/>
      <c r="Z286"/>
      <c r="AB286" s="47"/>
      <c r="AC286" s="47"/>
      <c r="AD286" s="47"/>
      <c r="AE286" s="47"/>
      <c r="AF286" s="47"/>
      <c r="AG286" s="47"/>
      <c r="AH286" s="47"/>
      <c r="AI286" s="47"/>
      <c r="AJ286" s="47"/>
    </row>
    <row r="287" spans="1:36">
      <c r="A287" s="26">
        <v>43983</v>
      </c>
      <c r="B287" s="27">
        <v>0.66666666666666596</v>
      </c>
      <c r="C287" s="132"/>
      <c r="D287" s="28" t="str">
        <f t="shared" si="13"/>
        <v>2020/6/1  16:00</v>
      </c>
      <c r="E287" s="35">
        <v>1.4881347180507671</v>
      </c>
      <c r="F287" s="36">
        <v>1.5309234899686672</v>
      </c>
      <c r="G287" s="36">
        <v>1.5099867573780579</v>
      </c>
      <c r="H287" s="36">
        <v>1.483319899818101</v>
      </c>
      <c r="I287" s="36">
        <v>1.5082185099429126</v>
      </c>
      <c r="J287" s="56">
        <v>1.5301377427874758</v>
      </c>
      <c r="K287" s="36">
        <v>1.51207682593763</v>
      </c>
      <c r="L287" s="36">
        <v>1.5263432946404505</v>
      </c>
      <c r="M287" s="57">
        <v>1.5593153076368038</v>
      </c>
      <c r="N287" s="58" t="s">
        <v>46</v>
      </c>
      <c r="O287" s="36"/>
      <c r="P287" s="36"/>
      <c r="Q287" s="36"/>
      <c r="R287" s="59"/>
      <c r="S287" s="60">
        <v>1.46</v>
      </c>
      <c r="T287" s="106">
        <v>1.6</v>
      </c>
      <c r="U287"/>
      <c r="V287"/>
      <c r="W287"/>
      <c r="X287" s="162"/>
      <c r="Y287" s="162"/>
      <c r="Z287"/>
      <c r="AB287" s="47"/>
      <c r="AC287" s="47"/>
      <c r="AD287" s="47"/>
      <c r="AE287" s="47"/>
      <c r="AF287" s="47"/>
      <c r="AG287" s="47"/>
      <c r="AH287" s="47"/>
      <c r="AI287" s="47"/>
      <c r="AJ287" s="47"/>
    </row>
    <row r="288" spans="1:36">
      <c r="A288" s="123">
        <v>43984</v>
      </c>
      <c r="B288" s="101">
        <v>0.33333333333333331</v>
      </c>
      <c r="C288" s="132" t="s">
        <v>220</v>
      </c>
      <c r="D288" s="124" t="str">
        <f t="shared" si="13"/>
        <v>2020/6/2  8:00</v>
      </c>
      <c r="E288" s="35">
        <v>1.4857669452687892</v>
      </c>
      <c r="F288" s="36">
        <v>1.4996864114035591</v>
      </c>
      <c r="G288" s="36">
        <v>1.5318468452116611</v>
      </c>
      <c r="H288" s="36">
        <v>1.4751513109893217</v>
      </c>
      <c r="I288" s="36">
        <v>1.5234463441421204</v>
      </c>
      <c r="J288" s="56">
        <v>1.5477970551074904</v>
      </c>
      <c r="K288" s="36">
        <v>1.511495870999602</v>
      </c>
      <c r="L288" s="36">
        <v>1.5598975942439248</v>
      </c>
      <c r="M288" s="57">
        <v>1.5453075735528781</v>
      </c>
      <c r="N288" s="58" t="s">
        <v>47</v>
      </c>
      <c r="O288" s="36"/>
      <c r="P288" s="36"/>
      <c r="Q288" s="36"/>
      <c r="R288" s="59"/>
      <c r="S288" s="60">
        <v>1.46</v>
      </c>
      <c r="T288" s="106">
        <v>1.6</v>
      </c>
      <c r="U288"/>
      <c r="V288"/>
      <c r="W288"/>
      <c r="X288" s="162"/>
      <c r="Y288" s="162"/>
      <c r="Z288"/>
      <c r="AB288" s="47"/>
      <c r="AC288" s="47"/>
      <c r="AD288" s="47"/>
      <c r="AE288" s="47"/>
      <c r="AF288" s="47"/>
      <c r="AG288" s="47"/>
      <c r="AH288" s="47"/>
      <c r="AI288" s="47"/>
      <c r="AJ288" s="47"/>
    </row>
    <row r="289" spans="1:36">
      <c r="A289" s="26">
        <v>43984</v>
      </c>
      <c r="B289" s="27">
        <v>0.41666666666666669</v>
      </c>
      <c r="C289" s="132"/>
      <c r="D289" s="28" t="str">
        <f t="shared" si="13"/>
        <v>2020/6/2  10:00</v>
      </c>
      <c r="E289" s="35">
        <v>1.5158102872431878</v>
      </c>
      <c r="F289" s="36">
        <v>1.5292326152492246</v>
      </c>
      <c r="G289" s="36">
        <v>1.4961219212263372</v>
      </c>
      <c r="H289" s="36">
        <v>1.5199923158357866</v>
      </c>
      <c r="I289" s="36">
        <v>1.497940090138306</v>
      </c>
      <c r="J289" s="56">
        <v>1.5646334483572191</v>
      </c>
      <c r="K289" s="36">
        <v>1.5132645896850374</v>
      </c>
      <c r="L289" s="36">
        <v>1.5252920724442749</v>
      </c>
      <c r="M289" s="57">
        <v>1.5402425416883474</v>
      </c>
      <c r="N289" s="58" t="s">
        <v>47</v>
      </c>
      <c r="O289" s="36"/>
      <c r="P289" s="36"/>
      <c r="Q289" s="36"/>
      <c r="R289" s="59"/>
      <c r="S289" s="60">
        <v>1.46</v>
      </c>
      <c r="T289" s="106">
        <v>1.6</v>
      </c>
      <c r="U289"/>
      <c r="V289"/>
      <c r="W289"/>
      <c r="X289" s="162"/>
      <c r="Y289" s="162"/>
      <c r="Z289"/>
      <c r="AB289" s="47"/>
      <c r="AC289" s="47"/>
      <c r="AD289" s="47"/>
      <c r="AE289" s="47"/>
      <c r="AF289" s="47"/>
      <c r="AG289" s="47"/>
      <c r="AH289" s="47"/>
      <c r="AI289" s="47"/>
      <c r="AJ289" s="47"/>
    </row>
    <row r="290" spans="1:36">
      <c r="A290" s="26">
        <v>43984</v>
      </c>
      <c r="B290" s="27">
        <v>0.5</v>
      </c>
      <c r="C290" s="132"/>
      <c r="D290" s="28" t="str">
        <f t="shared" si="13"/>
        <v>2020/6/2  12:00</v>
      </c>
      <c r="E290" s="35">
        <v>1.5091512080536393</v>
      </c>
      <c r="F290" s="36">
        <v>1.5321015807860896</v>
      </c>
      <c r="G290" s="36">
        <v>1.5023898405524134</v>
      </c>
      <c r="H290" s="36">
        <v>1.4921453573588781</v>
      </c>
      <c r="I290" s="36">
        <v>1.5219942406346878</v>
      </c>
      <c r="J290" s="56">
        <v>1.5598659335563914</v>
      </c>
      <c r="K290" s="36">
        <v>1.5486117783532847</v>
      </c>
      <c r="L290" s="36">
        <v>1.5256902262976137</v>
      </c>
      <c r="M290" s="57">
        <v>1.526368531285095</v>
      </c>
      <c r="N290" s="58" t="s">
        <v>47</v>
      </c>
      <c r="O290" s="36"/>
      <c r="P290" s="36"/>
      <c r="Q290" s="36"/>
      <c r="R290" s="59"/>
      <c r="S290" s="60">
        <v>1.46</v>
      </c>
      <c r="T290" s="106">
        <v>1.6</v>
      </c>
      <c r="U290"/>
      <c r="V290"/>
      <c r="W290"/>
      <c r="X290" s="162"/>
      <c r="Y290" s="162"/>
      <c r="Z290"/>
      <c r="AB290" s="47"/>
      <c r="AC290" s="47"/>
      <c r="AD290" s="47"/>
      <c r="AE290" s="47"/>
      <c r="AF290" s="47"/>
      <c r="AG290" s="47"/>
      <c r="AH290" s="47"/>
      <c r="AI290" s="47"/>
      <c r="AJ290" s="47"/>
    </row>
    <row r="291" spans="1:36">
      <c r="A291" s="26">
        <v>43984</v>
      </c>
      <c r="B291" s="27">
        <v>0.58333333333333304</v>
      </c>
      <c r="C291" s="132"/>
      <c r="D291" s="28" t="str">
        <f t="shared" si="13"/>
        <v>2020/6/2  14:00</v>
      </c>
      <c r="E291" s="35">
        <v>1.5216964060263483</v>
      </c>
      <c r="F291" s="36">
        <v>1.5057011437280339</v>
      </c>
      <c r="G291" s="36">
        <v>1.5034784290367511</v>
      </c>
      <c r="H291" s="36">
        <v>1.4875059285499193</v>
      </c>
      <c r="I291" s="36">
        <v>1.4988245767199349</v>
      </c>
      <c r="J291" s="56">
        <v>1.5345521239594055</v>
      </c>
      <c r="K291" s="36">
        <v>1.5284619547364446</v>
      </c>
      <c r="L291" s="36">
        <v>1.5453898918757303</v>
      </c>
      <c r="M291" s="57">
        <v>1.5326993868238754</v>
      </c>
      <c r="N291" s="58" t="s">
        <v>47</v>
      </c>
      <c r="O291" s="36"/>
      <c r="P291" s="36"/>
      <c r="Q291" s="36"/>
      <c r="R291" s="59"/>
      <c r="S291" s="60">
        <v>1.46</v>
      </c>
      <c r="T291" s="106">
        <v>1.6</v>
      </c>
      <c r="U291"/>
      <c r="V291"/>
      <c r="W291"/>
      <c r="X291" s="162"/>
      <c r="Y291" s="162"/>
      <c r="Z291"/>
      <c r="AB291" s="47"/>
      <c r="AC291" s="47"/>
      <c r="AD291" s="47"/>
      <c r="AE291" s="47"/>
      <c r="AF291" s="47"/>
      <c r="AG291" s="47"/>
      <c r="AH291" s="47"/>
      <c r="AI291" s="47"/>
      <c r="AJ291" s="47"/>
    </row>
    <row r="292" spans="1:36">
      <c r="A292" s="26">
        <v>43984</v>
      </c>
      <c r="B292" s="27">
        <v>0.66666666666666596</v>
      </c>
      <c r="C292" s="132"/>
      <c r="D292" s="28" t="str">
        <f t="shared" si="13"/>
        <v>2020/6/2  16:00</v>
      </c>
      <c r="E292" s="35">
        <v>1.4932215724689313</v>
      </c>
      <c r="F292" s="36">
        <v>1.5284146787992876</v>
      </c>
      <c r="G292" s="36">
        <v>1.5302390886436343</v>
      </c>
      <c r="H292" s="36">
        <v>1.5188234171258681</v>
      </c>
      <c r="I292" s="36">
        <v>1.5216016484039572</v>
      </c>
      <c r="J292" s="56">
        <v>1.5589335967540521</v>
      </c>
      <c r="K292" s="36">
        <v>1.5422233372153791</v>
      </c>
      <c r="L292" s="36">
        <v>1.5402923108924014</v>
      </c>
      <c r="M292" s="57">
        <v>1.5478149927217062</v>
      </c>
      <c r="N292" s="58" t="s">
        <v>47</v>
      </c>
      <c r="O292" s="36"/>
      <c r="P292" s="36"/>
      <c r="Q292" s="36"/>
      <c r="R292" s="59"/>
      <c r="S292" s="60">
        <v>1.46</v>
      </c>
      <c r="T292" s="106">
        <v>1.6</v>
      </c>
      <c r="U292"/>
      <c r="V292"/>
      <c r="W292"/>
      <c r="X292" s="162"/>
      <c r="Y292" s="162"/>
      <c r="Z292"/>
      <c r="AB292" s="47"/>
      <c r="AC292" s="47"/>
      <c r="AD292" s="47"/>
      <c r="AE292" s="47"/>
      <c r="AF292" s="47"/>
      <c r="AG292" s="47"/>
      <c r="AH292" s="47"/>
      <c r="AI292" s="47"/>
      <c r="AJ292" s="47"/>
    </row>
    <row r="293" spans="1:36">
      <c r="A293" s="123">
        <v>43985</v>
      </c>
      <c r="B293" s="101">
        <v>0.33333333333333331</v>
      </c>
      <c r="C293" s="132" t="s">
        <v>221</v>
      </c>
      <c r="D293" s="124" t="str">
        <f t="shared" si="13"/>
        <v>2020/6/3  8:00</v>
      </c>
      <c r="E293" s="35">
        <v>1.4978773894701547</v>
      </c>
      <c r="F293" s="36">
        <v>1.5358112605248662</v>
      </c>
      <c r="G293" s="36">
        <v>1.5373958791001237</v>
      </c>
      <c r="H293" s="36">
        <v>1.489096844261123</v>
      </c>
      <c r="I293" s="36">
        <v>1.5488247822790562</v>
      </c>
      <c r="J293" s="56">
        <v>1.5842093823906416</v>
      </c>
      <c r="K293" s="36">
        <v>1.5274942809898542</v>
      </c>
      <c r="L293" s="36">
        <v>1.5317126693659269</v>
      </c>
      <c r="M293" s="57">
        <v>1.558888405197828</v>
      </c>
      <c r="N293" s="58" t="s">
        <v>48</v>
      </c>
      <c r="O293" s="36"/>
      <c r="P293" s="36"/>
      <c r="Q293" s="36"/>
      <c r="R293" s="59"/>
      <c r="S293" s="60">
        <v>1.46</v>
      </c>
      <c r="T293" s="106">
        <v>1.6</v>
      </c>
      <c r="U293"/>
      <c r="V293"/>
      <c r="W293"/>
      <c r="X293" s="162"/>
      <c r="Y293" s="162"/>
      <c r="Z293"/>
      <c r="AB293" s="47"/>
      <c r="AC293" s="47"/>
      <c r="AD293" s="47"/>
      <c r="AE293" s="47"/>
      <c r="AF293" s="47"/>
      <c r="AG293" s="47"/>
      <c r="AH293" s="47"/>
      <c r="AI293" s="47"/>
      <c r="AJ293" s="47"/>
    </row>
    <row r="294" spans="1:36">
      <c r="A294" s="26">
        <v>43985</v>
      </c>
      <c r="B294" s="27">
        <v>0.41666666666666669</v>
      </c>
      <c r="C294" s="132"/>
      <c r="D294" s="28" t="str">
        <f t="shared" si="13"/>
        <v>2020/6/3  10:00</v>
      </c>
      <c r="E294" s="35">
        <v>1.4868619348079164</v>
      </c>
      <c r="F294" s="36">
        <v>1.496810824333402</v>
      </c>
      <c r="G294" s="36">
        <v>1.5076033905746478</v>
      </c>
      <c r="H294" s="36">
        <v>1.4740496050711767</v>
      </c>
      <c r="I294" s="36">
        <v>1.5208721016382591</v>
      </c>
      <c r="J294" s="56">
        <v>1.5378661145332937</v>
      </c>
      <c r="K294" s="36">
        <v>1.5398275922828142</v>
      </c>
      <c r="L294" s="36">
        <v>1.54497571824991</v>
      </c>
      <c r="M294" s="57">
        <v>1.5395933694460673</v>
      </c>
      <c r="N294" s="58" t="s">
        <v>48</v>
      </c>
      <c r="O294" s="36"/>
      <c r="P294" s="36"/>
      <c r="Q294" s="36"/>
      <c r="R294" s="59"/>
      <c r="S294" s="60">
        <v>1.46</v>
      </c>
      <c r="T294" s="106">
        <v>1.6</v>
      </c>
      <c r="U294"/>
      <c r="V294"/>
      <c r="W294"/>
      <c r="X294" s="162"/>
      <c r="Y294" s="162"/>
      <c r="Z294"/>
      <c r="AB294" s="47"/>
      <c r="AC294" s="47"/>
      <c r="AD294" s="47"/>
      <c r="AE294" s="47"/>
      <c r="AF294" s="47"/>
      <c r="AG294" s="47"/>
      <c r="AH294" s="47"/>
      <c r="AI294" s="47"/>
      <c r="AJ294" s="47"/>
    </row>
    <row r="295" spans="1:36">
      <c r="A295" s="26">
        <v>43985</v>
      </c>
      <c r="B295" s="27">
        <v>0.5</v>
      </c>
      <c r="C295" s="132"/>
      <c r="D295" s="28" t="str">
        <f t="shared" si="13"/>
        <v>2020/6/3  12:00</v>
      </c>
      <c r="E295" s="35">
        <v>1.5197863500866589</v>
      </c>
      <c r="F295" s="36">
        <v>1.5363291863792918</v>
      </c>
      <c r="G295" s="36">
        <v>1.5046466725767627</v>
      </c>
      <c r="H295" s="36">
        <v>1.4976991669370856</v>
      </c>
      <c r="I295" s="36">
        <v>1.5170929555000496</v>
      </c>
      <c r="J295" s="56">
        <v>1.5637180005143274</v>
      </c>
      <c r="K295" s="36">
        <v>1.5103506144591397</v>
      </c>
      <c r="L295" s="36">
        <v>1.539722714018817</v>
      </c>
      <c r="M295" s="57">
        <v>1.5376619810123338</v>
      </c>
      <c r="N295" s="58" t="s">
        <v>48</v>
      </c>
      <c r="O295" s="36"/>
      <c r="P295" s="36"/>
      <c r="Q295" s="36"/>
      <c r="R295" s="59"/>
      <c r="S295" s="60">
        <v>1.46</v>
      </c>
      <c r="T295" s="106">
        <v>1.6</v>
      </c>
      <c r="U295"/>
      <c r="V295"/>
      <c r="W295"/>
      <c r="X295" s="162"/>
      <c r="Y295" s="162"/>
      <c r="Z295"/>
      <c r="AB295" s="47"/>
      <c r="AC295" s="47"/>
      <c r="AD295" s="47"/>
      <c r="AE295" s="47"/>
      <c r="AF295" s="47"/>
      <c r="AG295" s="47"/>
      <c r="AH295" s="47"/>
      <c r="AI295" s="47"/>
      <c r="AJ295" s="47"/>
    </row>
    <row r="296" spans="1:36">
      <c r="A296" s="26">
        <v>43985</v>
      </c>
      <c r="B296" s="27">
        <v>0.58333333333333304</v>
      </c>
      <c r="C296" s="132"/>
      <c r="D296" s="28" t="str">
        <f t="shared" si="13"/>
        <v>2020/6/3  14:00</v>
      </c>
      <c r="E296" s="35">
        <v>1.5011704245041648</v>
      </c>
      <c r="F296" s="36">
        <v>1.5137390202130945</v>
      </c>
      <c r="G296" s="36">
        <v>1.5144358727284712</v>
      </c>
      <c r="H296" s="36">
        <v>1.4714293183322562</v>
      </c>
      <c r="I296" s="36">
        <v>1.512821921808633</v>
      </c>
      <c r="J296" s="56">
        <v>1.5722703384218764</v>
      </c>
      <c r="K296" s="36">
        <v>1.5577382212357371</v>
      </c>
      <c r="L296" s="36">
        <v>1.5389546366436153</v>
      </c>
      <c r="M296" s="57">
        <v>1.5422130951351305</v>
      </c>
      <c r="N296" s="58" t="s">
        <v>48</v>
      </c>
      <c r="O296" s="36"/>
      <c r="P296" s="36"/>
      <c r="Q296" s="36"/>
      <c r="R296" s="59"/>
      <c r="S296" s="60">
        <v>1.46</v>
      </c>
      <c r="T296" s="106">
        <v>1.6</v>
      </c>
      <c r="U296"/>
      <c r="V296"/>
      <c r="W296"/>
      <c r="X296" s="162"/>
      <c r="Y296" s="162"/>
      <c r="Z296"/>
      <c r="AB296" s="47"/>
      <c r="AC296" s="47"/>
      <c r="AD296" s="47"/>
      <c r="AE296" s="47"/>
      <c r="AF296" s="47"/>
      <c r="AG296" s="47"/>
      <c r="AH296" s="47"/>
      <c r="AI296" s="47"/>
      <c r="AJ296" s="47"/>
    </row>
    <row r="297" spans="1:36">
      <c r="A297" s="26">
        <v>43985</v>
      </c>
      <c r="B297" s="27">
        <v>0.66666666666666596</v>
      </c>
      <c r="C297" s="132"/>
      <c r="D297" s="28" t="str">
        <f t="shared" si="13"/>
        <v>2020/6/3  16:00</v>
      </c>
      <c r="E297" s="35">
        <v>1.4976530829178496</v>
      </c>
      <c r="F297" s="36">
        <v>1.5015274531314593</v>
      </c>
      <c r="G297" s="36">
        <v>1.4993640345065227</v>
      </c>
      <c r="H297" s="36">
        <v>1.4716831172189886</v>
      </c>
      <c r="I297" s="36">
        <v>1.5077898970328687</v>
      </c>
      <c r="J297" s="56">
        <v>1.5416812687390327</v>
      </c>
      <c r="K297" s="36">
        <v>1.5449808283761446</v>
      </c>
      <c r="L297" s="36">
        <v>1.5518422827717075</v>
      </c>
      <c r="M297" s="57">
        <v>1.5609155127571284</v>
      </c>
      <c r="N297" s="58" t="s">
        <v>48</v>
      </c>
      <c r="O297" s="36"/>
      <c r="P297" s="36"/>
      <c r="Q297" s="36"/>
      <c r="R297" s="59"/>
      <c r="S297" s="60">
        <v>1.46</v>
      </c>
      <c r="T297" s="106">
        <v>1.6</v>
      </c>
      <c r="U297"/>
      <c r="V297"/>
      <c r="W297"/>
      <c r="X297" s="162"/>
      <c r="Y297" s="162"/>
      <c r="Z297"/>
      <c r="AB297" s="47"/>
      <c r="AC297" s="47"/>
      <c r="AD297" s="47"/>
      <c r="AE297" s="47"/>
      <c r="AF297" s="47"/>
      <c r="AG297" s="47"/>
      <c r="AH297" s="47"/>
      <c r="AI297" s="47"/>
      <c r="AJ297" s="47"/>
    </row>
    <row r="298" spans="1:36">
      <c r="A298" s="123">
        <v>43986</v>
      </c>
      <c r="B298" s="101">
        <v>0.33333333333333331</v>
      </c>
      <c r="C298" s="132" t="s">
        <v>222</v>
      </c>
      <c r="D298" s="124" t="str">
        <f t="shared" si="13"/>
        <v>2020/6/4  8:00</v>
      </c>
      <c r="E298" s="35">
        <v>1.5130734990623396</v>
      </c>
      <c r="F298" s="36">
        <v>1.51840852863047</v>
      </c>
      <c r="G298" s="36">
        <v>1.544408012006619</v>
      </c>
      <c r="H298" s="36">
        <v>1.5213708213239336</v>
      </c>
      <c r="I298" s="36">
        <v>1.535149590496337</v>
      </c>
      <c r="J298" s="56">
        <v>1.5466850519146154</v>
      </c>
      <c r="K298" s="36">
        <v>1.5320220264458566</v>
      </c>
      <c r="L298" s="36">
        <v>1.5526706961575591</v>
      </c>
      <c r="M298" s="57">
        <v>1.5428519673657162</v>
      </c>
      <c r="N298" s="58" t="s">
        <v>49</v>
      </c>
      <c r="O298" s="36"/>
      <c r="P298" s="36"/>
      <c r="Q298" s="36"/>
      <c r="R298" s="59"/>
      <c r="S298" s="60">
        <v>1.46</v>
      </c>
      <c r="T298" s="106">
        <v>1.6</v>
      </c>
      <c r="U298"/>
      <c r="V298"/>
      <c r="W298"/>
      <c r="X298" s="162"/>
      <c r="Y298" s="162"/>
      <c r="Z298"/>
      <c r="AB298" s="47"/>
      <c r="AC298" s="47"/>
      <c r="AD298" s="47"/>
      <c r="AE298" s="47"/>
      <c r="AF298" s="47"/>
      <c r="AG298" s="47"/>
      <c r="AH298" s="47"/>
      <c r="AI298" s="47"/>
      <c r="AJ298" s="47"/>
    </row>
    <row r="299" spans="1:36">
      <c r="A299" s="26">
        <v>43986</v>
      </c>
      <c r="B299" s="27">
        <v>0.41666666666666669</v>
      </c>
      <c r="C299" s="132"/>
      <c r="D299" s="28" t="str">
        <f t="shared" si="13"/>
        <v>2020/6/4  10:00</v>
      </c>
      <c r="E299" s="35">
        <v>1.5272520812447747</v>
      </c>
      <c r="F299" s="36">
        <v>1.5346385656994403</v>
      </c>
      <c r="G299" s="36">
        <v>1.5248568038004644</v>
      </c>
      <c r="H299" s="36">
        <v>1.4794342175492503</v>
      </c>
      <c r="I299" s="36">
        <v>1.495135974671794</v>
      </c>
      <c r="J299" s="56">
        <v>1.532640706799006</v>
      </c>
      <c r="K299" s="36">
        <v>1.5176060474428819</v>
      </c>
      <c r="L299" s="36">
        <v>1.5544126230537587</v>
      </c>
      <c r="M299" s="57">
        <v>1.5657403667518743</v>
      </c>
      <c r="N299" s="58" t="s">
        <v>49</v>
      </c>
      <c r="O299" s="36"/>
      <c r="P299" s="36"/>
      <c r="Q299" s="36"/>
      <c r="R299" s="59"/>
      <c r="S299" s="60">
        <v>1.46</v>
      </c>
      <c r="T299" s="106">
        <v>1.6</v>
      </c>
      <c r="U299"/>
      <c r="V299"/>
      <c r="W299"/>
      <c r="X299" s="162"/>
      <c r="Y299" s="162"/>
      <c r="Z299"/>
      <c r="AB299" s="47"/>
      <c r="AC299" s="47"/>
      <c r="AD299" s="47"/>
      <c r="AE299" s="47"/>
      <c r="AF299" s="47"/>
      <c r="AG299" s="47"/>
      <c r="AH299" s="47"/>
      <c r="AI299" s="47"/>
      <c r="AJ299" s="47"/>
    </row>
    <row r="300" spans="1:36">
      <c r="A300" s="26">
        <v>43986</v>
      </c>
      <c r="B300" s="27">
        <v>0.5</v>
      </c>
      <c r="C300" s="132"/>
      <c r="D300" s="28" t="str">
        <f t="shared" si="13"/>
        <v>2020/6/4  12:00</v>
      </c>
      <c r="E300" s="35">
        <v>1.4957139571648799</v>
      </c>
      <c r="F300" s="36">
        <v>1.534356784869344</v>
      </c>
      <c r="G300" s="36">
        <v>1.5166141427543807</v>
      </c>
      <c r="H300" s="36">
        <v>1.5091981154740199</v>
      </c>
      <c r="I300" s="36">
        <v>1.5335880376469957</v>
      </c>
      <c r="J300" s="56">
        <v>1.5526161879902691</v>
      </c>
      <c r="K300" s="36">
        <v>1.5490218967438512</v>
      </c>
      <c r="L300" s="36">
        <v>1.5264586267781064</v>
      </c>
      <c r="M300" s="57">
        <v>1.5310775921566959</v>
      </c>
      <c r="N300" s="58" t="s">
        <v>49</v>
      </c>
      <c r="O300" s="36"/>
      <c r="P300" s="36"/>
      <c r="Q300" s="36"/>
      <c r="R300" s="59"/>
      <c r="S300" s="60">
        <v>1.46</v>
      </c>
      <c r="T300" s="106">
        <v>1.6</v>
      </c>
      <c r="U300"/>
      <c r="V300"/>
      <c r="W300"/>
      <c r="X300" s="162"/>
      <c r="Y300" s="162"/>
      <c r="Z300"/>
      <c r="AB300" s="47"/>
      <c r="AC300" s="47"/>
      <c r="AD300" s="47"/>
      <c r="AE300" s="47"/>
      <c r="AF300" s="47"/>
      <c r="AG300" s="47"/>
      <c r="AH300" s="47"/>
      <c r="AI300" s="47"/>
      <c r="AJ300" s="47"/>
    </row>
    <row r="301" spans="1:36">
      <c r="A301" s="26">
        <v>43986</v>
      </c>
      <c r="B301" s="27">
        <v>0.58333333333333304</v>
      </c>
      <c r="C301" s="132"/>
      <c r="D301" s="28" t="str">
        <f t="shared" si="13"/>
        <v>2020/6/4  14:00</v>
      </c>
      <c r="E301" s="35">
        <v>1.5158364765563104</v>
      </c>
      <c r="F301" s="36">
        <v>1.4907619377442318</v>
      </c>
      <c r="G301" s="36">
        <v>1.5131419815583009</v>
      </c>
      <c r="H301" s="36">
        <v>1.5013066161963191</v>
      </c>
      <c r="I301" s="36">
        <v>1.5182891541866805</v>
      </c>
      <c r="J301" s="56">
        <v>1.5457583500707768</v>
      </c>
      <c r="K301" s="36">
        <v>1.5554691433577683</v>
      </c>
      <c r="L301" s="36">
        <v>1.5161069175138642</v>
      </c>
      <c r="M301" s="57">
        <v>1.5392109306154427</v>
      </c>
      <c r="N301" s="58" t="s">
        <v>49</v>
      </c>
      <c r="O301" s="36"/>
      <c r="P301" s="36"/>
      <c r="Q301" s="36"/>
      <c r="R301" s="59"/>
      <c r="S301" s="60">
        <v>1.46</v>
      </c>
      <c r="T301" s="106">
        <v>1.6</v>
      </c>
      <c r="U301"/>
      <c r="V301"/>
      <c r="W301"/>
      <c r="X301" s="162"/>
      <c r="Y301" s="162"/>
      <c r="Z301"/>
      <c r="AB301" s="47"/>
      <c r="AC301" s="47"/>
      <c r="AD301" s="47"/>
      <c r="AE301" s="47"/>
      <c r="AF301" s="47"/>
      <c r="AG301" s="47"/>
      <c r="AH301" s="47"/>
      <c r="AI301" s="47"/>
      <c r="AJ301" s="47"/>
    </row>
    <row r="302" spans="1:36">
      <c r="A302" s="26">
        <v>43986</v>
      </c>
      <c r="B302" s="27">
        <v>0.66666666666666596</v>
      </c>
      <c r="C302" s="132"/>
      <c r="D302" s="28" t="str">
        <f t="shared" si="13"/>
        <v>2020/6/4  16:00</v>
      </c>
      <c r="E302" s="35">
        <v>1.5155016086931168</v>
      </c>
      <c r="F302" s="36">
        <v>1.5042239844930576</v>
      </c>
      <c r="G302" s="36">
        <v>1.5007557807639906</v>
      </c>
      <c r="H302" s="36">
        <v>1.4934833506852654</v>
      </c>
      <c r="I302" s="36">
        <v>1.512784412714856</v>
      </c>
      <c r="J302" s="56">
        <v>1.5341268113568634</v>
      </c>
      <c r="K302" s="36">
        <v>1.51847754857688</v>
      </c>
      <c r="L302" s="36">
        <v>1.5155453377674684</v>
      </c>
      <c r="M302" s="57">
        <v>1.5216365108203409</v>
      </c>
      <c r="N302" s="58" t="s">
        <v>49</v>
      </c>
      <c r="O302" s="36"/>
      <c r="P302" s="36"/>
      <c r="Q302" s="36"/>
      <c r="R302" s="59"/>
      <c r="S302" s="60">
        <v>1.46</v>
      </c>
      <c r="T302" s="106">
        <v>1.6</v>
      </c>
      <c r="U302"/>
      <c r="V302"/>
      <c r="W302"/>
      <c r="X302" s="162"/>
      <c r="Y302" s="162"/>
      <c r="Z302"/>
      <c r="AB302" s="47"/>
      <c r="AC302" s="47"/>
      <c r="AD302" s="47"/>
      <c r="AE302" s="47"/>
      <c r="AF302" s="47"/>
      <c r="AG302" s="47"/>
      <c r="AH302" s="47"/>
      <c r="AI302" s="47"/>
      <c r="AJ302" s="47"/>
    </row>
    <row r="303" spans="1:36">
      <c r="A303" s="123">
        <v>43987</v>
      </c>
      <c r="B303" s="101">
        <v>0.33333333333333331</v>
      </c>
      <c r="C303" s="132" t="s">
        <v>223</v>
      </c>
      <c r="D303" s="124" t="str">
        <f t="shared" si="13"/>
        <v>2020/6/5  8:00</v>
      </c>
      <c r="E303" s="35">
        <v>1.5397853821708278</v>
      </c>
      <c r="F303" s="36">
        <v>1.578536143786772</v>
      </c>
      <c r="G303" s="36">
        <v>1.5350388177647158</v>
      </c>
      <c r="H303" s="36">
        <v>1.5226087350631377</v>
      </c>
      <c r="I303" s="36">
        <v>1.577438310030022</v>
      </c>
      <c r="J303" s="56">
        <v>1.5901132174100678</v>
      </c>
      <c r="K303" s="36">
        <v>1.5726457614016021</v>
      </c>
      <c r="L303" s="36">
        <v>1.5949445358268732</v>
      </c>
      <c r="M303" s="57">
        <v>1.597</v>
      </c>
      <c r="N303" s="58" t="s">
        <v>44</v>
      </c>
      <c r="O303" s="36"/>
      <c r="P303" s="36"/>
      <c r="Q303" s="36"/>
      <c r="R303" s="59"/>
      <c r="S303" s="60">
        <v>1.46</v>
      </c>
      <c r="T303" s="106">
        <v>1.6</v>
      </c>
      <c r="U303"/>
      <c r="V303"/>
      <c r="W303"/>
      <c r="X303" s="162"/>
      <c r="Y303" s="162"/>
      <c r="Z303"/>
      <c r="AB303" s="47"/>
      <c r="AC303" s="47"/>
      <c r="AD303" s="47"/>
      <c r="AE303" s="47"/>
      <c r="AF303" s="47"/>
      <c r="AG303" s="47"/>
      <c r="AH303" s="47"/>
      <c r="AI303" s="47"/>
      <c r="AJ303" s="47"/>
    </row>
    <row r="304" spans="1:36">
      <c r="A304" s="26">
        <v>43987</v>
      </c>
      <c r="B304" s="27">
        <v>0.41666666666666669</v>
      </c>
      <c r="C304" s="132"/>
      <c r="D304" s="28" t="str">
        <f t="shared" si="13"/>
        <v>2020/6/5  10:00</v>
      </c>
      <c r="E304" s="35">
        <v>1.5571618023569265</v>
      </c>
      <c r="F304" s="36">
        <v>1.5300558921990546</v>
      </c>
      <c r="G304" s="36">
        <v>1.5353921264133883</v>
      </c>
      <c r="H304" s="36">
        <v>1.5371445188759369</v>
      </c>
      <c r="I304" s="36">
        <v>1.5252327623959347</v>
      </c>
      <c r="J304" s="56">
        <v>1.5791140816164337</v>
      </c>
      <c r="K304" s="36">
        <v>1.5528066900518653</v>
      </c>
      <c r="L304" s="36">
        <v>1.5812165092126769</v>
      </c>
      <c r="M304" s="57">
        <v>1.5646983265490679</v>
      </c>
      <c r="N304" s="58" t="s">
        <v>44</v>
      </c>
      <c r="O304" s="36"/>
      <c r="P304" s="36"/>
      <c r="Q304" s="36"/>
      <c r="R304" s="59"/>
      <c r="S304" s="60">
        <v>1.46</v>
      </c>
      <c r="T304" s="106">
        <v>1.6</v>
      </c>
      <c r="U304"/>
      <c r="V304"/>
      <c r="W304"/>
      <c r="X304" s="162"/>
      <c r="Y304" s="162"/>
      <c r="Z304"/>
      <c r="AB304" s="47"/>
      <c r="AC304" s="47"/>
      <c r="AD304" s="47"/>
      <c r="AE304" s="47"/>
      <c r="AF304" s="47"/>
      <c r="AG304" s="47"/>
      <c r="AH304" s="47"/>
      <c r="AI304" s="47"/>
      <c r="AJ304" s="47"/>
    </row>
    <row r="305" spans="1:36">
      <c r="A305" s="26">
        <v>43987</v>
      </c>
      <c r="B305" s="27">
        <v>0.5</v>
      </c>
      <c r="C305" s="132"/>
      <c r="D305" s="28" t="str">
        <f t="shared" si="13"/>
        <v>2020/6/5  12:00</v>
      </c>
      <c r="E305" s="35">
        <v>1.4919419261623559</v>
      </c>
      <c r="F305" s="36">
        <v>1.5068399782098509</v>
      </c>
      <c r="G305" s="36">
        <v>1.4942924903145787</v>
      </c>
      <c r="H305" s="36">
        <v>1.4999528352014002</v>
      </c>
      <c r="I305" s="36">
        <v>1.5131390102281783</v>
      </c>
      <c r="J305" s="56">
        <v>1.5705020905454523</v>
      </c>
      <c r="K305" s="36">
        <v>1.5128557683591111</v>
      </c>
      <c r="L305" s="36">
        <v>1.5318547050777942</v>
      </c>
      <c r="M305" s="57">
        <v>1.5442894732875942</v>
      </c>
      <c r="N305" s="58" t="s">
        <v>45</v>
      </c>
      <c r="O305" s="36"/>
      <c r="P305" s="36"/>
      <c r="Q305" s="36"/>
      <c r="R305" s="59"/>
      <c r="S305" s="60">
        <v>1.46</v>
      </c>
      <c r="T305" s="106">
        <v>1.6</v>
      </c>
      <c r="U305"/>
      <c r="V305"/>
      <c r="W305"/>
      <c r="X305" s="162"/>
      <c r="Y305" s="162"/>
      <c r="Z305"/>
      <c r="AB305" s="47"/>
      <c r="AC305" s="47"/>
      <c r="AD305" s="47"/>
      <c r="AE305" s="47"/>
      <c r="AF305" s="47"/>
      <c r="AG305" s="47"/>
      <c r="AH305" s="47"/>
      <c r="AI305" s="47"/>
      <c r="AJ305" s="47"/>
    </row>
    <row r="306" spans="1:36">
      <c r="A306" s="26">
        <v>43987</v>
      </c>
      <c r="B306" s="27">
        <v>0.58333333333333304</v>
      </c>
      <c r="C306" s="132"/>
      <c r="D306" s="28" t="str">
        <f t="shared" si="13"/>
        <v>2020/6/5  14:00</v>
      </c>
      <c r="E306" s="35">
        <v>1.4945487425408519</v>
      </c>
      <c r="F306" s="36">
        <v>1.5124902034295846</v>
      </c>
      <c r="G306" s="36">
        <v>1.4948456633388221</v>
      </c>
      <c r="H306" s="36">
        <v>1.4717235323186086</v>
      </c>
      <c r="I306" s="36">
        <v>1.5144665285921983</v>
      </c>
      <c r="J306" s="56">
        <v>1.5482515590402204</v>
      </c>
      <c r="K306" s="36">
        <v>1.5210503073367108</v>
      </c>
      <c r="L306" s="36">
        <v>1.5447848602801477</v>
      </c>
      <c r="M306" s="57">
        <v>1.5641288582113697</v>
      </c>
      <c r="N306" s="58" t="s">
        <v>45</v>
      </c>
      <c r="O306" s="36"/>
      <c r="P306" s="36"/>
      <c r="Q306" s="36"/>
      <c r="R306" s="59"/>
      <c r="S306" s="60">
        <v>1.46</v>
      </c>
      <c r="T306" s="106">
        <v>1.6</v>
      </c>
      <c r="U306"/>
      <c r="V306"/>
      <c r="W306"/>
      <c r="X306" s="162"/>
      <c r="Y306" s="162"/>
      <c r="Z306"/>
      <c r="AB306" s="47"/>
      <c r="AC306" s="47"/>
      <c r="AD306" s="47"/>
      <c r="AE306" s="47"/>
      <c r="AF306" s="47"/>
      <c r="AG306" s="47"/>
      <c r="AH306" s="47"/>
      <c r="AI306" s="47"/>
      <c r="AJ306" s="47"/>
    </row>
    <row r="307" spans="1:36">
      <c r="A307" s="26">
        <v>43987</v>
      </c>
      <c r="B307" s="27">
        <v>0.66666666666666596</v>
      </c>
      <c r="C307" s="132"/>
      <c r="D307" s="28" t="str">
        <f t="shared" si="13"/>
        <v>2020/6/5  16:00</v>
      </c>
      <c r="E307" s="35">
        <v>1.5165551647327125</v>
      </c>
      <c r="F307" s="36">
        <v>1.5245212028210373</v>
      </c>
      <c r="G307" s="36">
        <v>1.4958994164701249</v>
      </c>
      <c r="H307" s="36">
        <v>1.5042598847932396</v>
      </c>
      <c r="I307" s="36">
        <v>1.5078030432351408</v>
      </c>
      <c r="J307" s="56">
        <v>1.5466659711125375</v>
      </c>
      <c r="K307" s="36">
        <v>1.530625127533441</v>
      </c>
      <c r="L307" s="36">
        <v>1.5414210382418962</v>
      </c>
      <c r="M307" s="57">
        <v>1.5478304728098433</v>
      </c>
      <c r="N307" s="58" t="s">
        <v>45</v>
      </c>
      <c r="O307" s="36"/>
      <c r="P307" s="36"/>
      <c r="Q307" s="36"/>
      <c r="R307" s="59"/>
      <c r="S307" s="60">
        <v>1.46</v>
      </c>
      <c r="T307" s="106">
        <v>1.6</v>
      </c>
      <c r="U307"/>
      <c r="V307"/>
      <c r="W307"/>
      <c r="X307" s="162"/>
      <c r="Y307" s="162"/>
      <c r="Z307"/>
      <c r="AB307" s="47"/>
      <c r="AC307" s="47"/>
      <c r="AD307" s="47"/>
      <c r="AE307" s="47"/>
      <c r="AF307" s="47"/>
      <c r="AG307" s="47"/>
      <c r="AH307" s="47"/>
      <c r="AI307" s="47"/>
      <c r="AJ307" s="47"/>
    </row>
    <row r="308" spans="1:36">
      <c r="A308" s="123">
        <v>43988</v>
      </c>
      <c r="B308" s="101">
        <v>0.33333333333333331</v>
      </c>
      <c r="C308" s="132" t="s">
        <v>224</v>
      </c>
      <c r="D308" s="124" t="str">
        <f t="shared" si="13"/>
        <v>2020/6/6  8:00</v>
      </c>
      <c r="E308" s="35">
        <v>1.5195290133570249</v>
      </c>
      <c r="F308" s="36">
        <v>1.5356119078168031</v>
      </c>
      <c r="G308" s="36">
        <v>1.5475911563143734</v>
      </c>
      <c r="H308" s="36">
        <v>1.5006982696861833</v>
      </c>
      <c r="I308" s="36">
        <v>1.5365012971280454</v>
      </c>
      <c r="J308" s="56">
        <v>1.5517361461698149</v>
      </c>
      <c r="K308" s="36">
        <v>1.5595969459957677</v>
      </c>
      <c r="L308" s="36">
        <v>1.5611761200648804</v>
      </c>
      <c r="M308" s="57">
        <v>1.5520561073085499</v>
      </c>
      <c r="N308" s="58" t="s">
        <v>46</v>
      </c>
      <c r="O308" s="36"/>
      <c r="P308" s="36"/>
      <c r="Q308" s="36"/>
      <c r="R308" s="59"/>
      <c r="S308" s="60">
        <v>1.46</v>
      </c>
      <c r="T308" s="106">
        <v>1.6</v>
      </c>
      <c r="U308"/>
      <c r="V308"/>
      <c r="W308"/>
      <c r="X308" s="162"/>
      <c r="Y308" s="162"/>
      <c r="Z308"/>
      <c r="AB308" s="47"/>
      <c r="AC308" s="47"/>
      <c r="AD308" s="47"/>
      <c r="AE308" s="47"/>
      <c r="AF308" s="47"/>
      <c r="AG308" s="47"/>
      <c r="AH308" s="47"/>
      <c r="AI308" s="47"/>
      <c r="AJ308" s="47"/>
    </row>
    <row r="309" spans="1:36">
      <c r="A309" s="26">
        <v>43988</v>
      </c>
      <c r="B309" s="27">
        <v>0.41666666666666669</v>
      </c>
      <c r="C309" s="132"/>
      <c r="D309" s="28" t="str">
        <f t="shared" si="13"/>
        <v>2020/6/6  10:00</v>
      </c>
      <c r="E309" s="35">
        <v>1.4904209379356073</v>
      </c>
      <c r="F309" s="36">
        <v>1.520835094000391</v>
      </c>
      <c r="G309" s="36">
        <v>1.5398034727831074</v>
      </c>
      <c r="H309" s="36">
        <v>1.5096951542515356</v>
      </c>
      <c r="I309" s="36">
        <v>1.5129036990320803</v>
      </c>
      <c r="J309" s="56">
        <v>1.5582849238640271</v>
      </c>
      <c r="K309" s="36">
        <v>1.5291082247695384</v>
      </c>
      <c r="L309" s="36">
        <v>1.5587119845256141</v>
      </c>
      <c r="M309" s="57">
        <v>1.562044201270478</v>
      </c>
      <c r="N309" s="58" t="s">
        <v>46</v>
      </c>
      <c r="O309" s="36"/>
      <c r="P309" s="36"/>
      <c r="Q309" s="36"/>
      <c r="R309" s="59"/>
      <c r="S309" s="60">
        <v>1.46</v>
      </c>
      <c r="T309" s="106">
        <v>1.6</v>
      </c>
      <c r="U309"/>
      <c r="V309"/>
      <c r="W309"/>
      <c r="X309" s="162"/>
      <c r="Y309" s="162"/>
      <c r="Z309"/>
      <c r="AB309" s="47"/>
      <c r="AC309" s="47"/>
      <c r="AD309" s="47"/>
      <c r="AE309" s="47"/>
      <c r="AF309" s="47"/>
      <c r="AG309" s="47"/>
      <c r="AH309" s="47"/>
      <c r="AI309" s="47"/>
      <c r="AJ309" s="47"/>
    </row>
    <row r="310" spans="1:36">
      <c r="A310" s="26">
        <v>43988</v>
      </c>
      <c r="B310" s="27">
        <v>0.5</v>
      </c>
      <c r="C310" s="132"/>
      <c r="D310" s="28" t="str">
        <f t="shared" si="13"/>
        <v>2020/6/6  12:00</v>
      </c>
      <c r="E310" s="35">
        <v>1.5168231322282286</v>
      </c>
      <c r="F310" s="36">
        <v>1.5215358258793663</v>
      </c>
      <c r="G310" s="36">
        <v>1.5362124065083558</v>
      </c>
      <c r="H310" s="36">
        <v>1.4954063925368748</v>
      </c>
      <c r="I310" s="36">
        <v>1.5266145647166338</v>
      </c>
      <c r="J310" s="56">
        <v>1.5470218389152965</v>
      </c>
      <c r="K310" s="36">
        <v>1.5572938321391223</v>
      </c>
      <c r="L310" s="36">
        <v>1.5408554738199023</v>
      </c>
      <c r="M310" s="57">
        <v>1.5239540990400824</v>
      </c>
      <c r="N310" s="58" t="s">
        <v>46</v>
      </c>
      <c r="O310" s="36"/>
      <c r="P310" s="36"/>
      <c r="Q310" s="36"/>
      <c r="R310" s="59"/>
      <c r="S310" s="60">
        <v>1.46</v>
      </c>
      <c r="T310" s="106">
        <v>1.6</v>
      </c>
      <c r="U310"/>
      <c r="V310"/>
      <c r="W310"/>
      <c r="X310" s="162"/>
      <c r="Y310" s="162"/>
      <c r="Z310"/>
      <c r="AB310" s="47"/>
      <c r="AC310" s="47"/>
      <c r="AD310" s="47"/>
      <c r="AE310" s="47"/>
      <c r="AF310" s="47"/>
      <c r="AG310" s="47"/>
      <c r="AH310" s="47"/>
      <c r="AI310" s="47"/>
      <c r="AJ310" s="47"/>
    </row>
    <row r="311" spans="1:36">
      <c r="A311" s="26">
        <v>43988</v>
      </c>
      <c r="B311" s="27">
        <v>0.58333333333333304</v>
      </c>
      <c r="C311" s="132"/>
      <c r="D311" s="28" t="str">
        <f t="shared" si="13"/>
        <v>2020/6/6  14:00</v>
      </c>
      <c r="E311" s="35">
        <v>1.5157175174928803</v>
      </c>
      <c r="F311" s="36">
        <v>1.4961549451939071</v>
      </c>
      <c r="G311" s="36">
        <v>1.5348360554842226</v>
      </c>
      <c r="H311" s="36">
        <v>1.5062968832957013</v>
      </c>
      <c r="I311" s="36">
        <v>1.4920633978933588</v>
      </c>
      <c r="J311" s="56">
        <v>1.5343704179076481</v>
      </c>
      <c r="K311" s="36">
        <v>1.558906597765737</v>
      </c>
      <c r="L311" s="36">
        <v>1.5142219884996864</v>
      </c>
      <c r="M311" s="57">
        <v>1.549863942107685</v>
      </c>
      <c r="N311" s="58" t="s">
        <v>46</v>
      </c>
      <c r="O311" s="36"/>
      <c r="P311" s="36"/>
      <c r="Q311" s="36"/>
      <c r="R311" s="59"/>
      <c r="S311" s="60">
        <v>1.46</v>
      </c>
      <c r="T311" s="106">
        <v>1.6</v>
      </c>
      <c r="U311"/>
      <c r="V311"/>
      <c r="W311"/>
      <c r="X311" s="162"/>
      <c r="Y311" s="162"/>
      <c r="Z311"/>
      <c r="AB311" s="47"/>
      <c r="AC311" s="47"/>
      <c r="AD311" s="47"/>
      <c r="AE311" s="47"/>
      <c r="AF311" s="47"/>
      <c r="AG311" s="47"/>
      <c r="AH311" s="47"/>
      <c r="AI311" s="47"/>
      <c r="AJ311" s="47"/>
    </row>
    <row r="312" spans="1:36">
      <c r="A312" s="26">
        <v>43988</v>
      </c>
      <c r="B312" s="27">
        <v>0.66666666666666596</v>
      </c>
      <c r="C312" s="132"/>
      <c r="D312" s="28" t="str">
        <f t="shared" si="13"/>
        <v>2020/6/6  16:00</v>
      </c>
      <c r="E312" s="35">
        <v>1.5283792136023464</v>
      </c>
      <c r="F312" s="36">
        <v>1.5222462353631785</v>
      </c>
      <c r="G312" s="36">
        <v>1.5074998363448209</v>
      </c>
      <c r="H312" s="36">
        <v>1.4804427380742882</v>
      </c>
      <c r="I312" s="36">
        <v>1.527981038302421</v>
      </c>
      <c r="J312" s="56">
        <v>1.5312692285330178</v>
      </c>
      <c r="K312" s="36">
        <v>1.5256719463461605</v>
      </c>
      <c r="L312" s="36">
        <v>1.5426681409172485</v>
      </c>
      <c r="M312" s="57">
        <v>1.5552426824892891</v>
      </c>
      <c r="N312" s="58" t="s">
        <v>46</v>
      </c>
      <c r="O312" s="36"/>
      <c r="P312" s="36"/>
      <c r="Q312" s="36"/>
      <c r="R312" s="59"/>
      <c r="S312" s="60">
        <v>1.46</v>
      </c>
      <c r="T312" s="106">
        <v>1.6</v>
      </c>
      <c r="U312"/>
      <c r="V312"/>
      <c r="W312"/>
      <c r="X312" s="162"/>
      <c r="Y312" s="162"/>
      <c r="Z312"/>
      <c r="AB312" s="47"/>
      <c r="AC312" s="47"/>
      <c r="AD312" s="47"/>
      <c r="AE312" s="47"/>
      <c r="AF312" s="47"/>
      <c r="AG312" s="47"/>
      <c r="AH312" s="47"/>
      <c r="AI312" s="47"/>
      <c r="AJ312" s="47"/>
    </row>
    <row r="313" spans="1:36">
      <c r="A313" s="123">
        <v>43989</v>
      </c>
      <c r="B313" s="101">
        <v>0.33333333333333331</v>
      </c>
      <c r="C313" s="132" t="s">
        <v>225</v>
      </c>
      <c r="D313" s="124" t="str">
        <f t="shared" si="13"/>
        <v>2020/6/7  8:00</v>
      </c>
      <c r="E313" s="35">
        <v>1.492977247084633</v>
      </c>
      <c r="F313" s="36">
        <v>1.499697572912323</v>
      </c>
      <c r="G313" s="36">
        <v>1.5239417767478831</v>
      </c>
      <c r="H313" s="36">
        <v>1.5170114773377363</v>
      </c>
      <c r="I313" s="36">
        <v>1.4944645583154181</v>
      </c>
      <c r="J313" s="56">
        <v>1.5614210131718114</v>
      </c>
      <c r="K313" s="36">
        <v>1.5444671882823056</v>
      </c>
      <c r="L313" s="36">
        <v>1.5183897748431636</v>
      </c>
      <c r="M313" s="57">
        <v>1.5559951798688398</v>
      </c>
      <c r="N313" s="58" t="s">
        <v>47</v>
      </c>
      <c r="O313" s="36"/>
      <c r="P313" s="36"/>
      <c r="Q313" s="36"/>
      <c r="R313" s="59"/>
      <c r="S313" s="60">
        <v>1.46</v>
      </c>
      <c r="T313" s="106">
        <v>1.6</v>
      </c>
      <c r="U313"/>
      <c r="V313"/>
      <c r="W313"/>
      <c r="X313" s="162"/>
      <c r="Y313" s="162"/>
      <c r="Z313"/>
      <c r="AB313" s="47"/>
      <c r="AC313" s="47"/>
      <c r="AD313" s="47"/>
      <c r="AE313" s="47"/>
      <c r="AF313" s="47"/>
      <c r="AG313" s="47"/>
      <c r="AH313" s="47"/>
      <c r="AI313" s="47"/>
      <c r="AJ313" s="47"/>
    </row>
    <row r="314" spans="1:36">
      <c r="A314" s="26">
        <v>43989</v>
      </c>
      <c r="B314" s="27">
        <v>0.41666666666666669</v>
      </c>
      <c r="C314" s="132"/>
      <c r="D314" s="28" t="str">
        <f t="shared" si="13"/>
        <v>2020/6/7  10:00</v>
      </c>
      <c r="E314" s="35">
        <v>1.5274178914051824</v>
      </c>
      <c r="F314" s="36">
        <v>1.5133347176571277</v>
      </c>
      <c r="G314" s="36">
        <v>1.5363888787668332</v>
      </c>
      <c r="H314" s="36">
        <v>1.4708711774754941</v>
      </c>
      <c r="I314" s="36">
        <v>1.5203793277321722</v>
      </c>
      <c r="J314" s="56">
        <v>1.5578721982042325</v>
      </c>
      <c r="K314" s="36">
        <v>1.5218290818016098</v>
      </c>
      <c r="L314" s="36">
        <v>1.518236163463466</v>
      </c>
      <c r="M314" s="57">
        <v>1.5475289049995495</v>
      </c>
      <c r="N314" s="58" t="s">
        <v>47</v>
      </c>
      <c r="O314" s="36"/>
      <c r="P314" s="36"/>
      <c r="Q314" s="36"/>
      <c r="R314" s="59"/>
      <c r="S314" s="60">
        <v>1.46</v>
      </c>
      <c r="T314" s="106">
        <v>1.6</v>
      </c>
      <c r="U314"/>
      <c r="V314"/>
      <c r="W314"/>
      <c r="X314" s="162"/>
      <c r="Y314" s="162"/>
      <c r="Z314"/>
      <c r="AB314" s="47"/>
      <c r="AC314" s="47"/>
      <c r="AD314" s="47"/>
      <c r="AE314" s="47"/>
      <c r="AF314" s="47"/>
      <c r="AG314" s="47"/>
      <c r="AH314" s="47"/>
      <c r="AI314" s="47"/>
      <c r="AJ314" s="47"/>
    </row>
    <row r="315" spans="1:36">
      <c r="A315" s="26">
        <v>43989</v>
      </c>
      <c r="B315" s="27">
        <v>0.5</v>
      </c>
      <c r="C315" s="132"/>
      <c r="D315" s="28" t="str">
        <f t="shared" si="13"/>
        <v>2020/6/7  12:00</v>
      </c>
      <c r="E315" s="35">
        <v>1.5036077609873448</v>
      </c>
      <c r="F315" s="36">
        <v>1.4925358592304654</v>
      </c>
      <c r="G315" s="36">
        <v>1.5182082456348269</v>
      </c>
      <c r="H315" s="36">
        <v>1.4708868482650124</v>
      </c>
      <c r="I315" s="36">
        <v>1.5053928485831172</v>
      </c>
      <c r="J315" s="56">
        <v>1.5318214375903023</v>
      </c>
      <c r="K315" s="36">
        <v>1.5351983748778211</v>
      </c>
      <c r="L315" s="36">
        <v>1.5338603457707014</v>
      </c>
      <c r="M315" s="57">
        <v>1.5526003989509765</v>
      </c>
      <c r="N315" s="58" t="s">
        <v>47</v>
      </c>
      <c r="O315" s="36"/>
      <c r="P315" s="36"/>
      <c r="Q315" s="36"/>
      <c r="R315" s="59"/>
      <c r="S315" s="60">
        <v>1.46</v>
      </c>
      <c r="T315" s="106">
        <v>1.6</v>
      </c>
      <c r="U315"/>
      <c r="V315"/>
      <c r="W315"/>
      <c r="X315" s="162"/>
      <c r="Y315" s="162"/>
      <c r="Z315"/>
      <c r="AB315" s="47"/>
      <c r="AC315" s="47"/>
      <c r="AD315" s="47"/>
      <c r="AE315" s="47"/>
      <c r="AF315" s="47"/>
      <c r="AG315" s="47"/>
      <c r="AH315" s="47"/>
      <c r="AI315" s="47"/>
      <c r="AJ315" s="47"/>
    </row>
    <row r="316" spans="1:36">
      <c r="A316" s="26">
        <v>43989</v>
      </c>
      <c r="B316" s="27">
        <v>0.58333333333333304</v>
      </c>
      <c r="C316" s="132"/>
      <c r="D316" s="28" t="str">
        <f t="shared" si="13"/>
        <v>2020/6/7  14:00</v>
      </c>
      <c r="E316" s="35">
        <v>1.5144487910761018</v>
      </c>
      <c r="F316" s="36">
        <v>1.5381395235491768</v>
      </c>
      <c r="G316" s="36">
        <v>1.4941604236205519</v>
      </c>
      <c r="H316" s="36">
        <v>1.4957190014914934</v>
      </c>
      <c r="I316" s="36">
        <v>1.5104389221900918</v>
      </c>
      <c r="J316" s="56">
        <v>1.5353520573265906</v>
      </c>
      <c r="K316" s="36">
        <v>1.5356978063003881</v>
      </c>
      <c r="L316" s="36">
        <v>1.5443412152293861</v>
      </c>
      <c r="M316" s="57">
        <v>1.5307155037543245</v>
      </c>
      <c r="N316" s="58" t="s">
        <v>47</v>
      </c>
      <c r="O316" s="36"/>
      <c r="P316" s="36"/>
      <c r="Q316" s="36"/>
      <c r="R316" s="59"/>
      <c r="S316" s="60">
        <v>1.46</v>
      </c>
      <c r="T316" s="106">
        <v>1.6</v>
      </c>
      <c r="U316"/>
      <c r="V316"/>
      <c r="W316"/>
      <c r="X316" s="162"/>
      <c r="Y316" s="162"/>
      <c r="Z316"/>
      <c r="AB316" s="47"/>
      <c r="AC316" s="47"/>
      <c r="AD316" s="47"/>
      <c r="AE316" s="47"/>
      <c r="AF316" s="47"/>
      <c r="AG316" s="47"/>
      <c r="AH316" s="47"/>
      <c r="AI316" s="47"/>
      <c r="AJ316" s="47"/>
    </row>
    <row r="317" spans="1:36">
      <c r="A317" s="26">
        <v>43989</v>
      </c>
      <c r="B317" s="27">
        <v>0.66666666666666596</v>
      </c>
      <c r="C317" s="132"/>
      <c r="D317" s="28" t="str">
        <f t="shared" si="13"/>
        <v>2020/6/7  16:00</v>
      </c>
      <c r="E317" s="35">
        <v>1.5277784661731157</v>
      </c>
      <c r="F317" s="36">
        <v>1.5334949492070484</v>
      </c>
      <c r="G317" s="36">
        <v>1.5322247871558887</v>
      </c>
      <c r="H317" s="36">
        <v>1.518161183556956</v>
      </c>
      <c r="I317" s="36">
        <v>1.5021941122294766</v>
      </c>
      <c r="J317" s="56">
        <v>1.5438129807907135</v>
      </c>
      <c r="K317" s="36">
        <v>1.5506266211507951</v>
      </c>
      <c r="L317" s="36">
        <v>1.5361980214404634</v>
      </c>
      <c r="M317" s="57">
        <v>1.5215471097102864</v>
      </c>
      <c r="N317" s="58" t="s">
        <v>47</v>
      </c>
      <c r="O317" s="36"/>
      <c r="P317" s="36"/>
      <c r="Q317" s="36"/>
      <c r="R317" s="59"/>
      <c r="S317" s="60">
        <v>1.46</v>
      </c>
      <c r="T317" s="106">
        <v>1.6</v>
      </c>
      <c r="U317"/>
      <c r="V317"/>
      <c r="W317"/>
      <c r="X317" s="162"/>
      <c r="Y317" s="162"/>
      <c r="Z317"/>
      <c r="AB317" s="47"/>
      <c r="AC317" s="47"/>
      <c r="AD317" s="47"/>
      <c r="AE317" s="47"/>
      <c r="AF317" s="47"/>
      <c r="AG317" s="47"/>
      <c r="AH317" s="47"/>
      <c r="AI317" s="47"/>
      <c r="AJ317" s="47"/>
    </row>
    <row r="318" spans="1:36">
      <c r="A318" s="123">
        <v>43990</v>
      </c>
      <c r="B318" s="101">
        <v>0.33333333333333331</v>
      </c>
      <c r="C318" s="132" t="s">
        <v>226</v>
      </c>
      <c r="D318" s="124" t="str">
        <f t="shared" si="13"/>
        <v>2020/6/8  8:00</v>
      </c>
      <c r="E318" s="35">
        <v>1.5016388201978446</v>
      </c>
      <c r="F318" s="36">
        <v>1.5292621404397984</v>
      </c>
      <c r="G318" s="36">
        <v>1.5014425069546105</v>
      </c>
      <c r="H318" s="36">
        <v>1.4980820399780868</v>
      </c>
      <c r="I318" s="36">
        <v>1.5347909706736826</v>
      </c>
      <c r="J318" s="56">
        <v>1.579155294931859</v>
      </c>
      <c r="K318" s="36">
        <v>1.5486294432068</v>
      </c>
      <c r="L318" s="36">
        <v>1.547133985087886</v>
      </c>
      <c r="M318" s="57">
        <v>1.5594728380863649</v>
      </c>
      <c r="N318" s="58" t="s">
        <v>48</v>
      </c>
      <c r="O318" s="36"/>
      <c r="P318" s="36"/>
      <c r="Q318" s="36"/>
      <c r="R318" s="59"/>
      <c r="S318" s="60">
        <v>1.46</v>
      </c>
      <c r="T318" s="106">
        <v>1.6</v>
      </c>
      <c r="U318"/>
      <c r="V318"/>
      <c r="W318"/>
      <c r="X318" s="162"/>
      <c r="Y318" s="162"/>
      <c r="Z318"/>
      <c r="AB318" s="47"/>
      <c r="AC318" s="47"/>
      <c r="AD318" s="47"/>
      <c r="AE318" s="47"/>
      <c r="AF318" s="47"/>
      <c r="AG318" s="47"/>
      <c r="AH318" s="47"/>
      <c r="AI318" s="47"/>
      <c r="AJ318" s="47"/>
    </row>
    <row r="319" spans="1:36">
      <c r="A319" s="26">
        <v>43990</v>
      </c>
      <c r="B319" s="27">
        <v>0.41666666666666669</v>
      </c>
      <c r="C319" s="132"/>
      <c r="D319" s="28" t="str">
        <f t="shared" si="13"/>
        <v>2020/6/8  10:00</v>
      </c>
      <c r="E319" s="35">
        <v>1.5108741279114888</v>
      </c>
      <c r="F319" s="36">
        <v>1.4984786874737266</v>
      </c>
      <c r="G319" s="36">
        <v>1.5287072071399703</v>
      </c>
      <c r="H319" s="36">
        <v>1.4880300510849285</v>
      </c>
      <c r="I319" s="36">
        <v>1.500590027790536</v>
      </c>
      <c r="J319" s="56">
        <v>1.545127035322309</v>
      </c>
      <c r="K319" s="36">
        <v>1.5328341927780607</v>
      </c>
      <c r="L319" s="36">
        <v>1.5220399146622126</v>
      </c>
      <c r="M319" s="57">
        <v>1.5443464592788234</v>
      </c>
      <c r="N319" s="58" t="s">
        <v>48</v>
      </c>
      <c r="O319" s="36"/>
      <c r="P319" s="36"/>
      <c r="Q319" s="36"/>
      <c r="R319" s="59"/>
      <c r="S319" s="60">
        <v>1.46</v>
      </c>
      <c r="T319" s="106">
        <v>1.6</v>
      </c>
      <c r="U319"/>
      <c r="V319"/>
      <c r="W319"/>
      <c r="X319" s="162"/>
      <c r="Y319" s="162"/>
      <c r="Z319"/>
      <c r="AB319" s="47"/>
      <c r="AC319" s="47"/>
      <c r="AD319" s="47"/>
      <c r="AE319" s="47"/>
      <c r="AF319" s="47"/>
      <c r="AG319" s="47"/>
      <c r="AH319" s="47"/>
      <c r="AI319" s="47"/>
      <c r="AJ319" s="47"/>
    </row>
    <row r="320" spans="1:36">
      <c r="A320" s="26">
        <v>43990</v>
      </c>
      <c r="B320" s="27">
        <v>0.5</v>
      </c>
      <c r="C320" s="132"/>
      <c r="D320" s="28" t="str">
        <f t="shared" si="13"/>
        <v>2020/6/8  12:00</v>
      </c>
      <c r="E320" s="35">
        <v>1.5287261888148742</v>
      </c>
      <c r="F320" s="36">
        <v>1.5201484200557527</v>
      </c>
      <c r="G320" s="36">
        <v>1.5050445545595248</v>
      </c>
      <c r="H320" s="36">
        <v>1.5116359694392096</v>
      </c>
      <c r="I320" s="36">
        <v>1.4924017853997276</v>
      </c>
      <c r="J320" s="56">
        <v>1.5731809942325012</v>
      </c>
      <c r="K320" s="36">
        <v>1.5134033977289203</v>
      </c>
      <c r="L320" s="36">
        <v>1.5250703234634253</v>
      </c>
      <c r="M320" s="57">
        <v>1.5246830061436272</v>
      </c>
      <c r="N320" s="58" t="s">
        <v>48</v>
      </c>
      <c r="O320" s="36"/>
      <c r="P320" s="36"/>
      <c r="Q320" s="36"/>
      <c r="R320" s="59"/>
      <c r="S320" s="60">
        <v>1.46</v>
      </c>
      <c r="T320" s="106">
        <v>1.6</v>
      </c>
      <c r="U320"/>
      <c r="V320"/>
      <c r="W320"/>
      <c r="X320" s="162"/>
      <c r="Y320" s="162"/>
      <c r="Z320"/>
      <c r="AB320" s="47"/>
      <c r="AC320" s="47"/>
      <c r="AD320" s="47"/>
      <c r="AE320" s="47"/>
      <c r="AF320" s="47"/>
      <c r="AG320" s="47"/>
      <c r="AH320" s="47"/>
      <c r="AI320" s="47"/>
      <c r="AJ320" s="47"/>
    </row>
    <row r="321" spans="1:36">
      <c r="A321" s="26">
        <v>43990</v>
      </c>
      <c r="B321" s="27">
        <v>0.58333333333333304</v>
      </c>
      <c r="C321" s="132"/>
      <c r="D321" s="28" t="str">
        <f t="shared" si="13"/>
        <v>2020/6/8  14:00</v>
      </c>
      <c r="E321" s="35">
        <v>1.5079568753060306</v>
      </c>
      <c r="F321" s="36">
        <v>1.5028002028378389</v>
      </c>
      <c r="G321" s="36">
        <v>1.5042347138481871</v>
      </c>
      <c r="H321" s="36">
        <v>1.4838916501519104</v>
      </c>
      <c r="I321" s="36">
        <v>1.5177346123890096</v>
      </c>
      <c r="J321" s="56">
        <v>1.571905540887035</v>
      </c>
      <c r="K321" s="36">
        <v>1.5596198479894274</v>
      </c>
      <c r="L321" s="36">
        <v>1.5190221614296262</v>
      </c>
      <c r="M321" s="57">
        <v>1.5466154852658491</v>
      </c>
      <c r="N321" s="58" t="s">
        <v>48</v>
      </c>
      <c r="O321" s="36"/>
      <c r="P321" s="36"/>
      <c r="Q321" s="36"/>
      <c r="R321" s="59"/>
      <c r="S321" s="60">
        <v>1.46</v>
      </c>
      <c r="T321" s="106">
        <v>1.6</v>
      </c>
      <c r="U321"/>
      <c r="V321"/>
      <c r="W321"/>
      <c r="X321" s="162"/>
      <c r="Y321" s="162"/>
      <c r="Z321"/>
      <c r="AB321" s="47"/>
      <c r="AC321" s="47"/>
      <c r="AD321" s="47"/>
      <c r="AE321" s="47"/>
      <c r="AF321" s="47"/>
      <c r="AG321" s="47"/>
      <c r="AH321" s="47"/>
      <c r="AI321" s="47"/>
      <c r="AJ321" s="47"/>
    </row>
    <row r="322" spans="1:36">
      <c r="A322" s="26">
        <v>43990</v>
      </c>
      <c r="B322" s="27">
        <v>0.66666666666666596</v>
      </c>
      <c r="C322" s="132"/>
      <c r="D322" s="28" t="str">
        <f t="shared" si="13"/>
        <v>2020/6/8  16:00</v>
      </c>
      <c r="E322" s="35">
        <v>1.4985250646604915</v>
      </c>
      <c r="F322" s="36">
        <v>1.5323171381937</v>
      </c>
      <c r="G322" s="36">
        <v>1.4993249027660309</v>
      </c>
      <c r="H322" s="36">
        <v>1.4989927848981406</v>
      </c>
      <c r="I322" s="36">
        <v>1.5314260607273595</v>
      </c>
      <c r="J322" s="56">
        <v>1.5663486442788301</v>
      </c>
      <c r="K322" s="36">
        <v>1.5503633866938775</v>
      </c>
      <c r="L322" s="36">
        <v>1.5493657087032984</v>
      </c>
      <c r="M322" s="57">
        <v>1.5465318152650613</v>
      </c>
      <c r="N322" s="58" t="s">
        <v>48</v>
      </c>
      <c r="O322" s="36"/>
      <c r="P322" s="36"/>
      <c r="Q322" s="36"/>
      <c r="R322" s="59"/>
      <c r="S322" s="60">
        <v>1.46</v>
      </c>
      <c r="T322" s="106">
        <v>1.6</v>
      </c>
      <c r="U322"/>
      <c r="V322"/>
      <c r="W322"/>
      <c r="X322" s="162"/>
      <c r="Y322" s="162"/>
      <c r="Z322"/>
      <c r="AB322" s="47"/>
      <c r="AC322" s="47"/>
      <c r="AD322" s="47"/>
      <c r="AE322" s="47"/>
      <c r="AF322" s="47"/>
      <c r="AG322" s="47"/>
      <c r="AH322" s="47"/>
      <c r="AI322" s="47"/>
      <c r="AJ322" s="47"/>
    </row>
    <row r="323" spans="1:36">
      <c r="A323" s="123">
        <v>43991</v>
      </c>
      <c r="B323" s="101">
        <v>0.33333333333333331</v>
      </c>
      <c r="C323" s="132" t="s">
        <v>227</v>
      </c>
      <c r="D323" s="124" t="str">
        <f t="shared" si="13"/>
        <v>2020/6/9  8:00</v>
      </c>
      <c r="E323" s="35">
        <v>1.5126988490716018</v>
      </c>
      <c r="F323" s="36">
        <v>1.502019553812568</v>
      </c>
      <c r="G323" s="36">
        <v>1.5202643557265938</v>
      </c>
      <c r="H323" s="36">
        <v>1.5140127933482537</v>
      </c>
      <c r="I323" s="36">
        <v>1.5095503271181168</v>
      </c>
      <c r="J323" s="56">
        <v>1.5980000000000001</v>
      </c>
      <c r="K323" s="36">
        <v>1.5286014916064985</v>
      </c>
      <c r="L323" s="36">
        <v>1.5666731033708563</v>
      </c>
      <c r="M323" s="57">
        <v>1.5705048307308798</v>
      </c>
      <c r="N323" s="58" t="s">
        <v>49</v>
      </c>
      <c r="O323" s="36"/>
      <c r="P323" s="36"/>
      <c r="Q323" s="36"/>
      <c r="R323" s="59"/>
      <c r="S323" s="60">
        <v>1.46</v>
      </c>
      <c r="T323" s="106">
        <v>1.6</v>
      </c>
      <c r="U323"/>
      <c r="V323"/>
      <c r="W323"/>
      <c r="X323" s="162"/>
      <c r="Y323" s="162"/>
      <c r="Z323"/>
      <c r="AB323" s="47"/>
      <c r="AC323" s="47"/>
      <c r="AD323" s="47"/>
      <c r="AE323" s="47"/>
      <c r="AF323" s="47"/>
      <c r="AG323" s="47"/>
      <c r="AH323" s="47"/>
      <c r="AI323" s="47"/>
      <c r="AJ323" s="47"/>
    </row>
    <row r="324" spans="1:36">
      <c r="A324" s="26">
        <v>43991</v>
      </c>
      <c r="B324" s="27">
        <v>0.41666666666666669</v>
      </c>
      <c r="C324" s="132"/>
      <c r="D324" s="28" t="str">
        <f t="shared" ref="D324:D387" si="14">TEXT(A324,"yyyy/m/d")&amp;TEXT(B324,"　　h:mｍ")</f>
        <v>2020/6/9  10:00</v>
      </c>
      <c r="E324" s="35">
        <v>1.5153374854319939</v>
      </c>
      <c r="F324" s="36">
        <v>1.5399279293059178</v>
      </c>
      <c r="G324" s="36">
        <v>1.4953573501535384</v>
      </c>
      <c r="H324" s="36">
        <v>1.4951619811382719</v>
      </c>
      <c r="I324" s="36">
        <v>1.5172897604208475</v>
      </c>
      <c r="J324" s="56">
        <v>1.5727010205801837</v>
      </c>
      <c r="K324" s="36">
        <v>1.5449456622705882</v>
      </c>
      <c r="L324" s="36">
        <v>1.5266948791102666</v>
      </c>
      <c r="M324" s="57">
        <v>1.5398474884468036</v>
      </c>
      <c r="N324" s="58" t="s">
        <v>49</v>
      </c>
      <c r="O324" s="36"/>
      <c r="P324" s="36"/>
      <c r="Q324" s="36"/>
      <c r="R324" s="59"/>
      <c r="S324" s="60">
        <v>1.46</v>
      </c>
      <c r="T324" s="106">
        <v>1.6</v>
      </c>
      <c r="U324"/>
      <c r="V324"/>
      <c r="W324"/>
      <c r="X324" s="162"/>
      <c r="Y324" s="162"/>
      <c r="Z324"/>
      <c r="AB324" s="47"/>
      <c r="AC324" s="47"/>
      <c r="AD324" s="47"/>
      <c r="AE324" s="47"/>
      <c r="AF324" s="47"/>
      <c r="AG324" s="47"/>
      <c r="AH324" s="47"/>
      <c r="AI324" s="47"/>
      <c r="AJ324" s="47"/>
    </row>
    <row r="325" spans="1:36">
      <c r="A325" s="26">
        <v>43991</v>
      </c>
      <c r="B325" s="27">
        <v>0.5</v>
      </c>
      <c r="C325" s="132"/>
      <c r="D325" s="28" t="str">
        <f t="shared" si="14"/>
        <v>2020/6/9  12:00</v>
      </c>
      <c r="E325" s="35">
        <v>1.4948511037825776</v>
      </c>
      <c r="F325" s="36">
        <v>1.4966112770975963</v>
      </c>
      <c r="G325" s="36">
        <v>1.5056218823747165</v>
      </c>
      <c r="H325" s="36">
        <v>1.4732610556006906</v>
      </c>
      <c r="I325" s="36">
        <v>1.5228172150294452</v>
      </c>
      <c r="J325" s="56">
        <v>1.5395737319363734</v>
      </c>
      <c r="K325" s="36">
        <v>1.5266717844542361</v>
      </c>
      <c r="L325" s="36">
        <v>1.5295496625518239</v>
      </c>
      <c r="M325" s="57">
        <v>1.547590037799417</v>
      </c>
      <c r="N325" s="58" t="s">
        <v>49</v>
      </c>
      <c r="O325" s="36"/>
      <c r="P325" s="36"/>
      <c r="Q325" s="36"/>
      <c r="R325" s="59"/>
      <c r="S325" s="60">
        <v>1.46</v>
      </c>
      <c r="T325" s="106">
        <v>1.6</v>
      </c>
      <c r="U325"/>
      <c r="V325"/>
      <c r="W325"/>
      <c r="X325" s="162"/>
      <c r="Y325" s="162"/>
      <c r="Z325"/>
      <c r="AB325" s="47"/>
      <c r="AC325" s="47"/>
      <c r="AD325" s="47"/>
      <c r="AE325" s="47"/>
      <c r="AF325" s="47"/>
      <c r="AG325" s="47"/>
      <c r="AH325" s="47"/>
      <c r="AI325" s="47"/>
      <c r="AJ325" s="47"/>
    </row>
    <row r="326" spans="1:36">
      <c r="A326" s="26">
        <v>43991</v>
      </c>
      <c r="B326" s="27">
        <v>0.58333333333333304</v>
      </c>
      <c r="C326" s="132"/>
      <c r="D326" s="28" t="str">
        <f t="shared" si="14"/>
        <v>2020/6/9  14:00</v>
      </c>
      <c r="E326" s="35">
        <v>1.4964512686492806</v>
      </c>
      <c r="F326" s="36">
        <v>1.5302631076795414</v>
      </c>
      <c r="G326" s="36">
        <v>1.4948619194589747</v>
      </c>
      <c r="H326" s="36">
        <v>1.5157850692352546</v>
      </c>
      <c r="I326" s="36">
        <v>1.5138587129658239</v>
      </c>
      <c r="J326" s="56">
        <v>1.5333138453948612</v>
      </c>
      <c r="K326" s="36">
        <v>1.5550782738459332</v>
      </c>
      <c r="L326" s="36">
        <v>1.544045223320109</v>
      </c>
      <c r="M326" s="57">
        <v>1.5284589729675124</v>
      </c>
      <c r="N326" s="58" t="s">
        <v>49</v>
      </c>
      <c r="O326" s="36"/>
      <c r="P326" s="36"/>
      <c r="Q326" s="36"/>
      <c r="R326" s="59"/>
      <c r="S326" s="60">
        <v>1.46</v>
      </c>
      <c r="T326" s="106">
        <v>1.6</v>
      </c>
      <c r="U326"/>
      <c r="V326"/>
      <c r="W326"/>
      <c r="X326" s="162"/>
      <c r="Y326" s="162"/>
      <c r="Z326"/>
      <c r="AB326" s="47"/>
      <c r="AC326" s="47"/>
      <c r="AD326" s="47"/>
      <c r="AE326" s="47"/>
      <c r="AF326" s="47"/>
      <c r="AG326" s="47"/>
      <c r="AH326" s="47"/>
      <c r="AI326" s="47"/>
      <c r="AJ326" s="47"/>
    </row>
    <row r="327" spans="1:36">
      <c r="A327" s="26">
        <v>43991</v>
      </c>
      <c r="B327" s="27">
        <v>0.66666666666666596</v>
      </c>
      <c r="C327" s="132"/>
      <c r="D327" s="28" t="str">
        <f t="shared" si="14"/>
        <v>2020/6/9  16:00</v>
      </c>
      <c r="E327" s="35">
        <v>1.5277151798319912</v>
      </c>
      <c r="F327" s="36">
        <v>1.4939652446949856</v>
      </c>
      <c r="G327" s="36">
        <v>1.527274358139473</v>
      </c>
      <c r="H327" s="36">
        <v>1.4867664136827787</v>
      </c>
      <c r="I327" s="36">
        <v>1.497068972609487</v>
      </c>
      <c r="J327" s="56">
        <v>1.5413228681258961</v>
      </c>
      <c r="K327" s="36">
        <v>1.5215269469087045</v>
      </c>
      <c r="L327" s="36">
        <v>1.5557669774476397</v>
      </c>
      <c r="M327" s="57">
        <v>1.5644010382084392</v>
      </c>
      <c r="N327" s="58" t="s">
        <v>49</v>
      </c>
      <c r="O327" s="36"/>
      <c r="P327" s="36"/>
      <c r="Q327" s="36"/>
      <c r="R327" s="59"/>
      <c r="S327" s="60">
        <v>1.46</v>
      </c>
      <c r="T327" s="106">
        <v>1.6</v>
      </c>
      <c r="U327"/>
      <c r="V327"/>
      <c r="W327"/>
      <c r="X327" s="162"/>
      <c r="Y327" s="162"/>
      <c r="Z327"/>
      <c r="AB327" s="47"/>
      <c r="AC327" s="47"/>
      <c r="AD327" s="47"/>
      <c r="AE327" s="47"/>
      <c r="AF327" s="47"/>
      <c r="AG327" s="47"/>
      <c r="AH327" s="47"/>
      <c r="AI327" s="47"/>
      <c r="AJ327" s="47"/>
    </row>
    <row r="328" spans="1:36">
      <c r="A328" s="123">
        <v>43992</v>
      </c>
      <c r="B328" s="101">
        <v>0.33333333333333331</v>
      </c>
      <c r="C328" s="132" t="s">
        <v>228</v>
      </c>
      <c r="D328" s="124" t="str">
        <f t="shared" si="14"/>
        <v>2020/6/10  8:00</v>
      </c>
      <c r="E328" s="35">
        <v>1.5676129702203629</v>
      </c>
      <c r="F328" s="36">
        <v>1.5566471428121604</v>
      </c>
      <c r="G328" s="36">
        <v>1.5348284048481238</v>
      </c>
      <c r="H328" s="36">
        <v>1.536390322061054</v>
      </c>
      <c r="I328" s="36">
        <v>1.5376539525610575</v>
      </c>
      <c r="J328" s="56">
        <v>1.5978373630027991</v>
      </c>
      <c r="K328" s="36">
        <v>1.5590515699751828</v>
      </c>
      <c r="L328" s="36">
        <v>1.552258335857565</v>
      </c>
      <c r="M328" s="57">
        <v>1.5648927651732363</v>
      </c>
      <c r="N328" s="58" t="s">
        <v>44</v>
      </c>
      <c r="O328" s="36"/>
      <c r="P328" s="36"/>
      <c r="Q328" s="36"/>
      <c r="R328" s="59"/>
      <c r="S328" s="60">
        <v>1.46</v>
      </c>
      <c r="T328" s="106">
        <v>1.6</v>
      </c>
      <c r="U328"/>
      <c r="V328"/>
      <c r="W328"/>
      <c r="X328" s="162"/>
      <c r="Y328" s="162"/>
      <c r="Z328"/>
      <c r="AB328" s="47"/>
      <c r="AC328" s="47"/>
      <c r="AD328" s="47"/>
      <c r="AE328" s="47"/>
      <c r="AF328" s="47"/>
      <c r="AG328" s="47"/>
      <c r="AH328" s="47"/>
      <c r="AI328" s="47"/>
      <c r="AJ328" s="47"/>
    </row>
    <row r="329" spans="1:36">
      <c r="A329" s="26">
        <v>43992</v>
      </c>
      <c r="B329" s="27">
        <v>0.41666666666666669</v>
      </c>
      <c r="C329" s="132"/>
      <c r="D329" s="28" t="str">
        <f t="shared" si="14"/>
        <v>2020/6/10  10:00</v>
      </c>
      <c r="E329" s="35">
        <v>1.5457747277195577</v>
      </c>
      <c r="F329" s="36">
        <v>1.5234490998155175</v>
      </c>
      <c r="G329" s="36">
        <v>1.5224033141172129</v>
      </c>
      <c r="H329" s="36">
        <v>1.5338133244975851</v>
      </c>
      <c r="I329" s="36">
        <v>1.5436416303494924</v>
      </c>
      <c r="J329" s="56">
        <v>1.5923669837921606</v>
      </c>
      <c r="K329" s="36">
        <v>1.5572026003808519</v>
      </c>
      <c r="L329" s="36">
        <v>1.5830199114374108</v>
      </c>
      <c r="M329" s="57">
        <v>1.5611798796216714</v>
      </c>
      <c r="N329" s="58" t="s">
        <v>44</v>
      </c>
      <c r="O329" s="36"/>
      <c r="P329" s="36"/>
      <c r="Q329" s="36"/>
      <c r="R329" s="59"/>
      <c r="S329" s="60">
        <v>1.46</v>
      </c>
      <c r="T329" s="106">
        <v>1.6</v>
      </c>
      <c r="U329"/>
      <c r="V329"/>
      <c r="W329"/>
      <c r="X329" s="162"/>
      <c r="Y329" s="162"/>
      <c r="Z329"/>
      <c r="AB329" s="47"/>
      <c r="AC329" s="47"/>
      <c r="AD329" s="47"/>
      <c r="AE329" s="47"/>
      <c r="AF329" s="47"/>
      <c r="AG329" s="47"/>
      <c r="AH329" s="47"/>
      <c r="AI329" s="47"/>
      <c r="AJ329" s="47"/>
    </row>
    <row r="330" spans="1:36">
      <c r="A330" s="26">
        <v>43992</v>
      </c>
      <c r="B330" s="27">
        <v>0.5</v>
      </c>
      <c r="C330" s="132"/>
      <c r="D330" s="28" t="str">
        <f t="shared" si="14"/>
        <v>2020/6/10  12:00</v>
      </c>
      <c r="E330" s="35">
        <v>1.5062564852117921</v>
      </c>
      <c r="F330" s="36">
        <v>1.523995864985412</v>
      </c>
      <c r="G330" s="36">
        <v>1.4925916034981466</v>
      </c>
      <c r="H330" s="36">
        <v>1.5013685655057074</v>
      </c>
      <c r="I330" s="36">
        <v>1.4904762334000896</v>
      </c>
      <c r="J330" s="56">
        <v>1.5361473951948041</v>
      </c>
      <c r="K330" s="36">
        <v>1.5475740791871915</v>
      </c>
      <c r="L330" s="36">
        <v>1.5586606548140785</v>
      </c>
      <c r="M330" s="57">
        <v>1.5336791897145976</v>
      </c>
      <c r="N330" s="58" t="s">
        <v>45</v>
      </c>
      <c r="O330" s="36"/>
      <c r="P330" s="36"/>
      <c r="Q330" s="36"/>
      <c r="R330" s="59"/>
      <c r="S330" s="60">
        <v>1.46</v>
      </c>
      <c r="T330" s="106">
        <v>1.6</v>
      </c>
      <c r="U330"/>
      <c r="V330"/>
      <c r="W330"/>
      <c r="X330" s="162"/>
      <c r="Y330" s="162"/>
      <c r="Z330"/>
      <c r="AB330" s="47"/>
      <c r="AC330" s="47"/>
      <c r="AD330" s="47"/>
      <c r="AE330" s="47"/>
      <c r="AF330" s="47"/>
      <c r="AG330" s="47"/>
      <c r="AH330" s="47"/>
      <c r="AI330" s="47"/>
      <c r="AJ330" s="47"/>
    </row>
    <row r="331" spans="1:36">
      <c r="A331" s="26">
        <v>43992</v>
      </c>
      <c r="B331" s="27">
        <v>0.58333333333333304</v>
      </c>
      <c r="C331" s="132"/>
      <c r="D331" s="28" t="str">
        <f t="shared" si="14"/>
        <v>2020/6/10  14:00</v>
      </c>
      <c r="E331" s="35">
        <v>1.5013063017256947</v>
      </c>
      <c r="F331" s="36">
        <v>1.5130969149183042</v>
      </c>
      <c r="G331" s="36">
        <v>1.4965084025650528</v>
      </c>
      <c r="H331" s="36">
        <v>1.4971872510658051</v>
      </c>
      <c r="I331" s="36">
        <v>1.4907431710475456</v>
      </c>
      <c r="J331" s="56">
        <v>1.550886749831879</v>
      </c>
      <c r="K331" s="36">
        <v>1.5234812249080314</v>
      </c>
      <c r="L331" s="36">
        <v>1.5396179412832134</v>
      </c>
      <c r="M331" s="57">
        <v>1.5427106476844517</v>
      </c>
      <c r="N331" s="58" t="s">
        <v>45</v>
      </c>
      <c r="O331" s="36"/>
      <c r="P331" s="36"/>
      <c r="Q331" s="36"/>
      <c r="R331" s="59"/>
      <c r="S331" s="60">
        <v>1.46</v>
      </c>
      <c r="T331" s="106">
        <v>1.6</v>
      </c>
      <c r="U331"/>
      <c r="V331"/>
      <c r="W331"/>
      <c r="X331" s="162"/>
      <c r="Y331" s="162"/>
      <c r="Z331"/>
      <c r="AB331" s="47"/>
      <c r="AC331" s="47"/>
      <c r="AD331" s="47"/>
      <c r="AE331" s="47"/>
      <c r="AF331" s="47"/>
      <c r="AG331" s="47"/>
      <c r="AH331" s="47"/>
      <c r="AI331" s="47"/>
      <c r="AJ331" s="47"/>
    </row>
    <row r="332" spans="1:36">
      <c r="A332" s="26">
        <v>43992</v>
      </c>
      <c r="B332" s="27">
        <v>0.66666666666666596</v>
      </c>
      <c r="C332" s="132"/>
      <c r="D332" s="28" t="str">
        <f t="shared" si="14"/>
        <v>2020/6/10  16:00</v>
      </c>
      <c r="E332" s="35">
        <v>1.5000532840847158</v>
      </c>
      <c r="F332" s="36">
        <v>1.52267348182733</v>
      </c>
      <c r="G332" s="36">
        <v>1.5388814885039119</v>
      </c>
      <c r="H332" s="36">
        <v>1.5080749193190786</v>
      </c>
      <c r="I332" s="36">
        <v>1.5176500822250327</v>
      </c>
      <c r="J332" s="56">
        <v>1.5458663644509578</v>
      </c>
      <c r="K332" s="36">
        <v>1.559826810301677</v>
      </c>
      <c r="L332" s="36">
        <v>1.5379306978415905</v>
      </c>
      <c r="M332" s="57">
        <v>1.5232465372324915</v>
      </c>
      <c r="N332" s="58" t="s">
        <v>45</v>
      </c>
      <c r="O332" s="36"/>
      <c r="P332" s="36"/>
      <c r="Q332" s="36"/>
      <c r="R332" s="59"/>
      <c r="S332" s="60">
        <v>1.46</v>
      </c>
      <c r="T332" s="106">
        <v>1.6</v>
      </c>
      <c r="U332"/>
      <c r="V332"/>
      <c r="W332"/>
      <c r="X332" s="162"/>
      <c r="Y332" s="162"/>
      <c r="Z332"/>
      <c r="AB332" s="47"/>
      <c r="AC332" s="47"/>
      <c r="AD332" s="47"/>
      <c r="AE332" s="47"/>
      <c r="AF332" s="47"/>
      <c r="AG332" s="47"/>
      <c r="AH332" s="47"/>
      <c r="AI332" s="47"/>
      <c r="AJ332" s="47"/>
    </row>
    <row r="333" spans="1:36">
      <c r="A333" s="123">
        <v>43993</v>
      </c>
      <c r="B333" s="101">
        <v>0.33333333333333331</v>
      </c>
      <c r="C333" s="132" t="s">
        <v>229</v>
      </c>
      <c r="D333" s="124" t="str">
        <f t="shared" si="14"/>
        <v>2020/6/11  8:00</v>
      </c>
      <c r="E333" s="35">
        <v>1.5308678667790716</v>
      </c>
      <c r="F333" s="36">
        <v>1.5545293959296469</v>
      </c>
      <c r="G333" s="36">
        <v>1.5574800568930283</v>
      </c>
      <c r="H333" s="36">
        <v>1.5393310810089464</v>
      </c>
      <c r="I333" s="36">
        <v>1.5596426358781561</v>
      </c>
      <c r="J333" s="56">
        <v>1.5608145313618493</v>
      </c>
      <c r="K333" s="36">
        <v>1.5639029928052455</v>
      </c>
      <c r="L333" s="36">
        <v>1.5513854293935632</v>
      </c>
      <c r="M333" s="57">
        <v>1.5754693558165671</v>
      </c>
      <c r="N333" s="58" t="s">
        <v>46</v>
      </c>
      <c r="O333" s="36"/>
      <c r="P333" s="36"/>
      <c r="Q333" s="36"/>
      <c r="R333" s="59"/>
      <c r="S333" s="60">
        <v>1.46</v>
      </c>
      <c r="T333" s="106">
        <v>1.6</v>
      </c>
      <c r="U333"/>
      <c r="V333"/>
      <c r="W333"/>
      <c r="X333" s="162"/>
      <c r="Y333" s="162"/>
      <c r="Z333"/>
      <c r="AB333" s="47"/>
      <c r="AC333" s="47"/>
      <c r="AD333" s="47"/>
      <c r="AE333" s="47"/>
      <c r="AF333" s="47"/>
      <c r="AG333" s="47"/>
      <c r="AH333" s="47"/>
      <c r="AI333" s="47"/>
      <c r="AJ333" s="47"/>
    </row>
    <row r="334" spans="1:36">
      <c r="A334" s="26">
        <v>43993</v>
      </c>
      <c r="B334" s="27">
        <v>0.41666666666666669</v>
      </c>
      <c r="C334" s="132"/>
      <c r="D334" s="28" t="str">
        <f t="shared" si="14"/>
        <v>2020/6/11  10:00</v>
      </c>
      <c r="E334" s="35">
        <v>1.5042063143510476</v>
      </c>
      <c r="F334" s="36">
        <v>1.5473182943707398</v>
      </c>
      <c r="G334" s="36">
        <v>1.5098334510500571</v>
      </c>
      <c r="H334" s="36">
        <v>1.5011571337768459</v>
      </c>
      <c r="I334" s="36">
        <v>1.5220701162870003</v>
      </c>
      <c r="J334" s="56">
        <v>1.56484420233887</v>
      </c>
      <c r="K334" s="36">
        <v>1.5614836635604046</v>
      </c>
      <c r="L334" s="36">
        <v>1.5621703051508287</v>
      </c>
      <c r="M334" s="57">
        <v>1.5768893893535239</v>
      </c>
      <c r="N334" s="58" t="s">
        <v>46</v>
      </c>
      <c r="O334" s="36"/>
      <c r="P334" s="36"/>
      <c r="Q334" s="36"/>
      <c r="R334" s="59"/>
      <c r="S334" s="60">
        <v>1.46</v>
      </c>
      <c r="T334" s="106">
        <v>1.6</v>
      </c>
      <c r="U334"/>
      <c r="V334"/>
      <c r="W334"/>
      <c r="X334" s="162"/>
      <c r="Y334" s="162"/>
      <c r="Z334"/>
      <c r="AB334" s="47"/>
      <c r="AC334" s="47"/>
      <c r="AD334" s="47"/>
      <c r="AE334" s="47"/>
      <c r="AF334" s="47"/>
      <c r="AG334" s="47"/>
      <c r="AH334" s="47"/>
      <c r="AI334" s="47"/>
      <c r="AJ334" s="47"/>
    </row>
    <row r="335" spans="1:36">
      <c r="A335" s="26">
        <v>43993</v>
      </c>
      <c r="B335" s="27">
        <v>0.5</v>
      </c>
      <c r="C335" s="132"/>
      <c r="D335" s="28" t="str">
        <f t="shared" si="14"/>
        <v>2020/6/11  12:00</v>
      </c>
      <c r="E335" s="35">
        <v>1.4810059090671193</v>
      </c>
      <c r="F335" s="36">
        <v>1.5042543829621737</v>
      </c>
      <c r="G335" s="36">
        <v>1.4958459373712234</v>
      </c>
      <c r="H335" s="36">
        <v>1.5030487126261896</v>
      </c>
      <c r="I335" s="36">
        <v>1.5182527632537943</v>
      </c>
      <c r="J335" s="56">
        <v>1.554984317544436</v>
      </c>
      <c r="K335" s="36">
        <v>1.519475777962332</v>
      </c>
      <c r="L335" s="36">
        <v>1.5427654851284716</v>
      </c>
      <c r="M335" s="57">
        <v>1.5267793160780641</v>
      </c>
      <c r="N335" s="58" t="s">
        <v>46</v>
      </c>
      <c r="O335" s="36"/>
      <c r="P335" s="36"/>
      <c r="Q335" s="36"/>
      <c r="R335" s="59"/>
      <c r="S335" s="60">
        <v>1.46</v>
      </c>
      <c r="T335" s="106">
        <v>1.6</v>
      </c>
      <c r="U335"/>
      <c r="V335"/>
      <c r="W335"/>
      <c r="X335" s="162"/>
      <c r="Y335" s="162"/>
      <c r="Z335"/>
      <c r="AB335" s="47"/>
      <c r="AC335" s="47"/>
      <c r="AD335" s="47"/>
      <c r="AE335" s="47"/>
      <c r="AF335" s="47"/>
      <c r="AG335" s="47"/>
      <c r="AH335" s="47"/>
      <c r="AI335" s="47"/>
      <c r="AJ335" s="47"/>
    </row>
    <row r="336" spans="1:36">
      <c r="A336" s="26">
        <v>43993</v>
      </c>
      <c r="B336" s="27">
        <v>0.58333333333333304</v>
      </c>
      <c r="C336" s="132"/>
      <c r="D336" s="28" t="str">
        <f t="shared" si="14"/>
        <v>2020/6/11  14:00</v>
      </c>
      <c r="E336" s="35">
        <v>1.4970671206523809</v>
      </c>
      <c r="F336" s="36">
        <v>1.5165197151461056</v>
      </c>
      <c r="G336" s="36">
        <v>1.5031867509219534</v>
      </c>
      <c r="H336" s="36">
        <v>1.5177741955474424</v>
      </c>
      <c r="I336" s="36">
        <v>1.4914301228380979</v>
      </c>
      <c r="J336" s="56">
        <v>1.5794464504164507</v>
      </c>
      <c r="K336" s="36">
        <v>1.51463496428904</v>
      </c>
      <c r="L336" s="36">
        <v>1.5536358117682654</v>
      </c>
      <c r="M336" s="57">
        <v>1.520875061041485</v>
      </c>
      <c r="N336" s="58" t="s">
        <v>46</v>
      </c>
      <c r="O336" s="36"/>
      <c r="P336" s="36"/>
      <c r="Q336" s="36"/>
      <c r="R336" s="59"/>
      <c r="S336" s="60">
        <v>1.46</v>
      </c>
      <c r="T336" s="106">
        <v>1.6</v>
      </c>
      <c r="U336"/>
      <c r="V336"/>
      <c r="W336"/>
      <c r="X336" s="162"/>
      <c r="Y336" s="162"/>
      <c r="Z336"/>
      <c r="AB336" s="47"/>
      <c r="AC336" s="47"/>
      <c r="AD336" s="47"/>
      <c r="AE336" s="47"/>
      <c r="AF336" s="47"/>
      <c r="AG336" s="47"/>
      <c r="AH336" s="47"/>
      <c r="AI336" s="47"/>
      <c r="AJ336" s="47"/>
    </row>
    <row r="337" spans="1:36">
      <c r="A337" s="26">
        <v>43993</v>
      </c>
      <c r="B337" s="27">
        <v>0.66666666666666596</v>
      </c>
      <c r="C337" s="132"/>
      <c r="D337" s="28" t="str">
        <f t="shared" si="14"/>
        <v>2020/6/11  16:00</v>
      </c>
      <c r="E337" s="35">
        <v>1.4941969234970771</v>
      </c>
      <c r="F337" s="36">
        <v>1.5101378201593094</v>
      </c>
      <c r="G337" s="36">
        <v>1.5119559731747125</v>
      </c>
      <c r="H337" s="36">
        <v>1.5127535051028538</v>
      </c>
      <c r="I337" s="36">
        <v>1.5392158945796282</v>
      </c>
      <c r="J337" s="56">
        <v>1.5429903681399153</v>
      </c>
      <c r="K337" s="36">
        <v>1.5159343691202425</v>
      </c>
      <c r="L337" s="36">
        <v>1.5254728021709609</v>
      </c>
      <c r="M337" s="57">
        <v>1.5402654089850958</v>
      </c>
      <c r="N337" s="58" t="s">
        <v>46</v>
      </c>
      <c r="O337" s="36"/>
      <c r="P337" s="36"/>
      <c r="Q337" s="36"/>
      <c r="R337" s="59"/>
      <c r="S337" s="60">
        <v>1.46</v>
      </c>
      <c r="T337" s="106">
        <v>1.6</v>
      </c>
      <c r="U337"/>
      <c r="V337"/>
      <c r="W337"/>
      <c r="X337" s="162"/>
      <c r="Y337" s="162"/>
      <c r="Z337"/>
      <c r="AB337" s="47"/>
      <c r="AC337" s="47"/>
      <c r="AD337" s="47"/>
      <c r="AE337" s="47"/>
      <c r="AF337" s="47"/>
      <c r="AG337" s="47"/>
      <c r="AH337" s="47"/>
      <c r="AI337" s="47"/>
      <c r="AJ337" s="47"/>
    </row>
    <row r="338" spans="1:36">
      <c r="A338" s="123">
        <v>43994</v>
      </c>
      <c r="B338" s="101">
        <v>0.33333333333333331</v>
      </c>
      <c r="C338" s="132" t="s">
        <v>230</v>
      </c>
      <c r="D338" s="124" t="str">
        <f t="shared" si="14"/>
        <v>2020/6/12  8:00</v>
      </c>
      <c r="E338" s="35">
        <v>1.4900264161446379</v>
      </c>
      <c r="F338" s="36">
        <v>1.495535857720816</v>
      </c>
      <c r="G338" s="36">
        <v>1.5376923894777943</v>
      </c>
      <c r="H338" s="36">
        <v>1.4896555086024263</v>
      </c>
      <c r="I338" s="36">
        <v>1.5273775637178681</v>
      </c>
      <c r="J338" s="56">
        <v>1.5510905522816638</v>
      </c>
      <c r="K338" s="36">
        <v>1.5359364498843278</v>
      </c>
      <c r="L338" s="36">
        <v>1.5471182285586214</v>
      </c>
      <c r="M338" s="57">
        <v>1.567362189103134</v>
      </c>
      <c r="N338" s="58" t="s">
        <v>47</v>
      </c>
      <c r="O338" s="36"/>
      <c r="P338" s="36"/>
      <c r="Q338" s="36"/>
      <c r="R338" s="59"/>
      <c r="S338" s="60">
        <v>1.46</v>
      </c>
      <c r="T338" s="106">
        <v>1.6</v>
      </c>
      <c r="U338"/>
      <c r="V338"/>
      <c r="W338"/>
      <c r="X338" s="162"/>
      <c r="Y338" s="162"/>
      <c r="Z338"/>
      <c r="AB338" s="47"/>
      <c r="AC338" s="47"/>
      <c r="AD338" s="47"/>
      <c r="AE338" s="47"/>
      <c r="AF338" s="47"/>
      <c r="AG338" s="47"/>
      <c r="AH338" s="47"/>
      <c r="AI338" s="47"/>
      <c r="AJ338" s="47"/>
    </row>
    <row r="339" spans="1:36">
      <c r="A339" s="26">
        <v>43994</v>
      </c>
      <c r="B339" s="27">
        <v>0.41666666666666669</v>
      </c>
      <c r="C339" s="132"/>
      <c r="D339" s="28" t="str">
        <f t="shared" si="14"/>
        <v>2020/6/12  10:00</v>
      </c>
      <c r="E339" s="35">
        <v>1.5129618370502684</v>
      </c>
      <c r="F339" s="36">
        <v>1.5071282551385092</v>
      </c>
      <c r="G339" s="36">
        <v>1.5053889140276879</v>
      </c>
      <c r="H339" s="36">
        <v>1.4776507840507132</v>
      </c>
      <c r="I339" s="36">
        <v>1.5139600215604927</v>
      </c>
      <c r="J339" s="56">
        <v>1.5489283288426186</v>
      </c>
      <c r="K339" s="36">
        <v>1.5102537693683655</v>
      </c>
      <c r="L339" s="36">
        <v>1.513256902169438</v>
      </c>
      <c r="M339" s="57">
        <v>1.5408449100551056</v>
      </c>
      <c r="N339" s="58" t="s">
        <v>47</v>
      </c>
      <c r="O339" s="36"/>
      <c r="P339" s="36"/>
      <c r="Q339" s="36"/>
      <c r="R339" s="59"/>
      <c r="S339" s="60">
        <v>1.46</v>
      </c>
      <c r="T339" s="106">
        <v>1.6</v>
      </c>
      <c r="U339"/>
      <c r="V339"/>
      <c r="W339"/>
      <c r="X339" s="162"/>
      <c r="Y339" s="162"/>
      <c r="Z339"/>
      <c r="AB339" s="47"/>
      <c r="AC339" s="47"/>
      <c r="AD339" s="47"/>
      <c r="AE339" s="47"/>
      <c r="AF339" s="47"/>
      <c r="AG339" s="47"/>
      <c r="AH339" s="47"/>
      <c r="AI339" s="47"/>
      <c r="AJ339" s="47"/>
    </row>
    <row r="340" spans="1:36">
      <c r="A340" s="26">
        <v>43994</v>
      </c>
      <c r="B340" s="27">
        <v>0.5</v>
      </c>
      <c r="C340" s="132"/>
      <c r="D340" s="28" t="str">
        <f t="shared" si="14"/>
        <v>2020/6/12  12:00</v>
      </c>
      <c r="E340" s="35">
        <v>1.5244162177419418</v>
      </c>
      <c r="F340" s="36">
        <v>1.526877283729243</v>
      </c>
      <c r="G340" s="36">
        <v>1.5097343840243884</v>
      </c>
      <c r="H340" s="36">
        <v>1.5057418008505894</v>
      </c>
      <c r="I340" s="36">
        <v>1.5069078237727045</v>
      </c>
      <c r="J340" s="56">
        <v>1.5351769704764382</v>
      </c>
      <c r="K340" s="36">
        <v>1.5468137818204148</v>
      </c>
      <c r="L340" s="36">
        <v>1.5179578710921362</v>
      </c>
      <c r="M340" s="57">
        <v>1.5453317622865288</v>
      </c>
      <c r="N340" s="58" t="s">
        <v>47</v>
      </c>
      <c r="O340" s="36"/>
      <c r="P340" s="36"/>
      <c r="Q340" s="36"/>
      <c r="R340" s="59"/>
      <c r="S340" s="60">
        <v>1.46</v>
      </c>
      <c r="T340" s="106">
        <v>1.6</v>
      </c>
      <c r="U340"/>
      <c r="V340"/>
      <c r="W340"/>
      <c r="X340" s="162"/>
      <c r="Y340" s="162"/>
      <c r="Z340"/>
      <c r="AB340" s="47"/>
      <c r="AC340" s="47"/>
      <c r="AD340" s="47"/>
      <c r="AE340" s="47"/>
      <c r="AF340" s="47"/>
      <c r="AG340" s="47"/>
      <c r="AH340" s="47"/>
      <c r="AI340" s="47"/>
      <c r="AJ340" s="47"/>
    </row>
    <row r="341" spans="1:36">
      <c r="A341" s="26">
        <v>43994</v>
      </c>
      <c r="B341" s="27">
        <v>0.58333333333333304</v>
      </c>
      <c r="C341" s="132"/>
      <c r="D341" s="28" t="str">
        <f t="shared" si="14"/>
        <v>2020/6/12  14:00</v>
      </c>
      <c r="E341" s="35">
        <v>1.5121724764207547</v>
      </c>
      <c r="F341" s="36">
        <v>1.5109321205525355</v>
      </c>
      <c r="G341" s="36">
        <v>1.5330540680987936</v>
      </c>
      <c r="H341" s="36">
        <v>1.4708196832152387</v>
      </c>
      <c r="I341" s="36">
        <v>1.5114769057010626</v>
      </c>
      <c r="J341" s="56">
        <v>1.5737486118788482</v>
      </c>
      <c r="K341" s="36">
        <v>1.5292144370373533</v>
      </c>
      <c r="L341" s="36">
        <v>1.5384992885062645</v>
      </c>
      <c r="M341" s="57">
        <v>1.5644482096562913</v>
      </c>
      <c r="N341" s="58" t="s">
        <v>47</v>
      </c>
      <c r="O341" s="36"/>
      <c r="P341" s="36"/>
      <c r="Q341" s="36"/>
      <c r="R341" s="59"/>
      <c r="S341" s="60">
        <v>1.46</v>
      </c>
      <c r="T341" s="106">
        <v>1.6</v>
      </c>
      <c r="U341"/>
      <c r="V341"/>
      <c r="W341"/>
      <c r="X341" s="162"/>
      <c r="Y341" s="162"/>
      <c r="Z341"/>
      <c r="AB341" s="47"/>
      <c r="AC341" s="47"/>
      <c r="AD341" s="47"/>
      <c r="AE341" s="47"/>
      <c r="AF341" s="47"/>
      <c r="AG341" s="47"/>
      <c r="AH341" s="47"/>
      <c r="AI341" s="47"/>
      <c r="AJ341" s="47"/>
    </row>
    <row r="342" spans="1:36">
      <c r="A342" s="26">
        <v>43994</v>
      </c>
      <c r="B342" s="27">
        <v>0.66666666666666596</v>
      </c>
      <c r="C342" s="132"/>
      <c r="D342" s="28" t="str">
        <f t="shared" si="14"/>
        <v>2020/6/12  16:00</v>
      </c>
      <c r="E342" s="35">
        <v>1.5031849789244769</v>
      </c>
      <c r="F342" s="36">
        <v>1.524009274046344</v>
      </c>
      <c r="G342" s="36">
        <v>1.5105877684217146</v>
      </c>
      <c r="H342" s="36">
        <v>1.5137124038608318</v>
      </c>
      <c r="I342" s="36">
        <v>1.5328436003999555</v>
      </c>
      <c r="J342" s="56">
        <v>1.5411380946619915</v>
      </c>
      <c r="K342" s="36">
        <v>1.5102631121163355</v>
      </c>
      <c r="L342" s="36">
        <v>1.5457673117748667</v>
      </c>
      <c r="M342" s="57">
        <v>1.5637702965384122</v>
      </c>
      <c r="N342" s="58" t="s">
        <v>47</v>
      </c>
      <c r="O342" s="36"/>
      <c r="P342" s="36"/>
      <c r="Q342" s="36"/>
      <c r="R342" s="59"/>
      <c r="S342" s="60">
        <v>1.46</v>
      </c>
      <c r="T342" s="106">
        <v>1.6</v>
      </c>
      <c r="U342"/>
      <c r="V342"/>
      <c r="W342"/>
      <c r="X342" s="162"/>
      <c r="Y342" s="162"/>
      <c r="Z342"/>
      <c r="AB342" s="47"/>
      <c r="AC342" s="47"/>
      <c r="AD342" s="47"/>
      <c r="AE342" s="47"/>
      <c r="AF342" s="47"/>
      <c r="AG342" s="47"/>
      <c r="AH342" s="47"/>
      <c r="AI342" s="47"/>
      <c r="AJ342" s="47"/>
    </row>
    <row r="343" spans="1:36">
      <c r="A343" s="123">
        <v>43995</v>
      </c>
      <c r="B343" s="101">
        <v>0.33333333333333331</v>
      </c>
      <c r="C343" s="132" t="s">
        <v>231</v>
      </c>
      <c r="D343" s="124" t="str">
        <f t="shared" si="14"/>
        <v>2020/6/13  8:00</v>
      </c>
      <c r="E343" s="35">
        <v>1.4997027750018839</v>
      </c>
      <c r="F343" s="36">
        <v>1.5368044294685881</v>
      </c>
      <c r="G343" s="36">
        <v>1.5052384376392489</v>
      </c>
      <c r="H343" s="36">
        <v>1.5044518444492998</v>
      </c>
      <c r="I343" s="36">
        <v>1.5286019894894634</v>
      </c>
      <c r="J343" s="56">
        <v>1.5474063747286502</v>
      </c>
      <c r="K343" s="36">
        <v>1.5596758786761593</v>
      </c>
      <c r="L343" s="36">
        <v>1.5617797529022068</v>
      </c>
      <c r="M343" s="57">
        <v>1.5655155597839996</v>
      </c>
      <c r="N343" s="58" t="s">
        <v>48</v>
      </c>
      <c r="O343" s="36"/>
      <c r="P343" s="36"/>
      <c r="Q343" s="36"/>
      <c r="R343" s="59"/>
      <c r="S343" s="60">
        <v>1.46</v>
      </c>
      <c r="T343" s="106">
        <v>1.6</v>
      </c>
      <c r="U343"/>
      <c r="V343"/>
      <c r="W343"/>
      <c r="X343" s="162"/>
      <c r="Y343" s="162"/>
      <c r="Z343"/>
      <c r="AB343" s="47"/>
      <c r="AC343" s="47"/>
      <c r="AD343" s="47"/>
      <c r="AE343" s="47"/>
      <c r="AF343" s="47"/>
      <c r="AG343" s="47"/>
      <c r="AH343" s="47"/>
      <c r="AI343" s="47"/>
      <c r="AJ343" s="47"/>
    </row>
    <row r="344" spans="1:36">
      <c r="A344" s="26">
        <v>43995</v>
      </c>
      <c r="B344" s="27">
        <v>0.41666666666666669</v>
      </c>
      <c r="C344" s="132"/>
      <c r="D344" s="28" t="str">
        <f t="shared" si="14"/>
        <v>2020/6/13  10:00</v>
      </c>
      <c r="E344" s="35">
        <v>1.5215418497088717</v>
      </c>
      <c r="F344" s="36">
        <v>1.539401243449056</v>
      </c>
      <c r="G344" s="36">
        <v>1.4909748103164122</v>
      </c>
      <c r="H344" s="36">
        <v>1.4862263315333457</v>
      </c>
      <c r="I344" s="36">
        <v>1.5273956972277198</v>
      </c>
      <c r="J344" s="56">
        <v>1.535926804822433</v>
      </c>
      <c r="K344" s="36">
        <v>1.5490741505859347</v>
      </c>
      <c r="L344" s="36">
        <v>1.5167945484387089</v>
      </c>
      <c r="M344" s="57">
        <v>1.5593527218267984</v>
      </c>
      <c r="N344" s="58" t="s">
        <v>48</v>
      </c>
      <c r="O344" s="36"/>
      <c r="P344" s="36"/>
      <c r="Q344" s="36"/>
      <c r="R344" s="59"/>
      <c r="S344" s="60">
        <v>1.46</v>
      </c>
      <c r="T344" s="106">
        <v>1.6</v>
      </c>
      <c r="U344"/>
      <c r="V344"/>
      <c r="W344"/>
      <c r="X344" s="162"/>
      <c r="Y344" s="162"/>
      <c r="Z344"/>
      <c r="AB344" s="47"/>
      <c r="AC344" s="47"/>
      <c r="AD344" s="47"/>
      <c r="AE344" s="47"/>
      <c r="AF344" s="47"/>
      <c r="AG344" s="47"/>
      <c r="AH344" s="47"/>
      <c r="AI344" s="47"/>
      <c r="AJ344" s="47"/>
    </row>
    <row r="345" spans="1:36">
      <c r="A345" s="26">
        <v>43995</v>
      </c>
      <c r="B345" s="27">
        <v>0.5</v>
      </c>
      <c r="C345" s="132"/>
      <c r="D345" s="28" t="str">
        <f t="shared" si="14"/>
        <v>2020/6/13  12:00</v>
      </c>
      <c r="E345" s="35">
        <v>1.517720459221598</v>
      </c>
      <c r="F345" s="36">
        <v>1.5037276386569707</v>
      </c>
      <c r="G345" s="36">
        <v>1.5315199923922169</v>
      </c>
      <c r="H345" s="36">
        <v>1.477162384956157</v>
      </c>
      <c r="I345" s="36">
        <v>1.5320132986788977</v>
      </c>
      <c r="J345" s="56">
        <v>1.5766947401070435</v>
      </c>
      <c r="K345" s="36">
        <v>1.5570664611395983</v>
      </c>
      <c r="L345" s="36">
        <v>1.5596331388139761</v>
      </c>
      <c r="M345" s="57">
        <v>1.535843590295725</v>
      </c>
      <c r="N345" s="58" t="s">
        <v>48</v>
      </c>
      <c r="O345" s="36"/>
      <c r="P345" s="36"/>
      <c r="Q345" s="36"/>
      <c r="R345" s="59"/>
      <c r="S345" s="60">
        <v>1.46</v>
      </c>
      <c r="T345" s="106">
        <v>1.6</v>
      </c>
      <c r="U345"/>
      <c r="V345"/>
      <c r="W345"/>
      <c r="X345" s="162"/>
      <c r="Y345" s="162"/>
      <c r="Z345"/>
      <c r="AB345" s="47"/>
      <c r="AC345" s="47"/>
      <c r="AD345" s="47"/>
      <c r="AE345" s="47"/>
      <c r="AF345" s="47"/>
      <c r="AG345" s="47"/>
      <c r="AH345" s="47"/>
      <c r="AI345" s="47"/>
      <c r="AJ345" s="47"/>
    </row>
    <row r="346" spans="1:36">
      <c r="A346" s="26">
        <v>43995</v>
      </c>
      <c r="B346" s="27">
        <v>0.58333333333333304</v>
      </c>
      <c r="C346" s="132"/>
      <c r="D346" s="28" t="str">
        <f t="shared" si="14"/>
        <v>2020/6/13  14:00</v>
      </c>
      <c r="E346" s="35">
        <v>1.5099501390736858</v>
      </c>
      <c r="F346" s="36">
        <v>1.5238242708606675</v>
      </c>
      <c r="G346" s="36">
        <v>1.5354884431936324</v>
      </c>
      <c r="H346" s="36">
        <v>1.514580671362471</v>
      </c>
      <c r="I346" s="36">
        <v>1.5243437635813384</v>
      </c>
      <c r="J346" s="56">
        <v>1.5478163618637291</v>
      </c>
      <c r="K346" s="36">
        <v>1.5536424641220574</v>
      </c>
      <c r="L346" s="36">
        <v>1.5529476896745438</v>
      </c>
      <c r="M346" s="57">
        <v>1.530641265872619</v>
      </c>
      <c r="N346" s="58" t="s">
        <v>48</v>
      </c>
      <c r="O346" s="36"/>
      <c r="P346" s="36"/>
      <c r="Q346" s="36"/>
      <c r="R346" s="59"/>
      <c r="S346" s="60">
        <v>1.46</v>
      </c>
      <c r="T346" s="106">
        <v>1.6</v>
      </c>
      <c r="U346"/>
      <c r="V346"/>
      <c r="W346"/>
      <c r="X346" s="162"/>
      <c r="Y346" s="162"/>
      <c r="AB346" s="47"/>
      <c r="AC346" s="47"/>
      <c r="AD346" s="47"/>
      <c r="AE346" s="47"/>
      <c r="AF346" s="47"/>
      <c r="AG346" s="47"/>
      <c r="AH346" s="47"/>
      <c r="AI346" s="47"/>
      <c r="AJ346" s="47"/>
    </row>
    <row r="347" spans="1:36">
      <c r="A347" s="26">
        <v>43995</v>
      </c>
      <c r="B347" s="27">
        <v>0.66666666666666596</v>
      </c>
      <c r="C347" s="132"/>
      <c r="D347" s="28" t="str">
        <f t="shared" si="14"/>
        <v>2020/6/13  16:00</v>
      </c>
      <c r="E347" s="35">
        <v>1.516616186523376</v>
      </c>
      <c r="F347" s="36">
        <v>1.5309113388829998</v>
      </c>
      <c r="G347" s="36">
        <v>1.5307201856108104</v>
      </c>
      <c r="H347" s="36">
        <v>1.5165559284641237</v>
      </c>
      <c r="I347" s="36">
        <v>1.4996016060556667</v>
      </c>
      <c r="J347" s="56">
        <v>1.5488292966442994</v>
      </c>
      <c r="K347" s="36">
        <v>1.5238465457032442</v>
      </c>
      <c r="L347" s="36">
        <v>1.5229530599439041</v>
      </c>
      <c r="M347" s="57">
        <v>1.5605819213567269</v>
      </c>
      <c r="N347" s="58" t="s">
        <v>48</v>
      </c>
      <c r="O347" s="36"/>
      <c r="P347" s="36"/>
      <c r="Q347" s="36"/>
      <c r="R347" s="59"/>
      <c r="S347" s="60">
        <v>1.46</v>
      </c>
      <c r="T347" s="106">
        <v>1.6</v>
      </c>
      <c r="U347"/>
      <c r="V347"/>
      <c r="W347"/>
      <c r="X347" s="162"/>
      <c r="Y347" s="162"/>
      <c r="AB347" s="47"/>
      <c r="AC347" s="47"/>
      <c r="AD347" s="47"/>
      <c r="AE347" s="47"/>
      <c r="AF347" s="47"/>
      <c r="AG347" s="47"/>
      <c r="AH347" s="47"/>
      <c r="AI347" s="47"/>
      <c r="AJ347" s="47"/>
    </row>
    <row r="348" spans="1:36">
      <c r="A348" s="123">
        <v>43996</v>
      </c>
      <c r="B348" s="101">
        <v>0.33333333333333331</v>
      </c>
      <c r="C348" s="132" t="s">
        <v>232</v>
      </c>
      <c r="D348" s="124" t="str">
        <f t="shared" si="14"/>
        <v>2020/6/14  8:00</v>
      </c>
      <c r="E348" s="35">
        <v>1.5082155988426114</v>
      </c>
      <c r="F348" s="36">
        <v>1.5427491239162865</v>
      </c>
      <c r="G348" s="36">
        <v>1.5117361410097783</v>
      </c>
      <c r="H348" s="36">
        <v>1.5069301723327706</v>
      </c>
      <c r="I348" s="36">
        <v>1.5271375211654659</v>
      </c>
      <c r="J348" s="56">
        <v>1.5832383993680963</v>
      </c>
      <c r="K348" s="36">
        <v>1.5612171910956021</v>
      </c>
      <c r="L348" s="36">
        <v>1.54680541304693</v>
      </c>
      <c r="M348" s="57">
        <v>1.543631975338468</v>
      </c>
      <c r="N348" s="58" t="s">
        <v>49</v>
      </c>
      <c r="O348" s="36"/>
      <c r="P348" s="36"/>
      <c r="Q348" s="36"/>
      <c r="R348" s="59"/>
      <c r="S348" s="60">
        <v>1.46</v>
      </c>
      <c r="T348" s="106">
        <v>1.6</v>
      </c>
      <c r="U348"/>
      <c r="V348"/>
      <c r="W348"/>
      <c r="X348" s="162"/>
      <c r="Y348" s="162"/>
      <c r="AB348" s="47"/>
      <c r="AC348" s="47"/>
      <c r="AD348" s="47"/>
      <c r="AE348" s="47"/>
      <c r="AF348" s="47"/>
      <c r="AG348" s="47"/>
      <c r="AH348" s="47"/>
      <c r="AI348" s="47"/>
      <c r="AJ348" s="47"/>
    </row>
    <row r="349" spans="1:36">
      <c r="A349" s="26">
        <v>43996</v>
      </c>
      <c r="B349" s="27">
        <v>0.41666666666666669</v>
      </c>
      <c r="C349" s="132"/>
      <c r="D349" s="28" t="str">
        <f t="shared" si="14"/>
        <v>2020/6/14  10:00</v>
      </c>
      <c r="E349" s="35">
        <v>1.5299605536876524</v>
      </c>
      <c r="F349" s="36">
        <v>1.5145700936258575</v>
      </c>
      <c r="G349" s="36">
        <v>1.5116211801678612</v>
      </c>
      <c r="H349" s="36">
        <v>1.5008228505642196</v>
      </c>
      <c r="I349" s="36">
        <v>1.5389950407628776</v>
      </c>
      <c r="J349" s="56">
        <v>1.550873430221585</v>
      </c>
      <c r="K349" s="36">
        <v>1.5102755809564472</v>
      </c>
      <c r="L349" s="36">
        <v>1.5224804982227156</v>
      </c>
      <c r="M349" s="57">
        <v>1.5265389894718127</v>
      </c>
      <c r="N349" s="58" t="s">
        <v>49</v>
      </c>
      <c r="O349" s="36"/>
      <c r="P349" s="36"/>
      <c r="Q349" s="36"/>
      <c r="R349" s="59"/>
      <c r="S349" s="60">
        <v>1.46</v>
      </c>
      <c r="T349" s="106">
        <v>1.6</v>
      </c>
      <c r="U349"/>
      <c r="V349"/>
      <c r="W349"/>
      <c r="X349" s="162"/>
      <c r="Y349" s="162"/>
      <c r="AB349" s="47"/>
      <c r="AC349" s="47"/>
      <c r="AD349" s="47"/>
      <c r="AE349" s="47"/>
      <c r="AF349" s="47"/>
      <c r="AG349" s="47"/>
      <c r="AH349" s="47"/>
      <c r="AI349" s="47"/>
      <c r="AJ349" s="47"/>
    </row>
    <row r="350" spans="1:36">
      <c r="A350" s="26">
        <v>43996</v>
      </c>
      <c r="B350" s="27">
        <v>0.5</v>
      </c>
      <c r="C350" s="132"/>
      <c r="D350" s="28" t="str">
        <f t="shared" si="14"/>
        <v>2020/6/14  12:00</v>
      </c>
      <c r="E350" s="35">
        <v>1.4868366242091551</v>
      </c>
      <c r="F350" s="36">
        <v>1.5124160783419904</v>
      </c>
      <c r="G350" s="36">
        <v>1.5281566148031582</v>
      </c>
      <c r="H350" s="36">
        <v>1.485775843551558</v>
      </c>
      <c r="I350" s="36">
        <v>1.5355817549221338</v>
      </c>
      <c r="J350" s="56">
        <v>1.5772508967660797</v>
      </c>
      <c r="K350" s="36">
        <v>1.5297832927138777</v>
      </c>
      <c r="L350" s="36">
        <v>1.545196309737338</v>
      </c>
      <c r="M350" s="57">
        <v>1.5522735002032981</v>
      </c>
      <c r="N350" s="58" t="s">
        <v>49</v>
      </c>
      <c r="O350" s="36"/>
      <c r="P350" s="36"/>
      <c r="Q350" s="36"/>
      <c r="R350" s="59"/>
      <c r="S350" s="60">
        <v>1.46</v>
      </c>
      <c r="T350" s="106">
        <v>1.6</v>
      </c>
      <c r="U350"/>
      <c r="V350"/>
      <c r="W350"/>
      <c r="X350" s="162"/>
      <c r="Y350" s="162"/>
      <c r="AB350" s="47"/>
      <c r="AC350" s="47"/>
      <c r="AD350" s="47"/>
      <c r="AE350" s="47"/>
      <c r="AF350" s="47"/>
      <c r="AG350" s="47"/>
      <c r="AH350" s="47"/>
      <c r="AI350" s="47"/>
      <c r="AJ350" s="47"/>
    </row>
    <row r="351" spans="1:36">
      <c r="A351" s="26">
        <v>43996</v>
      </c>
      <c r="B351" s="27">
        <v>0.58333333333333304</v>
      </c>
      <c r="C351" s="132"/>
      <c r="D351" s="28" t="str">
        <f t="shared" si="14"/>
        <v>2020/6/14  14:00</v>
      </c>
      <c r="E351" s="35">
        <v>1.4883127406494809</v>
      </c>
      <c r="F351" s="36">
        <v>1.5185295328092625</v>
      </c>
      <c r="G351" s="36">
        <v>1.4943264009262198</v>
      </c>
      <c r="H351" s="36">
        <v>1.5099197984037942</v>
      </c>
      <c r="I351" s="36">
        <v>1.5125683350170405</v>
      </c>
      <c r="J351" s="56">
        <v>1.5331122626318063</v>
      </c>
      <c r="K351" s="36">
        <v>1.5569519035693022</v>
      </c>
      <c r="L351" s="36">
        <v>1.5111977715151113</v>
      </c>
      <c r="M351" s="57">
        <v>1.5536837452664227</v>
      </c>
      <c r="N351" s="58" t="s">
        <v>49</v>
      </c>
      <c r="O351" s="36"/>
      <c r="P351" s="36"/>
      <c r="Q351" s="36"/>
      <c r="R351" s="59"/>
      <c r="S351" s="60">
        <v>1.46</v>
      </c>
      <c r="T351" s="106">
        <v>1.6</v>
      </c>
      <c r="U351"/>
      <c r="V351"/>
      <c r="W351"/>
      <c r="X351" s="162"/>
      <c r="Y351" s="162"/>
      <c r="AB351" s="47"/>
      <c r="AC351" s="47"/>
      <c r="AD351" s="47"/>
      <c r="AE351" s="47"/>
      <c r="AF351" s="47"/>
      <c r="AG351" s="47"/>
      <c r="AH351" s="47"/>
      <c r="AI351" s="47"/>
      <c r="AJ351" s="47"/>
    </row>
    <row r="352" spans="1:36">
      <c r="A352" s="26">
        <v>43996</v>
      </c>
      <c r="B352" s="27">
        <v>0.66666666666666596</v>
      </c>
      <c r="C352" s="132"/>
      <c r="D352" s="28" t="str">
        <f t="shared" si="14"/>
        <v>2020/6/14  16:00</v>
      </c>
      <c r="E352" s="35">
        <v>1.4824787996363662</v>
      </c>
      <c r="F352" s="36">
        <v>1.4919807578966098</v>
      </c>
      <c r="G352" s="36">
        <v>1.5167330915620751</v>
      </c>
      <c r="H352" s="36">
        <v>1.4712229780940749</v>
      </c>
      <c r="I352" s="36">
        <v>1.5388818354665954</v>
      </c>
      <c r="J352" s="56">
        <v>1.5365677797860373</v>
      </c>
      <c r="K352" s="36">
        <v>1.52551661510935</v>
      </c>
      <c r="L352" s="36">
        <v>1.5583687998656151</v>
      </c>
      <c r="M352" s="57">
        <v>1.5270769307744863</v>
      </c>
      <c r="N352" s="58" t="s">
        <v>49</v>
      </c>
      <c r="O352" s="36"/>
      <c r="P352" s="36"/>
      <c r="Q352" s="36"/>
      <c r="R352" s="59"/>
      <c r="S352" s="60">
        <v>1.46</v>
      </c>
      <c r="T352" s="106">
        <v>1.6</v>
      </c>
      <c r="U352"/>
      <c r="V352"/>
      <c r="W352"/>
      <c r="X352" s="162"/>
      <c r="Y352" s="162"/>
      <c r="AB352" s="47"/>
      <c r="AC352" s="47"/>
      <c r="AD352" s="47"/>
      <c r="AE352" s="47"/>
      <c r="AF352" s="47"/>
      <c r="AG352" s="47"/>
      <c r="AH352" s="47"/>
      <c r="AI352" s="47"/>
      <c r="AJ352" s="47"/>
    </row>
    <row r="353" spans="1:36">
      <c r="A353" s="123">
        <v>43997</v>
      </c>
      <c r="B353" s="101">
        <v>0.33333333333333331</v>
      </c>
      <c r="C353" s="132" t="s">
        <v>233</v>
      </c>
      <c r="D353" s="124" t="str">
        <f t="shared" si="14"/>
        <v>2020/6/15  8:00</v>
      </c>
      <c r="E353" s="35">
        <v>1.5304858633182483</v>
      </c>
      <c r="F353" s="36">
        <v>1.5367419907125821</v>
      </c>
      <c r="G353" s="36">
        <v>1.5684544659725481</v>
      </c>
      <c r="H353" s="36">
        <v>1.546914568095052</v>
      </c>
      <c r="I353" s="36">
        <v>1.5511519933368245</v>
      </c>
      <c r="J353" s="61">
        <v>1.5831686564048946</v>
      </c>
      <c r="K353" s="36">
        <v>1.5683482356574028</v>
      </c>
      <c r="L353" s="36">
        <v>1.5826558096273482</v>
      </c>
      <c r="M353" s="57">
        <v>1.6</v>
      </c>
      <c r="N353" s="58" t="s">
        <v>44</v>
      </c>
      <c r="O353" s="36"/>
      <c r="P353" s="36"/>
      <c r="Q353" s="36"/>
      <c r="R353" s="59"/>
      <c r="S353" s="60">
        <v>1.46</v>
      </c>
      <c r="T353" s="106">
        <v>1.6</v>
      </c>
      <c r="U353"/>
      <c r="V353"/>
      <c r="W353"/>
      <c r="X353" s="162"/>
      <c r="Y353" s="162"/>
      <c r="AB353" s="47"/>
      <c r="AC353" s="47"/>
      <c r="AD353" s="47"/>
      <c r="AE353" s="47"/>
      <c r="AF353" s="47"/>
      <c r="AG353" s="47"/>
      <c r="AH353" s="47"/>
      <c r="AI353" s="47"/>
      <c r="AJ353" s="47"/>
    </row>
    <row r="354" spans="1:36">
      <c r="A354" s="26">
        <v>43997</v>
      </c>
      <c r="B354" s="27">
        <v>0.41666666666666669</v>
      </c>
      <c r="C354" s="132"/>
      <c r="D354" s="28" t="str">
        <f t="shared" si="14"/>
        <v>2020/6/15  10:00</v>
      </c>
      <c r="E354" s="35">
        <v>1.5133992145524853</v>
      </c>
      <c r="F354" s="36">
        <v>1.5616374816265022</v>
      </c>
      <c r="G354" s="36">
        <v>1.5341118032941261</v>
      </c>
      <c r="H354" s="36">
        <v>1.5274815274020743</v>
      </c>
      <c r="I354" s="36">
        <v>1.5557524182149638</v>
      </c>
      <c r="J354" s="62">
        <v>1.6</v>
      </c>
      <c r="K354" s="36">
        <v>1.5613598118634742</v>
      </c>
      <c r="L354" s="36">
        <v>1.582200482220024</v>
      </c>
      <c r="M354" s="57">
        <v>1.55576393567238</v>
      </c>
      <c r="N354" s="58" t="s">
        <v>44</v>
      </c>
      <c r="O354" s="36"/>
      <c r="P354" s="36"/>
      <c r="Q354" s="36"/>
      <c r="R354" s="59"/>
      <c r="S354" s="60">
        <v>1.46</v>
      </c>
      <c r="T354" s="106">
        <v>1.6</v>
      </c>
      <c r="U354"/>
      <c r="V354"/>
      <c r="W354"/>
      <c r="X354" s="162"/>
      <c r="Y354" s="162"/>
      <c r="AB354" s="47"/>
      <c r="AC354" s="47"/>
      <c r="AD354" s="47"/>
      <c r="AE354" s="47"/>
      <c r="AF354" s="47"/>
      <c r="AG354" s="47"/>
      <c r="AH354" s="47"/>
      <c r="AI354" s="47"/>
      <c r="AJ354" s="47"/>
    </row>
    <row r="355" spans="1:36">
      <c r="A355" s="26">
        <v>43997</v>
      </c>
      <c r="B355" s="27">
        <v>0.5</v>
      </c>
      <c r="C355" s="132"/>
      <c r="D355" s="28" t="str">
        <f t="shared" si="14"/>
        <v>2020/6/15  12:00</v>
      </c>
      <c r="E355" s="35">
        <v>1.5013473725373887</v>
      </c>
      <c r="F355" s="36">
        <v>1.5220928641064673</v>
      </c>
      <c r="G355" s="36">
        <v>1.5170958208073857</v>
      </c>
      <c r="H355" s="36">
        <v>1.4758272507074701</v>
      </c>
      <c r="I355" s="36">
        <v>1.537870777954822</v>
      </c>
      <c r="J355" s="56">
        <v>1.5738102136586636</v>
      </c>
      <c r="K355" s="36">
        <v>1.5517996986803142</v>
      </c>
      <c r="L355" s="36">
        <v>1.5381068562819877</v>
      </c>
      <c r="M355" s="57">
        <v>1.5650790972252866</v>
      </c>
      <c r="N355" s="58" t="s">
        <v>45</v>
      </c>
      <c r="O355" s="36"/>
      <c r="P355" s="36"/>
      <c r="Q355" s="36"/>
      <c r="R355" s="59"/>
      <c r="S355" s="60">
        <v>1.46</v>
      </c>
      <c r="T355" s="106">
        <v>1.6</v>
      </c>
      <c r="U355"/>
      <c r="V355"/>
      <c r="W355"/>
      <c r="X355" s="162"/>
      <c r="Y355" s="162"/>
      <c r="AB355" s="47"/>
      <c r="AC355" s="47"/>
      <c r="AD355" s="47"/>
      <c r="AE355" s="47"/>
      <c r="AF355" s="47"/>
      <c r="AG355" s="47"/>
      <c r="AH355" s="47"/>
      <c r="AI355" s="47"/>
      <c r="AJ355" s="47"/>
    </row>
    <row r="356" spans="1:36">
      <c r="A356" s="26">
        <v>43997</v>
      </c>
      <c r="B356" s="27">
        <v>0.58333333333333304</v>
      </c>
      <c r="C356" s="132"/>
      <c r="D356" s="28" t="str">
        <f t="shared" si="14"/>
        <v>2020/6/15  14:00</v>
      </c>
      <c r="E356" s="35">
        <v>1.4833510939475265</v>
      </c>
      <c r="F356" s="36">
        <v>1.4991546934232121</v>
      </c>
      <c r="G356" s="36">
        <v>1.4910616994850392</v>
      </c>
      <c r="H356" s="36">
        <v>1.5106163677877249</v>
      </c>
      <c r="I356" s="36">
        <v>1.5102453100593414</v>
      </c>
      <c r="J356" s="56">
        <v>1.5385099887216327</v>
      </c>
      <c r="K356" s="36">
        <v>1.5531076543513098</v>
      </c>
      <c r="L356" s="36">
        <v>1.5475710523164783</v>
      </c>
      <c r="M356" s="57">
        <v>1.5696992298068477</v>
      </c>
      <c r="N356" s="58" t="s">
        <v>45</v>
      </c>
      <c r="O356" s="36"/>
      <c r="P356" s="36"/>
      <c r="Q356" s="36"/>
      <c r="R356" s="59"/>
      <c r="S356" s="60">
        <v>1.46</v>
      </c>
      <c r="T356" s="106">
        <v>1.6</v>
      </c>
      <c r="U356"/>
      <c r="V356"/>
      <c r="W356"/>
      <c r="X356" s="162"/>
      <c r="Y356" s="162"/>
      <c r="AB356" s="47"/>
      <c r="AC356" s="47"/>
      <c r="AD356" s="47"/>
      <c r="AE356" s="47"/>
      <c r="AF356" s="47"/>
      <c r="AG356" s="47"/>
      <c r="AH356" s="47"/>
      <c r="AI356" s="47"/>
      <c r="AJ356" s="47"/>
    </row>
    <row r="357" spans="1:36">
      <c r="A357" s="26">
        <v>43997</v>
      </c>
      <c r="B357" s="27">
        <v>0.66666666666666596</v>
      </c>
      <c r="C357" s="132"/>
      <c r="D357" s="28" t="str">
        <f t="shared" si="14"/>
        <v>2020/6/15  16:00</v>
      </c>
      <c r="E357" s="35">
        <v>1.4928249988338842</v>
      </c>
      <c r="F357" s="36">
        <v>1.5035403498953199</v>
      </c>
      <c r="G357" s="36">
        <v>1.5162841149262192</v>
      </c>
      <c r="H357" s="36">
        <v>1.5100055962694667</v>
      </c>
      <c r="I357" s="36">
        <v>1.5087882272064863</v>
      </c>
      <c r="J357" s="56">
        <v>1.550583078713718</v>
      </c>
      <c r="K357" s="36">
        <v>1.5373464269926975</v>
      </c>
      <c r="L357" s="36">
        <v>1.5504875845966275</v>
      </c>
      <c r="M357" s="57">
        <v>1.547214864783361</v>
      </c>
      <c r="N357" s="58" t="s">
        <v>45</v>
      </c>
      <c r="O357" s="36"/>
      <c r="P357" s="36"/>
      <c r="Q357" s="36"/>
      <c r="R357" s="59"/>
      <c r="S357" s="60">
        <v>1.46</v>
      </c>
      <c r="T357" s="106">
        <v>1.6</v>
      </c>
      <c r="U357"/>
      <c r="V357"/>
      <c r="W357"/>
      <c r="X357" s="162"/>
      <c r="Y357" s="162"/>
      <c r="AB357" s="47"/>
      <c r="AC357" s="47"/>
      <c r="AD357" s="47"/>
      <c r="AE357" s="47"/>
      <c r="AF357" s="47"/>
      <c r="AG357" s="47"/>
      <c r="AH357" s="47"/>
      <c r="AI357" s="47"/>
      <c r="AJ357" s="47"/>
    </row>
    <row r="358" spans="1:36">
      <c r="A358" s="123">
        <v>43998</v>
      </c>
      <c r="B358" s="101">
        <v>0.33333333333333331</v>
      </c>
      <c r="C358" s="132" t="s">
        <v>234</v>
      </c>
      <c r="D358" s="124" t="str">
        <f t="shared" si="14"/>
        <v>2020/6/16  8:00</v>
      </c>
      <c r="E358" s="35">
        <v>1.529957523055651</v>
      </c>
      <c r="F358" s="36">
        <v>1.5131413124384843</v>
      </c>
      <c r="G358" s="36">
        <v>1.5532315371540104</v>
      </c>
      <c r="H358" s="36">
        <v>1.5296807472792295</v>
      </c>
      <c r="I358" s="36">
        <v>1.5556905648554653</v>
      </c>
      <c r="J358" s="56">
        <v>1.5595814967498556</v>
      </c>
      <c r="K358" s="36">
        <v>1.5392527829073497</v>
      </c>
      <c r="L358" s="36">
        <v>1.552204024432527</v>
      </c>
      <c r="M358" s="57">
        <v>1.5411581182219034</v>
      </c>
      <c r="N358" s="58" t="s">
        <v>46</v>
      </c>
      <c r="O358" s="36"/>
      <c r="P358" s="36"/>
      <c r="Q358" s="36"/>
      <c r="R358" s="59"/>
      <c r="S358" s="60">
        <v>1.46</v>
      </c>
      <c r="T358" s="106">
        <v>1.6</v>
      </c>
      <c r="U358"/>
      <c r="V358"/>
      <c r="W358"/>
      <c r="X358" s="162"/>
      <c r="Y358" s="162"/>
      <c r="AB358" s="47"/>
      <c r="AC358" s="47"/>
      <c r="AD358" s="47"/>
      <c r="AE358" s="47"/>
      <c r="AF358" s="47"/>
      <c r="AG358" s="47"/>
      <c r="AH358" s="47"/>
      <c r="AI358" s="47"/>
      <c r="AJ358" s="47"/>
    </row>
    <row r="359" spans="1:36">
      <c r="A359" s="26">
        <v>43998</v>
      </c>
      <c r="B359" s="27">
        <v>0.41666666666666669</v>
      </c>
      <c r="C359" s="132"/>
      <c r="D359" s="28" t="str">
        <f t="shared" si="14"/>
        <v>2020/6/16  10:00</v>
      </c>
      <c r="E359" s="35">
        <v>1.5259333679795271</v>
      </c>
      <c r="F359" s="36">
        <v>1.5215752283927648</v>
      </c>
      <c r="G359" s="36">
        <v>1.5128389110607707</v>
      </c>
      <c r="H359" s="36">
        <v>1.5204596739981373</v>
      </c>
      <c r="I359" s="36">
        <v>1.5201062130453769</v>
      </c>
      <c r="J359" s="56">
        <v>1.5499166090281919</v>
      </c>
      <c r="K359" s="36">
        <v>1.5359476006528865</v>
      </c>
      <c r="L359" s="36">
        <v>1.5362269993087421</v>
      </c>
      <c r="M359" s="57">
        <v>1.5532609006141942</v>
      </c>
      <c r="N359" s="58" t="s">
        <v>46</v>
      </c>
      <c r="O359" s="36"/>
      <c r="P359" s="36"/>
      <c r="Q359" s="36"/>
      <c r="R359" s="59"/>
      <c r="S359" s="60">
        <v>1.46</v>
      </c>
      <c r="T359" s="106">
        <v>1.6</v>
      </c>
      <c r="U359"/>
      <c r="V359"/>
      <c r="W359"/>
      <c r="X359" s="162"/>
      <c r="Y359" s="162"/>
      <c r="AB359" s="47"/>
      <c r="AC359" s="47"/>
      <c r="AD359" s="47"/>
      <c r="AE359" s="47"/>
      <c r="AF359" s="47"/>
      <c r="AG359" s="47"/>
      <c r="AH359" s="47"/>
      <c r="AI359" s="47"/>
      <c r="AJ359" s="47"/>
    </row>
    <row r="360" spans="1:36">
      <c r="A360" s="26">
        <v>43998</v>
      </c>
      <c r="B360" s="27">
        <v>0.5</v>
      </c>
      <c r="C360" s="132"/>
      <c r="D360" s="28" t="str">
        <f t="shared" si="14"/>
        <v>2020/6/16  12:00</v>
      </c>
      <c r="E360" s="35">
        <v>1.5046781910265192</v>
      </c>
      <c r="F360" s="36">
        <v>1.4936424124573928</v>
      </c>
      <c r="G360" s="36">
        <v>1.5336818702787063</v>
      </c>
      <c r="H360" s="36">
        <v>1.4820768428804256</v>
      </c>
      <c r="I360" s="36">
        <v>1.5349326270197265</v>
      </c>
      <c r="J360" s="56">
        <v>1.5708169952284494</v>
      </c>
      <c r="K360" s="36">
        <v>1.5366689844009884</v>
      </c>
      <c r="L360" s="36">
        <v>1.5290824131062473</v>
      </c>
      <c r="M360" s="57">
        <v>1.5386927920537743</v>
      </c>
      <c r="N360" s="58" t="s">
        <v>46</v>
      </c>
      <c r="O360" s="36"/>
      <c r="P360" s="36"/>
      <c r="Q360" s="36"/>
      <c r="R360" s="59"/>
      <c r="S360" s="60">
        <v>1.46</v>
      </c>
      <c r="T360" s="106">
        <v>1.6</v>
      </c>
      <c r="U360"/>
      <c r="V360"/>
      <c r="W360"/>
      <c r="X360" s="162"/>
      <c r="Y360" s="162"/>
      <c r="AB360" s="47"/>
      <c r="AC360" s="47"/>
      <c r="AD360" s="47"/>
      <c r="AE360" s="47"/>
      <c r="AF360" s="47"/>
      <c r="AG360" s="47"/>
      <c r="AH360" s="47"/>
      <c r="AI360" s="47"/>
      <c r="AJ360" s="47"/>
    </row>
    <row r="361" spans="1:36">
      <c r="A361" s="26">
        <v>43998</v>
      </c>
      <c r="B361" s="27">
        <v>0.58333333333333304</v>
      </c>
      <c r="C361" s="132"/>
      <c r="D361" s="28" t="str">
        <f t="shared" si="14"/>
        <v>2020/6/16  14:00</v>
      </c>
      <c r="E361" s="35">
        <v>1.5060207259060445</v>
      </c>
      <c r="F361" s="36">
        <v>1.5131437664036167</v>
      </c>
      <c r="G361" s="36">
        <v>1.4907214184029733</v>
      </c>
      <c r="H361" s="36">
        <v>1.5036073551830844</v>
      </c>
      <c r="I361" s="36">
        <v>1.5226154900040765</v>
      </c>
      <c r="J361" s="56">
        <v>1.5576388368929457</v>
      </c>
      <c r="K361" s="36">
        <v>1.5186962269471658</v>
      </c>
      <c r="L361" s="36">
        <v>1.5497218462523203</v>
      </c>
      <c r="M361" s="57">
        <v>1.5675481508617533</v>
      </c>
      <c r="N361" s="58" t="s">
        <v>46</v>
      </c>
      <c r="O361" s="36"/>
      <c r="P361" s="36"/>
      <c r="Q361" s="36"/>
      <c r="R361" s="59"/>
      <c r="S361" s="60">
        <v>1.46</v>
      </c>
      <c r="T361" s="106">
        <v>1.6</v>
      </c>
      <c r="U361"/>
      <c r="V361"/>
      <c r="W361"/>
      <c r="X361" s="162"/>
      <c r="Y361" s="162"/>
      <c r="AB361" s="47"/>
      <c r="AC361" s="47"/>
      <c r="AD361" s="47"/>
      <c r="AE361" s="47"/>
      <c r="AF361" s="47"/>
      <c r="AG361" s="47"/>
      <c r="AH361" s="47"/>
      <c r="AI361" s="47"/>
      <c r="AJ361" s="47"/>
    </row>
    <row r="362" spans="1:36">
      <c r="A362" s="26">
        <v>43998</v>
      </c>
      <c r="B362" s="27">
        <v>0.66666666666666596</v>
      </c>
      <c r="C362" s="132"/>
      <c r="D362" s="28" t="str">
        <f t="shared" si="14"/>
        <v>2020/6/16  16:00</v>
      </c>
      <c r="E362" s="35">
        <v>1.4883838109629104</v>
      </c>
      <c r="F362" s="36">
        <v>1.5210713641344493</v>
      </c>
      <c r="G362" s="36">
        <v>1.512617439640153</v>
      </c>
      <c r="H362" s="36">
        <v>1.5171352320876506</v>
      </c>
      <c r="I362" s="36">
        <v>1.4947949541909409</v>
      </c>
      <c r="J362" s="56">
        <v>1.5565439002781565</v>
      </c>
      <c r="K362" s="36">
        <v>1.5443007306929015</v>
      </c>
      <c r="L362" s="36">
        <v>1.5469885407591968</v>
      </c>
      <c r="M362" s="57">
        <v>1.5202935977454417</v>
      </c>
      <c r="N362" s="58" t="s">
        <v>46</v>
      </c>
      <c r="O362" s="36"/>
      <c r="P362" s="36"/>
      <c r="Q362" s="36"/>
      <c r="R362" s="59"/>
      <c r="S362" s="60">
        <v>1.46</v>
      </c>
      <c r="T362" s="106">
        <v>1.6</v>
      </c>
      <c r="U362"/>
      <c r="V362"/>
      <c r="W362"/>
      <c r="X362" s="162"/>
      <c r="Y362" s="162"/>
      <c r="AB362" s="47"/>
      <c r="AC362" s="47"/>
      <c r="AD362" s="47"/>
      <c r="AE362" s="47"/>
      <c r="AF362" s="47"/>
      <c r="AG362" s="47"/>
      <c r="AH362" s="47"/>
      <c r="AI362" s="47"/>
      <c r="AJ362" s="47"/>
    </row>
    <row r="363" spans="1:36">
      <c r="A363" s="123">
        <v>43999</v>
      </c>
      <c r="B363" s="101">
        <v>0.33333333333333331</v>
      </c>
      <c r="C363" s="132" t="s">
        <v>235</v>
      </c>
      <c r="D363" s="124" t="str">
        <f t="shared" si="14"/>
        <v>2020/6/17  8:00</v>
      </c>
      <c r="E363" s="35">
        <v>1.52940030189225</v>
      </c>
      <c r="F363" s="36">
        <v>1.5233679591499545</v>
      </c>
      <c r="G363" s="36">
        <v>1.5328320470677863</v>
      </c>
      <c r="H363" s="36">
        <v>1.4806075842814959</v>
      </c>
      <c r="I363" s="36">
        <v>1.5139348034866023</v>
      </c>
      <c r="J363" s="56">
        <v>1.5641601994731258</v>
      </c>
      <c r="K363" s="36">
        <v>1.5257948738268303</v>
      </c>
      <c r="L363" s="36">
        <v>1.5266791851180783</v>
      </c>
      <c r="M363" s="57">
        <v>1.5695812183054634</v>
      </c>
      <c r="N363" s="58" t="s">
        <v>47</v>
      </c>
      <c r="O363" s="36"/>
      <c r="P363" s="36"/>
      <c r="Q363" s="36"/>
      <c r="R363" s="59"/>
      <c r="S363" s="60">
        <v>1.46</v>
      </c>
      <c r="T363" s="106">
        <v>1.6</v>
      </c>
      <c r="U363"/>
      <c r="V363"/>
      <c r="W363"/>
      <c r="X363" s="162"/>
      <c r="Y363" s="162"/>
      <c r="AB363" s="47"/>
      <c r="AC363" s="47"/>
      <c r="AD363" s="47"/>
      <c r="AE363" s="47"/>
      <c r="AF363" s="47"/>
      <c r="AG363" s="47"/>
      <c r="AH363" s="47"/>
      <c r="AI363" s="47"/>
      <c r="AJ363" s="47"/>
    </row>
    <row r="364" spans="1:36">
      <c r="A364" s="26">
        <v>43999</v>
      </c>
      <c r="B364" s="27">
        <v>0.41666666666666669</v>
      </c>
      <c r="C364" s="132"/>
      <c r="D364" s="28" t="str">
        <f t="shared" si="14"/>
        <v>2020/6/17  10:00</v>
      </c>
      <c r="E364" s="35">
        <v>1.5125457911174744</v>
      </c>
      <c r="F364" s="36">
        <v>1.5005478801808636</v>
      </c>
      <c r="G364" s="36">
        <v>1.5287724557083942</v>
      </c>
      <c r="H364" s="36">
        <v>1.4813642297426328</v>
      </c>
      <c r="I364" s="36">
        <v>1.5030526182375104</v>
      </c>
      <c r="J364" s="56">
        <v>1.5316557401768855</v>
      </c>
      <c r="K364" s="36">
        <v>1.5329386075013758</v>
      </c>
      <c r="L364" s="36">
        <v>1.5142746430199345</v>
      </c>
      <c r="M364" s="57">
        <v>1.5313627988063281</v>
      </c>
      <c r="N364" s="58" t="s">
        <v>47</v>
      </c>
      <c r="O364" s="36"/>
      <c r="P364" s="36"/>
      <c r="Q364" s="36"/>
      <c r="R364" s="59"/>
      <c r="S364" s="60">
        <v>1.46</v>
      </c>
      <c r="T364" s="106">
        <v>1.6</v>
      </c>
      <c r="U364"/>
      <c r="V364"/>
      <c r="W364"/>
      <c r="X364" s="162"/>
      <c r="Y364" s="162"/>
      <c r="AB364" s="47"/>
      <c r="AC364" s="47"/>
      <c r="AD364" s="47"/>
      <c r="AE364" s="47"/>
      <c r="AF364" s="47"/>
      <c r="AG364" s="47"/>
      <c r="AH364" s="47"/>
      <c r="AI364" s="47"/>
      <c r="AJ364" s="47"/>
    </row>
    <row r="365" spans="1:36">
      <c r="A365" s="26">
        <v>43999</v>
      </c>
      <c r="B365" s="27">
        <v>0.5</v>
      </c>
      <c r="C365" s="132"/>
      <c r="D365" s="28" t="str">
        <f t="shared" si="14"/>
        <v>2020/6/17  12:00</v>
      </c>
      <c r="E365" s="35">
        <v>1.5133175151300771</v>
      </c>
      <c r="F365" s="36">
        <v>1.5192273776814302</v>
      </c>
      <c r="G365" s="36">
        <v>1.5184650431103717</v>
      </c>
      <c r="H365" s="36">
        <v>1.5170339208853343</v>
      </c>
      <c r="I365" s="36">
        <v>1.4910020599440914</v>
      </c>
      <c r="J365" s="56">
        <v>1.5386220557136134</v>
      </c>
      <c r="K365" s="36">
        <v>1.5579754860243478</v>
      </c>
      <c r="L365" s="36">
        <v>1.5545937639066405</v>
      </c>
      <c r="M365" s="57">
        <v>1.5463714884377835</v>
      </c>
      <c r="N365" s="58" t="s">
        <v>47</v>
      </c>
      <c r="O365" s="36"/>
      <c r="P365" s="36"/>
      <c r="Q365" s="36"/>
      <c r="R365" s="59"/>
      <c r="S365" s="60">
        <v>1.46</v>
      </c>
      <c r="T365" s="106">
        <v>1.6</v>
      </c>
      <c r="U365"/>
      <c r="V365"/>
      <c r="W365"/>
      <c r="X365" s="162"/>
      <c r="Y365" s="162"/>
      <c r="AB365" s="47"/>
      <c r="AC365" s="47"/>
      <c r="AD365" s="47"/>
      <c r="AE365" s="47"/>
      <c r="AF365" s="47"/>
      <c r="AG365" s="47"/>
      <c r="AH365" s="47"/>
      <c r="AI365" s="47"/>
      <c r="AJ365" s="47"/>
    </row>
    <row r="366" spans="1:36">
      <c r="A366" s="26">
        <v>43999</v>
      </c>
      <c r="B366" s="27">
        <v>0.58333333333333304</v>
      </c>
      <c r="C366" s="132"/>
      <c r="D366" s="28" t="str">
        <f t="shared" si="14"/>
        <v>2020/6/17  14:00</v>
      </c>
      <c r="E366" s="35">
        <v>1.5060447699603363</v>
      </c>
      <c r="F366" s="36">
        <v>1.5132126428354209</v>
      </c>
      <c r="G366" s="36">
        <v>1.4954326367828124</v>
      </c>
      <c r="H366" s="36">
        <v>1.5141606056132277</v>
      </c>
      <c r="I366" s="36">
        <v>1.5053949970382374</v>
      </c>
      <c r="J366" s="56">
        <v>1.5789376461401683</v>
      </c>
      <c r="K366" s="36">
        <v>1.5264481185212493</v>
      </c>
      <c r="L366" s="36">
        <v>1.5297003312810156</v>
      </c>
      <c r="M366" s="57">
        <v>1.5202068300682401</v>
      </c>
      <c r="N366" s="58" t="s">
        <v>47</v>
      </c>
      <c r="O366" s="36"/>
      <c r="P366" s="36"/>
      <c r="Q366" s="36"/>
      <c r="R366" s="59"/>
      <c r="S366" s="60">
        <v>1.46</v>
      </c>
      <c r="T366" s="106">
        <v>1.6</v>
      </c>
      <c r="U366"/>
      <c r="V366"/>
      <c r="W366"/>
      <c r="X366" s="162"/>
      <c r="Y366" s="162"/>
      <c r="AB366" s="47"/>
      <c r="AC366" s="47"/>
      <c r="AD366" s="47"/>
      <c r="AE366" s="47"/>
      <c r="AF366" s="47"/>
      <c r="AG366" s="47"/>
      <c r="AH366" s="47"/>
      <c r="AI366" s="47"/>
      <c r="AJ366" s="47"/>
    </row>
    <row r="367" spans="1:36">
      <c r="A367" s="26">
        <v>43999</v>
      </c>
      <c r="B367" s="27">
        <v>0.66666666666666596</v>
      </c>
      <c r="C367" s="132"/>
      <c r="D367" s="28" t="str">
        <f t="shared" si="14"/>
        <v>2020/6/17  16:00</v>
      </c>
      <c r="E367" s="35">
        <v>1.5114407718127145</v>
      </c>
      <c r="F367" s="36">
        <v>1.4924296599195339</v>
      </c>
      <c r="G367" s="36">
        <v>1.5227554067306786</v>
      </c>
      <c r="H367" s="36">
        <v>1.4981906294665943</v>
      </c>
      <c r="I367" s="36">
        <v>1.5399111063133597</v>
      </c>
      <c r="J367" s="56">
        <v>1.5522347062984436</v>
      </c>
      <c r="K367" s="36">
        <v>1.5544055989045054</v>
      </c>
      <c r="L367" s="36">
        <v>1.5433415662365282</v>
      </c>
      <c r="M367" s="57">
        <v>1.5498652121881777</v>
      </c>
      <c r="N367" s="58" t="s">
        <v>47</v>
      </c>
      <c r="O367" s="36"/>
      <c r="P367" s="36"/>
      <c r="Q367" s="36"/>
      <c r="R367" s="59"/>
      <c r="S367" s="60">
        <v>1.46</v>
      </c>
      <c r="T367" s="106">
        <v>1.6</v>
      </c>
      <c r="U367"/>
      <c r="V367"/>
      <c r="W367"/>
      <c r="X367" s="162"/>
      <c r="Y367" s="162"/>
      <c r="AB367" s="47"/>
      <c r="AC367" s="47"/>
      <c r="AD367" s="47"/>
      <c r="AE367" s="47"/>
      <c r="AF367" s="47"/>
      <c r="AG367" s="47"/>
      <c r="AH367" s="47"/>
      <c r="AI367" s="47"/>
      <c r="AJ367" s="47"/>
    </row>
    <row r="368" spans="1:36">
      <c r="A368" s="123">
        <v>44000</v>
      </c>
      <c r="B368" s="101">
        <v>0.33333333333333331</v>
      </c>
      <c r="C368" s="132" t="s">
        <v>236</v>
      </c>
      <c r="D368" s="124" t="str">
        <f t="shared" si="14"/>
        <v>2020/6/18  8:00</v>
      </c>
      <c r="E368" s="35">
        <v>1.5390984638270875</v>
      </c>
      <c r="F368" s="36">
        <v>1.5269424278738779</v>
      </c>
      <c r="G368" s="36">
        <v>1.5210908860192862</v>
      </c>
      <c r="H368" s="36">
        <v>1.5063649784481352</v>
      </c>
      <c r="I368" s="36">
        <v>1.5016930634529198</v>
      </c>
      <c r="J368" s="56">
        <v>1.5570776128521118</v>
      </c>
      <c r="K368" s="36">
        <v>1.5395369685122386</v>
      </c>
      <c r="L368" s="36">
        <v>1.5253655347156938</v>
      </c>
      <c r="M368" s="57">
        <v>1.5633716972802096</v>
      </c>
      <c r="N368" s="58" t="s">
        <v>48</v>
      </c>
      <c r="O368" s="36"/>
      <c r="P368" s="36"/>
      <c r="Q368" s="36"/>
      <c r="R368" s="59"/>
      <c r="S368" s="60">
        <v>1.46</v>
      </c>
      <c r="T368" s="106">
        <v>1.6</v>
      </c>
      <c r="U368"/>
      <c r="V368"/>
      <c r="W368"/>
      <c r="X368" s="162"/>
      <c r="Y368" s="162"/>
      <c r="AB368" s="47"/>
      <c r="AC368" s="47"/>
      <c r="AD368" s="47"/>
      <c r="AE368" s="47"/>
      <c r="AF368" s="47"/>
      <c r="AG368" s="47"/>
      <c r="AH368" s="47"/>
      <c r="AI368" s="47"/>
      <c r="AJ368" s="47"/>
    </row>
    <row r="369" spans="1:36">
      <c r="A369" s="26">
        <v>44000</v>
      </c>
      <c r="B369" s="27">
        <v>0.41666666666666669</v>
      </c>
      <c r="C369" s="132"/>
      <c r="D369" s="28" t="str">
        <f t="shared" si="14"/>
        <v>2020/6/18  10:00</v>
      </c>
      <c r="E369" s="35">
        <v>1.4862116868212305</v>
      </c>
      <c r="F369" s="36">
        <v>1.5150721247928114</v>
      </c>
      <c r="G369" s="36">
        <v>1.5347662526277772</v>
      </c>
      <c r="H369" s="36">
        <v>1.4901885936604231</v>
      </c>
      <c r="I369" s="36">
        <v>1.5303084717999511</v>
      </c>
      <c r="J369" s="56">
        <v>1.5306198240748412</v>
      </c>
      <c r="K369" s="36">
        <v>1.5141776989707378</v>
      </c>
      <c r="L369" s="36">
        <v>1.5291458222540306</v>
      </c>
      <c r="M369" s="57">
        <v>1.5375964684512429</v>
      </c>
      <c r="N369" s="58" t="s">
        <v>48</v>
      </c>
      <c r="O369" s="36"/>
      <c r="P369" s="36"/>
      <c r="Q369" s="36"/>
      <c r="R369" s="59"/>
      <c r="S369" s="60">
        <v>1.46</v>
      </c>
      <c r="T369" s="106">
        <v>1.6</v>
      </c>
      <c r="U369"/>
      <c r="V369"/>
      <c r="W369"/>
      <c r="X369" s="162"/>
      <c r="Y369" s="162"/>
      <c r="AB369" s="47"/>
      <c r="AC369" s="47"/>
      <c r="AD369" s="47"/>
      <c r="AE369" s="47"/>
      <c r="AF369" s="47"/>
      <c r="AG369" s="47"/>
      <c r="AH369" s="47"/>
      <c r="AI369" s="47"/>
      <c r="AJ369" s="47"/>
    </row>
    <row r="370" spans="1:36">
      <c r="A370" s="26">
        <v>44000</v>
      </c>
      <c r="B370" s="27">
        <v>0.5</v>
      </c>
      <c r="C370" s="132"/>
      <c r="D370" s="28" t="str">
        <f t="shared" si="14"/>
        <v>2020/6/18  12:00</v>
      </c>
      <c r="E370" s="35">
        <v>1.4924230009220272</v>
      </c>
      <c r="F370" s="36">
        <v>1.5105506770521659</v>
      </c>
      <c r="G370" s="36">
        <v>1.5169963290364161</v>
      </c>
      <c r="H370" s="36">
        <v>1.4778521739713431</v>
      </c>
      <c r="I370" s="36">
        <v>1.5197498017780586</v>
      </c>
      <c r="J370" s="56">
        <v>1.5445655708792787</v>
      </c>
      <c r="K370" s="36">
        <v>1.5193533139713049</v>
      </c>
      <c r="L370" s="36">
        <v>1.5565649599698106</v>
      </c>
      <c r="M370" s="57">
        <v>1.5507092583567548</v>
      </c>
      <c r="N370" s="58" t="s">
        <v>48</v>
      </c>
      <c r="O370" s="36"/>
      <c r="P370" s="36"/>
      <c r="Q370" s="36"/>
      <c r="R370" s="59"/>
      <c r="S370" s="60">
        <v>1.46</v>
      </c>
      <c r="T370" s="106">
        <v>1.6</v>
      </c>
      <c r="U370"/>
      <c r="V370"/>
      <c r="W370"/>
      <c r="X370" s="162"/>
      <c r="Y370" s="162"/>
      <c r="AB370" s="47"/>
      <c r="AC370" s="47"/>
      <c r="AD370" s="47"/>
      <c r="AE370" s="47"/>
      <c r="AF370" s="47"/>
      <c r="AG370" s="47"/>
      <c r="AH370" s="47"/>
      <c r="AI370" s="47"/>
      <c r="AJ370" s="47"/>
    </row>
    <row r="371" spans="1:36">
      <c r="A371" s="26">
        <v>44000</v>
      </c>
      <c r="B371" s="27">
        <v>0.58333333333333304</v>
      </c>
      <c r="C371" s="132"/>
      <c r="D371" s="28" t="str">
        <f t="shared" si="14"/>
        <v>2020/6/18  14:00</v>
      </c>
      <c r="E371" s="35">
        <v>1.5271984909793144</v>
      </c>
      <c r="F371" s="36">
        <v>1.5291706685643156</v>
      </c>
      <c r="G371" s="36">
        <v>1.5095233461853459</v>
      </c>
      <c r="H371" s="36">
        <v>1.4815770326136788</v>
      </c>
      <c r="I371" s="36">
        <v>1.529368514385167</v>
      </c>
      <c r="J371" s="56">
        <v>1.5590229896738936</v>
      </c>
      <c r="K371" s="36">
        <v>1.5281160034234818</v>
      </c>
      <c r="L371" s="36">
        <v>1.5289939067760321</v>
      </c>
      <c r="M371" s="57">
        <v>1.533507285865926</v>
      </c>
      <c r="N371" s="58" t="s">
        <v>48</v>
      </c>
      <c r="O371" s="36"/>
      <c r="P371" s="36"/>
      <c r="Q371" s="36"/>
      <c r="R371" s="59"/>
      <c r="S371" s="60">
        <v>1.46</v>
      </c>
      <c r="T371" s="106">
        <v>1.6</v>
      </c>
      <c r="U371"/>
      <c r="V371"/>
      <c r="W371"/>
      <c r="X371" s="162"/>
      <c r="Y371" s="162"/>
      <c r="AB371" s="47"/>
      <c r="AC371" s="47"/>
      <c r="AD371" s="47"/>
      <c r="AE371" s="47"/>
      <c r="AF371" s="47"/>
      <c r="AG371" s="47"/>
      <c r="AH371" s="47"/>
      <c r="AI371" s="47"/>
      <c r="AJ371" s="47"/>
    </row>
    <row r="372" spans="1:36">
      <c r="A372" s="26">
        <v>44000</v>
      </c>
      <c r="B372" s="27">
        <v>0.66666666666666596</v>
      </c>
      <c r="C372" s="132"/>
      <c r="D372" s="28" t="str">
        <f t="shared" si="14"/>
        <v>2020/6/18  16:00</v>
      </c>
      <c r="E372" s="35">
        <v>1.5107919149649007</v>
      </c>
      <c r="F372" s="36">
        <v>1.5196839737528209</v>
      </c>
      <c r="G372" s="36">
        <v>1.4963466088096244</v>
      </c>
      <c r="H372" s="36">
        <v>1.5107116408886483</v>
      </c>
      <c r="I372" s="36">
        <v>1.4962758046182383</v>
      </c>
      <c r="J372" s="56">
        <v>1.5633289074462073</v>
      </c>
      <c r="K372" s="36">
        <v>1.513524709822341</v>
      </c>
      <c r="L372" s="36">
        <v>1.5347494125041696</v>
      </c>
      <c r="M372" s="57">
        <v>1.5522291807554123</v>
      </c>
      <c r="N372" s="58" t="s">
        <v>48</v>
      </c>
      <c r="O372" s="36"/>
      <c r="P372" s="36"/>
      <c r="Q372" s="36"/>
      <c r="R372" s="59"/>
      <c r="S372" s="60">
        <v>1.46</v>
      </c>
      <c r="T372" s="106">
        <v>1.6</v>
      </c>
      <c r="U372"/>
      <c r="V372"/>
      <c r="W372"/>
      <c r="X372" s="162"/>
      <c r="Y372" s="162"/>
      <c r="AB372" s="47"/>
      <c r="AC372" s="47"/>
      <c r="AD372" s="47"/>
      <c r="AE372" s="47"/>
      <c r="AF372" s="47"/>
      <c r="AG372" s="47"/>
      <c r="AH372" s="47"/>
      <c r="AI372" s="47"/>
      <c r="AJ372" s="47"/>
    </row>
    <row r="373" spans="1:36">
      <c r="A373" s="123">
        <v>44001</v>
      </c>
      <c r="B373" s="101">
        <v>0.33333333333333331</v>
      </c>
      <c r="C373" s="132" t="s">
        <v>237</v>
      </c>
      <c r="D373" s="124" t="str">
        <f t="shared" si="14"/>
        <v>2020/6/19  8:00</v>
      </c>
      <c r="E373" s="35">
        <v>1.5248199370536992</v>
      </c>
      <c r="F373" s="36">
        <v>1.5172165088306293</v>
      </c>
      <c r="G373" s="36">
        <v>1.5471920503896277</v>
      </c>
      <c r="H373" s="36">
        <v>1.4973781165174271</v>
      </c>
      <c r="I373" s="36">
        <v>1.5442610092347713</v>
      </c>
      <c r="J373" s="56">
        <v>1.5788812406156258</v>
      </c>
      <c r="K373" s="36">
        <v>1.5355405122247536</v>
      </c>
      <c r="L373" s="36">
        <v>1.5473411971280007</v>
      </c>
      <c r="M373" s="57">
        <v>1.53838641868757</v>
      </c>
      <c r="N373" s="58" t="s">
        <v>49</v>
      </c>
      <c r="O373" s="36"/>
      <c r="P373" s="36"/>
      <c r="Q373" s="36"/>
      <c r="R373" s="59"/>
      <c r="S373" s="60">
        <v>1.46</v>
      </c>
      <c r="T373" s="106">
        <v>1.6</v>
      </c>
      <c r="U373"/>
      <c r="V373"/>
      <c r="W373"/>
      <c r="X373" s="162"/>
      <c r="Y373" s="162"/>
      <c r="AB373" s="47"/>
      <c r="AC373" s="47"/>
      <c r="AD373" s="47"/>
      <c r="AE373" s="47"/>
      <c r="AF373" s="47"/>
      <c r="AG373" s="47"/>
      <c r="AH373" s="47"/>
      <c r="AI373" s="47"/>
      <c r="AJ373" s="47"/>
    </row>
    <row r="374" spans="1:36">
      <c r="A374" s="26">
        <v>44001</v>
      </c>
      <c r="B374" s="27">
        <v>0.41666666666666669</v>
      </c>
      <c r="C374" s="132"/>
      <c r="D374" s="28" t="str">
        <f t="shared" si="14"/>
        <v>2020/6/19  10:00</v>
      </c>
      <c r="E374" s="35">
        <v>1.5073181510115761</v>
      </c>
      <c r="F374" s="36">
        <v>1.5276111761536981</v>
      </c>
      <c r="G374" s="36">
        <v>1.5172153008754017</v>
      </c>
      <c r="H374" s="36">
        <v>1.5182404471109854</v>
      </c>
      <c r="I374" s="36">
        <v>1.5374597441868525</v>
      </c>
      <c r="J374" s="56">
        <v>1.5642218530197523</v>
      </c>
      <c r="K374" s="36">
        <v>1.5338388920186432</v>
      </c>
      <c r="L374" s="36">
        <v>1.5550408888701339</v>
      </c>
      <c r="M374" s="57">
        <v>1.530459255806637</v>
      </c>
      <c r="N374" s="58" t="s">
        <v>49</v>
      </c>
      <c r="O374" s="36"/>
      <c r="P374" s="36"/>
      <c r="Q374" s="36"/>
      <c r="R374" s="59"/>
      <c r="S374" s="60">
        <v>1.46</v>
      </c>
      <c r="T374" s="106">
        <v>1.6</v>
      </c>
      <c r="U374"/>
      <c r="V374"/>
      <c r="W374"/>
      <c r="X374" s="162"/>
      <c r="Y374" s="162"/>
      <c r="AB374" s="47"/>
      <c r="AC374" s="47"/>
      <c r="AD374" s="47"/>
      <c r="AE374" s="47"/>
      <c r="AF374" s="47"/>
      <c r="AG374" s="47"/>
      <c r="AH374" s="47"/>
      <c r="AI374" s="47"/>
      <c r="AJ374" s="47"/>
    </row>
    <row r="375" spans="1:36">
      <c r="A375" s="26">
        <v>44001</v>
      </c>
      <c r="B375" s="27">
        <v>0.5</v>
      </c>
      <c r="C375" s="132"/>
      <c r="D375" s="28" t="str">
        <f t="shared" si="14"/>
        <v>2020/6/19  12:00</v>
      </c>
      <c r="E375" s="35">
        <v>1.5194444469258359</v>
      </c>
      <c r="F375" s="36">
        <v>1.5245779867039158</v>
      </c>
      <c r="G375" s="36">
        <v>1.5327802027252098</v>
      </c>
      <c r="H375" s="36">
        <v>1.4825312082908504</v>
      </c>
      <c r="I375" s="36">
        <v>1.5114671066808123</v>
      </c>
      <c r="J375" s="56">
        <v>1.5636679065670431</v>
      </c>
      <c r="K375" s="36">
        <v>1.5151729996693191</v>
      </c>
      <c r="L375" s="36">
        <v>1.546663365828995</v>
      </c>
      <c r="M375" s="57">
        <v>1.5341381219913754</v>
      </c>
      <c r="N375" s="58" t="s">
        <v>49</v>
      </c>
      <c r="O375" s="36"/>
      <c r="P375" s="36"/>
      <c r="Q375" s="36"/>
      <c r="R375" s="59"/>
      <c r="S375" s="60">
        <v>1.46</v>
      </c>
      <c r="T375" s="106">
        <v>1.6</v>
      </c>
      <c r="U375"/>
      <c r="V375"/>
      <c r="W375"/>
      <c r="X375" s="162"/>
      <c r="Y375" s="162"/>
      <c r="AB375" s="47"/>
      <c r="AC375" s="47"/>
      <c r="AD375" s="47"/>
      <c r="AE375" s="47"/>
      <c r="AF375" s="47"/>
      <c r="AG375" s="47"/>
      <c r="AH375" s="47"/>
      <c r="AI375" s="47"/>
      <c r="AJ375" s="47"/>
    </row>
    <row r="376" spans="1:36">
      <c r="A376" s="26">
        <v>44001</v>
      </c>
      <c r="B376" s="27">
        <v>0.58333333333333304</v>
      </c>
      <c r="C376" s="132"/>
      <c r="D376" s="28" t="str">
        <f t="shared" si="14"/>
        <v>2020/6/19  14:00</v>
      </c>
      <c r="E376" s="35">
        <v>1.506027571098858</v>
      </c>
      <c r="F376" s="36">
        <v>1.4942348965576782</v>
      </c>
      <c r="G376" s="36">
        <v>1.5167551348428583</v>
      </c>
      <c r="H376" s="36">
        <v>1.5159975278177071</v>
      </c>
      <c r="I376" s="36">
        <v>1.5128605924448786</v>
      </c>
      <c r="J376" s="56">
        <v>1.5655626203909814</v>
      </c>
      <c r="K376" s="36">
        <v>1.5226484674311578</v>
      </c>
      <c r="L376" s="36">
        <v>1.5192059496528973</v>
      </c>
      <c r="M376" s="57">
        <v>1.5209164686412389</v>
      </c>
      <c r="N376" s="58" t="s">
        <v>49</v>
      </c>
      <c r="O376" s="36"/>
      <c r="P376" s="36"/>
      <c r="Q376" s="36"/>
      <c r="R376" s="59"/>
      <c r="S376" s="60">
        <v>1.46</v>
      </c>
      <c r="T376" s="106">
        <v>1.6</v>
      </c>
      <c r="U376"/>
      <c r="V376"/>
      <c r="W376"/>
      <c r="X376" s="162"/>
      <c r="Y376" s="162"/>
      <c r="AB376" s="47"/>
      <c r="AC376" s="47"/>
      <c r="AD376" s="47"/>
      <c r="AE376" s="47"/>
      <c r="AF376" s="47"/>
      <c r="AG376" s="47"/>
      <c r="AH376" s="47"/>
      <c r="AI376" s="47"/>
      <c r="AJ376" s="47"/>
    </row>
    <row r="377" spans="1:36">
      <c r="A377" s="26">
        <v>44001</v>
      </c>
      <c r="B377" s="27">
        <v>0.66666666666666596</v>
      </c>
      <c r="C377" s="132"/>
      <c r="D377" s="28" t="str">
        <f t="shared" si="14"/>
        <v>2020/6/19  16:00</v>
      </c>
      <c r="E377" s="35">
        <v>1.509630286603397</v>
      </c>
      <c r="F377" s="36">
        <v>1.5053731773210091</v>
      </c>
      <c r="G377" s="36">
        <v>1.53487995450864</v>
      </c>
      <c r="H377" s="36">
        <v>1.512458057452295</v>
      </c>
      <c r="I377" s="36">
        <v>1.5105186002109077</v>
      </c>
      <c r="J377" s="61">
        <v>1.5648569295455921</v>
      </c>
      <c r="K377" s="36">
        <v>1.5174711107237264</v>
      </c>
      <c r="L377" s="36">
        <v>1.5591260493139096</v>
      </c>
      <c r="M377" s="57">
        <v>1.5367190454276018</v>
      </c>
      <c r="N377" s="58" t="s">
        <v>49</v>
      </c>
      <c r="O377" s="36"/>
      <c r="P377" s="36"/>
      <c r="Q377" s="36"/>
      <c r="R377" s="59"/>
      <c r="S377" s="60">
        <v>1.46</v>
      </c>
      <c r="T377" s="106">
        <v>1.6</v>
      </c>
      <c r="U377"/>
      <c r="V377"/>
      <c r="W377"/>
      <c r="X377" s="162"/>
      <c r="Y377" s="162"/>
      <c r="AB377" s="47"/>
      <c r="AC377" s="47"/>
      <c r="AD377" s="47"/>
      <c r="AE377" s="47"/>
      <c r="AF377" s="47"/>
      <c r="AG377" s="47"/>
      <c r="AH377" s="47"/>
      <c r="AI377" s="47"/>
      <c r="AJ377" s="47"/>
    </row>
    <row r="378" spans="1:36">
      <c r="A378" s="123">
        <v>44002</v>
      </c>
      <c r="B378" s="101">
        <v>0.33333333333333331</v>
      </c>
      <c r="C378" s="132" t="s">
        <v>238</v>
      </c>
      <c r="D378" s="124" t="str">
        <f t="shared" si="14"/>
        <v>2020/6/20  8:00</v>
      </c>
      <c r="E378" s="35">
        <v>1.527476177103432</v>
      </c>
      <c r="F378" s="36">
        <v>1.5310630858948271</v>
      </c>
      <c r="G378" s="36">
        <v>1.5436809258687496</v>
      </c>
      <c r="H378" s="36">
        <v>1.5373701333267786</v>
      </c>
      <c r="I378" s="36">
        <v>1.5788448714946695</v>
      </c>
      <c r="J378" s="62">
        <v>1.6</v>
      </c>
      <c r="K378" s="36">
        <v>1.5752961759838437</v>
      </c>
      <c r="L378" s="36">
        <v>1.5971610877034705</v>
      </c>
      <c r="M378" s="57">
        <v>1.579234078038763</v>
      </c>
      <c r="N378" s="58" t="s">
        <v>44</v>
      </c>
      <c r="O378" s="36"/>
      <c r="P378" s="36"/>
      <c r="Q378" s="36"/>
      <c r="R378" s="59"/>
      <c r="S378" s="60">
        <v>1.46</v>
      </c>
      <c r="T378" s="106">
        <v>1.6</v>
      </c>
      <c r="U378"/>
      <c r="V378"/>
      <c r="W378"/>
      <c r="X378" s="162"/>
      <c r="Y378" s="162"/>
      <c r="AB378" s="47"/>
      <c r="AC378" s="47"/>
      <c r="AD378" s="47"/>
      <c r="AE378" s="47"/>
      <c r="AF378" s="47"/>
      <c r="AG378" s="47"/>
      <c r="AH378" s="47"/>
      <c r="AI378" s="47"/>
      <c r="AJ378" s="47"/>
    </row>
    <row r="379" spans="1:36">
      <c r="A379" s="26">
        <v>44002</v>
      </c>
      <c r="B379" s="27">
        <v>0.41666666666666669</v>
      </c>
      <c r="C379" s="132"/>
      <c r="D379" s="28" t="str">
        <f t="shared" si="14"/>
        <v>2020/6/20  10:00</v>
      </c>
      <c r="E379" s="35">
        <v>1.5267025560722536</v>
      </c>
      <c r="F379" s="36">
        <v>1.5479384658912583</v>
      </c>
      <c r="G379" s="36">
        <v>1.5221709689271399</v>
      </c>
      <c r="H379" s="36">
        <v>1.5140041183500608</v>
      </c>
      <c r="I379" s="36">
        <v>1.5534067819736193</v>
      </c>
      <c r="J379" s="56">
        <v>1.6047251295254512</v>
      </c>
      <c r="K379" s="36">
        <v>1.5813362923230798</v>
      </c>
      <c r="L379" s="36">
        <v>1.5748861914466639</v>
      </c>
      <c r="M379" s="57">
        <v>1.5674518114866043</v>
      </c>
      <c r="N379" s="58" t="s">
        <v>44</v>
      </c>
      <c r="O379" s="36"/>
      <c r="P379" s="36"/>
      <c r="Q379" s="36"/>
      <c r="R379" s="59"/>
      <c r="S379" s="60">
        <v>1.46</v>
      </c>
      <c r="T379" s="106">
        <v>1.6</v>
      </c>
      <c r="U379"/>
      <c r="V379"/>
      <c r="W379"/>
      <c r="X379" s="162"/>
      <c r="Y379" s="162"/>
      <c r="AB379" s="47"/>
      <c r="AC379" s="47"/>
      <c r="AD379" s="47"/>
      <c r="AE379" s="47"/>
      <c r="AF379" s="47"/>
      <c r="AG379" s="47"/>
      <c r="AH379" s="47"/>
      <c r="AI379" s="47"/>
      <c r="AJ379" s="47"/>
    </row>
    <row r="380" spans="1:36">
      <c r="A380" s="26">
        <v>44002</v>
      </c>
      <c r="B380" s="27">
        <v>0.5</v>
      </c>
      <c r="C380" s="132"/>
      <c r="D380" s="28" t="str">
        <f t="shared" si="14"/>
        <v>2020/6/20  12:00</v>
      </c>
      <c r="E380" s="35">
        <v>1.4902591472988171</v>
      </c>
      <c r="F380" s="36">
        <v>1.4980188243335861</v>
      </c>
      <c r="G380" s="36">
        <v>1.5329859599324289</v>
      </c>
      <c r="H380" s="36">
        <v>1.5103277741321783</v>
      </c>
      <c r="I380" s="36">
        <v>1.506138220822397</v>
      </c>
      <c r="J380" s="56">
        <v>1.5383377538316183</v>
      </c>
      <c r="K380" s="36">
        <v>1.5378210846564202</v>
      </c>
      <c r="L380" s="36">
        <v>1.5554655082067621</v>
      </c>
      <c r="M380" s="57">
        <v>1.5385973339717856</v>
      </c>
      <c r="N380" s="58" t="s">
        <v>45</v>
      </c>
      <c r="O380" s="36"/>
      <c r="P380" s="36"/>
      <c r="Q380" s="36"/>
      <c r="R380" s="59"/>
      <c r="S380" s="60">
        <v>1.46</v>
      </c>
      <c r="T380" s="106">
        <v>1.6</v>
      </c>
      <c r="U380"/>
      <c r="V380"/>
      <c r="W380"/>
      <c r="X380" s="162"/>
      <c r="Y380" s="162"/>
      <c r="AB380" s="47"/>
      <c r="AC380" s="47"/>
      <c r="AD380" s="47"/>
      <c r="AE380" s="47"/>
      <c r="AF380" s="47"/>
      <c r="AG380" s="47"/>
      <c r="AH380" s="47"/>
      <c r="AI380" s="47"/>
      <c r="AJ380" s="47"/>
    </row>
    <row r="381" spans="1:36">
      <c r="A381" s="26">
        <v>44002</v>
      </c>
      <c r="B381" s="27">
        <v>0.58333333333333304</v>
      </c>
      <c r="C381" s="132"/>
      <c r="D381" s="28" t="str">
        <f t="shared" si="14"/>
        <v>2020/6/20  14:00</v>
      </c>
      <c r="E381" s="35">
        <v>1.5134868449451824</v>
      </c>
      <c r="F381" s="36">
        <v>1.4940807324362757</v>
      </c>
      <c r="G381" s="36">
        <v>1.508804965063324</v>
      </c>
      <c r="H381" s="36">
        <v>1.4812007893463288</v>
      </c>
      <c r="I381" s="36">
        <v>1.5349281594355393</v>
      </c>
      <c r="J381" s="56">
        <v>1.5649504269958618</v>
      </c>
      <c r="K381" s="36">
        <v>1.5402572721303889</v>
      </c>
      <c r="L381" s="36">
        <v>1.5124259319900963</v>
      </c>
      <c r="M381" s="57">
        <v>1.5567617834275602</v>
      </c>
      <c r="N381" s="58" t="s">
        <v>45</v>
      </c>
      <c r="O381" s="36"/>
      <c r="P381" s="36"/>
      <c r="Q381" s="36"/>
      <c r="R381" s="59"/>
      <c r="S381" s="60">
        <v>1.46</v>
      </c>
      <c r="T381" s="106">
        <v>1.6</v>
      </c>
      <c r="U381"/>
      <c r="V381"/>
      <c r="W381"/>
      <c r="X381" s="162"/>
      <c r="Y381" s="162"/>
      <c r="AB381" s="47"/>
      <c r="AC381" s="47"/>
      <c r="AD381" s="47"/>
      <c r="AE381" s="47"/>
      <c r="AF381" s="47"/>
      <c r="AG381" s="47"/>
      <c r="AH381" s="47"/>
      <c r="AI381" s="47"/>
      <c r="AJ381" s="47"/>
    </row>
    <row r="382" spans="1:36">
      <c r="A382" s="26">
        <v>44002</v>
      </c>
      <c r="B382" s="27">
        <v>0.66666666666666596</v>
      </c>
      <c r="C382" s="132"/>
      <c r="D382" s="28" t="str">
        <f t="shared" si="14"/>
        <v>2020/6/20  16:00</v>
      </c>
      <c r="E382" s="35">
        <v>1.517671748499422</v>
      </c>
      <c r="F382" s="36">
        <v>1.5163241009120065</v>
      </c>
      <c r="G382" s="36">
        <v>1.5237478829443858</v>
      </c>
      <c r="H382" s="36">
        <v>1.507004241860906</v>
      </c>
      <c r="I382" s="36">
        <v>1.5382526878957394</v>
      </c>
      <c r="J382" s="56">
        <v>1.5556593080229155</v>
      </c>
      <c r="K382" s="36">
        <v>1.5154286625631455</v>
      </c>
      <c r="L382" s="36">
        <v>1.5307611179652643</v>
      </c>
      <c r="M382" s="57">
        <v>1.5257657609216726</v>
      </c>
      <c r="N382" s="58" t="s">
        <v>45</v>
      </c>
      <c r="O382" s="36"/>
      <c r="P382" s="36"/>
      <c r="Q382" s="36"/>
      <c r="R382" s="59"/>
      <c r="S382" s="60">
        <v>1.46</v>
      </c>
      <c r="T382" s="106">
        <v>1.6</v>
      </c>
      <c r="U382"/>
      <c r="V382"/>
      <c r="W382"/>
      <c r="X382" s="162"/>
      <c r="Y382" s="162"/>
      <c r="AB382" s="47"/>
      <c r="AC382" s="47"/>
      <c r="AD382" s="47"/>
      <c r="AE382" s="47"/>
      <c r="AF382" s="47"/>
      <c r="AG382" s="47"/>
      <c r="AH382" s="47"/>
      <c r="AI382" s="47"/>
      <c r="AJ382" s="47"/>
    </row>
    <row r="383" spans="1:36">
      <c r="A383" s="123">
        <v>44003</v>
      </c>
      <c r="B383" s="101">
        <v>0.33333333333333331</v>
      </c>
      <c r="C383" s="132" t="s">
        <v>239</v>
      </c>
      <c r="D383" s="124" t="str">
        <f t="shared" si="14"/>
        <v>2020/6/21  8:00</v>
      </c>
      <c r="E383" s="35">
        <v>1.5246334359381306</v>
      </c>
      <c r="F383" s="36">
        <v>1.5494485854677109</v>
      </c>
      <c r="G383" s="36">
        <v>1.5503712703902441</v>
      </c>
      <c r="H383" s="36">
        <v>1.534948022927779</v>
      </c>
      <c r="I383" s="36">
        <v>1.5417146221695976</v>
      </c>
      <c r="J383" s="56">
        <v>1.5787463363927399</v>
      </c>
      <c r="K383" s="36">
        <v>1.5794998580503272</v>
      </c>
      <c r="L383" s="36">
        <v>1.5634475219784327</v>
      </c>
      <c r="M383" s="57">
        <v>1.5762170313125046</v>
      </c>
      <c r="N383" s="58" t="s">
        <v>46</v>
      </c>
      <c r="O383" s="36"/>
      <c r="P383" s="36"/>
      <c r="Q383" s="36"/>
      <c r="R383" s="59"/>
      <c r="S383" s="60">
        <v>1.46</v>
      </c>
      <c r="T383" s="106">
        <v>1.6</v>
      </c>
      <c r="U383"/>
      <c r="V383"/>
      <c r="W383"/>
      <c r="X383" s="162"/>
      <c r="Y383" s="162"/>
      <c r="AB383" s="47"/>
      <c r="AC383" s="47"/>
      <c r="AD383" s="47"/>
      <c r="AE383" s="47"/>
      <c r="AF383" s="47"/>
      <c r="AG383" s="47"/>
      <c r="AH383" s="47"/>
      <c r="AI383" s="47"/>
      <c r="AJ383" s="47"/>
    </row>
    <row r="384" spans="1:36">
      <c r="A384" s="26">
        <v>44003</v>
      </c>
      <c r="B384" s="27">
        <v>0.41666666666666669</v>
      </c>
      <c r="C384" s="132"/>
      <c r="D384" s="28" t="str">
        <f t="shared" si="14"/>
        <v>2020/6/21  10:00</v>
      </c>
      <c r="E384" s="35">
        <v>1.533249868312945</v>
      </c>
      <c r="F384" s="36">
        <v>1.5229649365644946</v>
      </c>
      <c r="G384" s="36">
        <v>1.5249416297729388</v>
      </c>
      <c r="H384" s="36">
        <v>1.5226227498626266</v>
      </c>
      <c r="I384" s="36">
        <v>1.5099244365280446</v>
      </c>
      <c r="J384" s="56">
        <v>1.5545713794231486</v>
      </c>
      <c r="K384" s="36">
        <v>1.5273898666426948</v>
      </c>
      <c r="L384" s="36">
        <v>1.5418988902657833</v>
      </c>
      <c r="M384" s="57">
        <v>1.554593435786698</v>
      </c>
      <c r="N384" s="58" t="s">
        <v>46</v>
      </c>
      <c r="O384" s="36"/>
      <c r="P384" s="36"/>
      <c r="Q384" s="36"/>
      <c r="R384" s="59"/>
      <c r="S384" s="60">
        <v>1.46</v>
      </c>
      <c r="T384" s="106">
        <v>1.6</v>
      </c>
      <c r="U384"/>
      <c r="V384"/>
      <c r="W384"/>
      <c r="X384" s="162"/>
      <c r="Y384" s="162"/>
      <c r="AB384" s="47"/>
      <c r="AC384" s="47"/>
      <c r="AD384" s="47"/>
      <c r="AE384" s="47"/>
      <c r="AF384" s="47"/>
      <c r="AG384" s="47"/>
      <c r="AH384" s="47"/>
      <c r="AI384" s="47"/>
      <c r="AJ384" s="47"/>
    </row>
    <row r="385" spans="1:36">
      <c r="A385" s="26">
        <v>44003</v>
      </c>
      <c r="B385" s="27">
        <v>0.5</v>
      </c>
      <c r="C385" s="132"/>
      <c r="D385" s="28" t="str">
        <f t="shared" si="14"/>
        <v>2020/6/21  12:00</v>
      </c>
      <c r="E385" s="35">
        <v>1.5171080749423402</v>
      </c>
      <c r="F385" s="36">
        <v>1.4919167091038668</v>
      </c>
      <c r="G385" s="36">
        <v>1.496834717744014</v>
      </c>
      <c r="H385" s="36">
        <v>1.4766183010014304</v>
      </c>
      <c r="I385" s="36">
        <v>1.4929902588157289</v>
      </c>
      <c r="J385" s="56">
        <v>1.577553389751875</v>
      </c>
      <c r="K385" s="36">
        <v>1.5168340371346387</v>
      </c>
      <c r="L385" s="36">
        <v>1.5210547965861809</v>
      </c>
      <c r="M385" s="57">
        <v>1.5304860574422696</v>
      </c>
      <c r="N385" s="58" t="s">
        <v>46</v>
      </c>
      <c r="O385" s="36"/>
      <c r="P385" s="36"/>
      <c r="Q385" s="36"/>
      <c r="R385" s="59"/>
      <c r="S385" s="60">
        <v>1.46</v>
      </c>
      <c r="T385" s="106">
        <v>1.6</v>
      </c>
      <c r="U385"/>
      <c r="V385"/>
      <c r="W385"/>
      <c r="X385" s="162"/>
      <c r="Y385" s="162"/>
      <c r="AB385" s="47"/>
      <c r="AC385" s="47"/>
      <c r="AD385" s="47"/>
      <c r="AE385" s="47"/>
      <c r="AF385" s="47"/>
      <c r="AG385" s="47"/>
      <c r="AH385" s="47"/>
      <c r="AI385" s="47"/>
      <c r="AJ385" s="47"/>
    </row>
    <row r="386" spans="1:36">
      <c r="A386" s="26">
        <v>44003</v>
      </c>
      <c r="B386" s="27">
        <v>0.58333333333333304</v>
      </c>
      <c r="C386" s="132"/>
      <c r="D386" s="28" t="str">
        <f t="shared" si="14"/>
        <v>2020/6/21  14:00</v>
      </c>
      <c r="E386" s="35">
        <v>1.4828011752733314</v>
      </c>
      <c r="F386" s="36">
        <v>1.4991017138783862</v>
      </c>
      <c r="G386" s="36">
        <v>1.4944304599580254</v>
      </c>
      <c r="H386" s="36">
        <v>1.5198808551596532</v>
      </c>
      <c r="I386" s="36">
        <v>1.4961701320057705</v>
      </c>
      <c r="J386" s="56">
        <v>1.578269235616754</v>
      </c>
      <c r="K386" s="36">
        <v>1.5192358996442352</v>
      </c>
      <c r="L386" s="36">
        <v>1.5376201997479522</v>
      </c>
      <c r="M386" s="57">
        <v>1.5424275073234719</v>
      </c>
      <c r="N386" s="58" t="s">
        <v>46</v>
      </c>
      <c r="O386" s="36"/>
      <c r="P386" s="36"/>
      <c r="Q386" s="36"/>
      <c r="R386" s="59"/>
      <c r="S386" s="60">
        <v>1.46</v>
      </c>
      <c r="T386" s="106">
        <v>1.6</v>
      </c>
      <c r="U386"/>
      <c r="V386"/>
      <c r="W386"/>
      <c r="X386" s="162"/>
      <c r="Y386" s="162"/>
      <c r="AB386" s="47"/>
      <c r="AC386" s="47"/>
      <c r="AD386" s="47"/>
      <c r="AE386" s="47"/>
      <c r="AF386" s="47"/>
      <c r="AG386" s="47"/>
      <c r="AH386" s="47"/>
      <c r="AI386" s="47"/>
      <c r="AJ386" s="47"/>
    </row>
    <row r="387" spans="1:36">
      <c r="A387" s="26">
        <v>44003</v>
      </c>
      <c r="B387" s="27">
        <v>0.66666666666666596</v>
      </c>
      <c r="C387" s="132"/>
      <c r="D387" s="28" t="str">
        <f t="shared" si="14"/>
        <v>2020/6/21  16:00</v>
      </c>
      <c r="E387" s="35">
        <v>1.5080427693335301</v>
      </c>
      <c r="F387" s="36">
        <v>1.5377754598934144</v>
      </c>
      <c r="G387" s="36">
        <v>1.5084354067025831</v>
      </c>
      <c r="H387" s="36">
        <v>1.4840065076327797</v>
      </c>
      <c r="I387" s="36">
        <v>1.5357230708514673</v>
      </c>
      <c r="J387" s="56">
        <v>1.5351223926052928</v>
      </c>
      <c r="K387" s="36">
        <v>1.5577898307938252</v>
      </c>
      <c r="L387" s="36">
        <v>1.5180312362465962</v>
      </c>
      <c r="M387" s="57">
        <v>1.5246963721509419</v>
      </c>
      <c r="N387" s="58" t="s">
        <v>46</v>
      </c>
      <c r="O387" s="36"/>
      <c r="P387" s="36"/>
      <c r="Q387" s="36"/>
      <c r="R387" s="59"/>
      <c r="S387" s="60">
        <v>1.46</v>
      </c>
      <c r="T387" s="106">
        <v>1.6</v>
      </c>
      <c r="U387"/>
      <c r="V387"/>
      <c r="W387"/>
      <c r="X387" s="162"/>
      <c r="Y387" s="162"/>
      <c r="AB387" s="47"/>
      <c r="AC387" s="47"/>
      <c r="AD387" s="47"/>
      <c r="AE387" s="47"/>
      <c r="AF387" s="47"/>
      <c r="AG387" s="47"/>
      <c r="AH387" s="47"/>
      <c r="AI387" s="47"/>
      <c r="AJ387" s="47"/>
    </row>
    <row r="388" spans="1:36">
      <c r="A388" s="123">
        <v>44004</v>
      </c>
      <c r="B388" s="101">
        <v>0.33333333333333331</v>
      </c>
      <c r="C388" s="132" t="s">
        <v>240</v>
      </c>
      <c r="D388" s="124" t="str">
        <f t="shared" ref="D388:D451" si="15">TEXT(A388,"yyyy/m/d")&amp;TEXT(B388,"　　h:mｍ")</f>
        <v>2020/6/22  8:00</v>
      </c>
      <c r="E388" s="35">
        <v>1.5250636500094559</v>
      </c>
      <c r="F388" s="36">
        <v>1.5121922242539492</v>
      </c>
      <c r="G388" s="36">
        <v>1.4975341301808995</v>
      </c>
      <c r="H388" s="36">
        <v>1.5066661588264343</v>
      </c>
      <c r="I388" s="36">
        <v>1.5152171335534173</v>
      </c>
      <c r="J388" s="56">
        <v>1.5420762579367162</v>
      </c>
      <c r="K388" s="36">
        <v>1.5270680472907612</v>
      </c>
      <c r="L388" s="36">
        <v>1.5384585035254137</v>
      </c>
      <c r="M388" s="57">
        <v>1.5367631818310286</v>
      </c>
      <c r="N388" s="58" t="s">
        <v>47</v>
      </c>
      <c r="O388" s="36"/>
      <c r="P388" s="36"/>
      <c r="Q388" s="36"/>
      <c r="R388" s="59"/>
      <c r="S388" s="60">
        <v>1.46</v>
      </c>
      <c r="T388" s="106">
        <v>1.6</v>
      </c>
      <c r="U388"/>
      <c r="V388"/>
      <c r="W388"/>
      <c r="X388" s="162"/>
      <c r="Y388" s="162"/>
      <c r="AB388" s="47"/>
      <c r="AC388" s="47"/>
      <c r="AD388" s="47"/>
      <c r="AE388" s="47"/>
      <c r="AF388" s="47"/>
      <c r="AG388" s="47"/>
      <c r="AH388" s="47"/>
      <c r="AI388" s="47"/>
      <c r="AJ388" s="47"/>
    </row>
    <row r="389" spans="1:36">
      <c r="A389" s="26">
        <v>44004</v>
      </c>
      <c r="B389" s="27">
        <v>0.41666666666666669</v>
      </c>
      <c r="C389" s="132"/>
      <c r="D389" s="28" t="str">
        <f t="shared" si="15"/>
        <v>2020/6/22  10:00</v>
      </c>
      <c r="E389" s="35">
        <v>1.4952399710628037</v>
      </c>
      <c r="F389" s="36">
        <v>1.5091425027835432</v>
      </c>
      <c r="G389" s="36">
        <v>1.4910039581599637</v>
      </c>
      <c r="H389" s="36">
        <v>1.4841118933608888</v>
      </c>
      <c r="I389" s="36">
        <v>1.50648079230895</v>
      </c>
      <c r="J389" s="56">
        <v>1.5549216931075895</v>
      </c>
      <c r="K389" s="36">
        <v>1.5158712950241389</v>
      </c>
      <c r="L389" s="36">
        <v>1.53872366369488</v>
      </c>
      <c r="M389" s="57">
        <v>1.5678762798349979</v>
      </c>
      <c r="N389" s="58" t="s">
        <v>47</v>
      </c>
      <c r="O389" s="36"/>
      <c r="P389" s="36"/>
      <c r="Q389" s="36"/>
      <c r="R389" s="59"/>
      <c r="S389" s="60">
        <v>1.46</v>
      </c>
      <c r="T389" s="106">
        <v>1.6</v>
      </c>
      <c r="U389"/>
      <c r="V389"/>
      <c r="W389"/>
      <c r="X389" s="162"/>
      <c r="Y389" s="162"/>
      <c r="AB389" s="47"/>
      <c r="AC389" s="47"/>
      <c r="AD389" s="47"/>
      <c r="AE389" s="47"/>
      <c r="AF389" s="47"/>
      <c r="AG389" s="47"/>
      <c r="AH389" s="47"/>
      <c r="AI389" s="47"/>
      <c r="AJ389" s="47"/>
    </row>
    <row r="390" spans="1:36">
      <c r="A390" s="26">
        <v>44004</v>
      </c>
      <c r="B390" s="27">
        <v>0.5</v>
      </c>
      <c r="C390" s="132"/>
      <c r="D390" s="28" t="str">
        <f t="shared" si="15"/>
        <v>2020/6/22  12:00</v>
      </c>
      <c r="E390" s="35">
        <v>1.5188982469808208</v>
      </c>
      <c r="F390" s="36">
        <v>1.5089829336835012</v>
      </c>
      <c r="G390" s="36">
        <v>1.538907131635705</v>
      </c>
      <c r="H390" s="36">
        <v>1.5198424886796396</v>
      </c>
      <c r="I390" s="36">
        <v>1.5154933394693528</v>
      </c>
      <c r="J390" s="56">
        <v>1.550961139109472</v>
      </c>
      <c r="K390" s="36">
        <v>1.5478395900094659</v>
      </c>
      <c r="L390" s="36">
        <v>1.5427253716268674</v>
      </c>
      <c r="M390" s="57">
        <v>1.5279416166112765</v>
      </c>
      <c r="N390" s="58" t="s">
        <v>47</v>
      </c>
      <c r="O390" s="36"/>
      <c r="P390" s="36"/>
      <c r="Q390" s="36"/>
      <c r="R390" s="59"/>
      <c r="S390" s="60">
        <v>1.46</v>
      </c>
      <c r="T390" s="106">
        <v>1.6</v>
      </c>
      <c r="U390"/>
      <c r="V390"/>
      <c r="W390"/>
      <c r="X390" s="162"/>
      <c r="Y390" s="162"/>
      <c r="AB390" s="47"/>
      <c r="AC390" s="47"/>
      <c r="AD390" s="47"/>
      <c r="AE390" s="47"/>
      <c r="AF390" s="47"/>
      <c r="AG390" s="47"/>
      <c r="AH390" s="47"/>
      <c r="AI390" s="47"/>
      <c r="AJ390" s="47"/>
    </row>
    <row r="391" spans="1:36">
      <c r="A391" s="26">
        <v>44004</v>
      </c>
      <c r="B391" s="27">
        <v>0.58333333333333304</v>
      </c>
      <c r="C391" s="132"/>
      <c r="D391" s="28" t="str">
        <f t="shared" si="15"/>
        <v>2020/6/22  14:00</v>
      </c>
      <c r="E391" s="35">
        <v>1.5025124104964904</v>
      </c>
      <c r="F391" s="36">
        <v>1.4937059310729648</v>
      </c>
      <c r="G391" s="36">
        <v>1.5152568851880899</v>
      </c>
      <c r="H391" s="36">
        <v>1.5063405996920611</v>
      </c>
      <c r="I391" s="36">
        <v>1.5291323890311985</v>
      </c>
      <c r="J391" s="56">
        <v>1.5425082842851345</v>
      </c>
      <c r="K391" s="36">
        <v>1.5529443039479316</v>
      </c>
      <c r="L391" s="36">
        <v>1.5243397570203112</v>
      </c>
      <c r="M391" s="57">
        <v>1.541240904679648</v>
      </c>
      <c r="N391" s="58" t="s">
        <v>47</v>
      </c>
      <c r="O391" s="36"/>
      <c r="P391" s="36"/>
      <c r="Q391" s="36"/>
      <c r="R391" s="59"/>
      <c r="S391" s="60">
        <v>1.46</v>
      </c>
      <c r="T391" s="106">
        <v>1.6</v>
      </c>
      <c r="U391"/>
      <c r="V391"/>
      <c r="W391"/>
      <c r="X391" s="162"/>
      <c r="Y391" s="162"/>
      <c r="AB391" s="47"/>
      <c r="AC391" s="47"/>
      <c r="AD391" s="47"/>
      <c r="AE391" s="47"/>
      <c r="AF391" s="47"/>
      <c r="AG391" s="47"/>
      <c r="AH391" s="47"/>
      <c r="AI391" s="47"/>
      <c r="AJ391" s="47"/>
    </row>
    <row r="392" spans="1:36">
      <c r="A392" s="26">
        <v>44004</v>
      </c>
      <c r="B392" s="27">
        <v>0.66666666666666596</v>
      </c>
      <c r="C392" s="132"/>
      <c r="D392" s="28" t="str">
        <f t="shared" si="15"/>
        <v>2020/6/22  16:00</v>
      </c>
      <c r="E392" s="35">
        <v>1.5247926276037269</v>
      </c>
      <c r="F392" s="36">
        <v>1.4971146404562385</v>
      </c>
      <c r="G392" s="36">
        <v>1.491975497301913</v>
      </c>
      <c r="H392" s="36">
        <v>1.5187705712232782</v>
      </c>
      <c r="I392" s="36">
        <v>1.5092428405341447</v>
      </c>
      <c r="J392" s="56">
        <v>1.5347240340730457</v>
      </c>
      <c r="K392" s="36">
        <v>1.5509835979514686</v>
      </c>
      <c r="L392" s="36">
        <v>1.5104100855245219</v>
      </c>
      <c r="M392" s="57">
        <v>1.5268184211272713</v>
      </c>
      <c r="N392" s="58" t="s">
        <v>47</v>
      </c>
      <c r="O392" s="36"/>
      <c r="P392" s="36"/>
      <c r="Q392" s="36"/>
      <c r="R392" s="59"/>
      <c r="S392" s="60">
        <v>1.46</v>
      </c>
      <c r="T392" s="106">
        <v>1.6</v>
      </c>
      <c r="U392"/>
      <c r="V392"/>
      <c r="W392"/>
      <c r="X392" s="162"/>
      <c r="Y392" s="162"/>
      <c r="AB392" s="47"/>
      <c r="AC392" s="47"/>
      <c r="AD392" s="47"/>
      <c r="AE392" s="47"/>
      <c r="AF392" s="47"/>
      <c r="AG392" s="47"/>
      <c r="AH392" s="47"/>
      <c r="AI392" s="47"/>
      <c r="AJ392" s="47"/>
    </row>
    <row r="393" spans="1:36">
      <c r="A393" s="123">
        <v>44005</v>
      </c>
      <c r="B393" s="101">
        <v>0.33333333333333331</v>
      </c>
      <c r="C393" s="132" t="s">
        <v>241</v>
      </c>
      <c r="D393" s="124" t="str">
        <f t="shared" si="15"/>
        <v>2020/6/23  8:00</v>
      </c>
      <c r="E393" s="35">
        <v>1.4992233968765338</v>
      </c>
      <c r="F393" s="36">
        <v>1.5001609016989359</v>
      </c>
      <c r="G393" s="36">
        <v>1.5102263122218009</v>
      </c>
      <c r="H393" s="36">
        <v>1.5069517374705295</v>
      </c>
      <c r="I393" s="36">
        <v>1.5066882781142759</v>
      </c>
      <c r="J393" s="56">
        <v>1.5638618257422234</v>
      </c>
      <c r="K393" s="36">
        <v>1.5637076866176696</v>
      </c>
      <c r="L393" s="36">
        <v>1.5682861646877291</v>
      </c>
      <c r="M393" s="57">
        <v>1.5687818319177034</v>
      </c>
      <c r="N393" s="58" t="s">
        <v>48</v>
      </c>
      <c r="O393" s="36"/>
      <c r="P393" s="36"/>
      <c r="Q393" s="36"/>
      <c r="R393" s="59"/>
      <c r="S393" s="60">
        <v>1.46</v>
      </c>
      <c r="T393" s="106">
        <v>1.6</v>
      </c>
      <c r="U393"/>
      <c r="V393"/>
      <c r="W393"/>
      <c r="X393" s="162"/>
      <c r="Y393" s="162"/>
      <c r="AB393" s="47"/>
      <c r="AC393" s="47"/>
      <c r="AD393" s="47"/>
      <c r="AE393" s="47"/>
      <c r="AF393" s="47"/>
      <c r="AG393" s="47"/>
      <c r="AH393" s="47"/>
      <c r="AI393" s="47"/>
      <c r="AJ393" s="47"/>
    </row>
    <row r="394" spans="1:36">
      <c r="A394" s="26">
        <v>44005</v>
      </c>
      <c r="B394" s="27">
        <v>0.41666666666666669</v>
      </c>
      <c r="C394" s="132"/>
      <c r="D394" s="28" t="str">
        <f t="shared" si="15"/>
        <v>2020/6/23  10:00</v>
      </c>
      <c r="E394" s="35">
        <v>1.5094297894255944</v>
      </c>
      <c r="F394" s="36">
        <v>1.5240175545897374</v>
      </c>
      <c r="G394" s="36">
        <v>1.5273210400676309</v>
      </c>
      <c r="H394" s="36">
        <v>1.4868593662465104</v>
      </c>
      <c r="I394" s="36">
        <v>1.5368720513412801</v>
      </c>
      <c r="J394" s="56">
        <v>1.5648760557690518</v>
      </c>
      <c r="K394" s="36">
        <v>1.5394136374977723</v>
      </c>
      <c r="L394" s="36">
        <v>1.5479595028283177</v>
      </c>
      <c r="M394" s="57">
        <v>1.5207716287935324</v>
      </c>
      <c r="N394" s="58" t="s">
        <v>48</v>
      </c>
      <c r="O394" s="36"/>
      <c r="P394" s="36"/>
      <c r="Q394" s="36"/>
      <c r="R394" s="59"/>
      <c r="S394" s="60">
        <v>1.46</v>
      </c>
      <c r="T394" s="106">
        <v>1.6</v>
      </c>
      <c r="U394"/>
      <c r="V394"/>
      <c r="W394"/>
      <c r="X394" s="162"/>
      <c r="Y394" s="162"/>
      <c r="AB394" s="47"/>
      <c r="AC394" s="47"/>
      <c r="AD394" s="47"/>
      <c r="AE394" s="47"/>
      <c r="AF394" s="47"/>
      <c r="AG394" s="47"/>
      <c r="AH394" s="47"/>
      <c r="AI394" s="47"/>
      <c r="AJ394" s="47"/>
    </row>
    <row r="395" spans="1:36">
      <c r="A395" s="26">
        <v>44005</v>
      </c>
      <c r="B395" s="27">
        <v>0.5</v>
      </c>
      <c r="C395" s="132"/>
      <c r="D395" s="28" t="str">
        <f t="shared" si="15"/>
        <v>2020/6/23  12:00</v>
      </c>
      <c r="E395" s="35">
        <v>1.5156986149534755</v>
      </c>
      <c r="F395" s="36">
        <v>1.5305006054433814</v>
      </c>
      <c r="G395" s="36">
        <v>1.5398985065681094</v>
      </c>
      <c r="H395" s="36">
        <v>1.512203723432642</v>
      </c>
      <c r="I395" s="36">
        <v>1.5333167980534497</v>
      </c>
      <c r="J395" s="56">
        <v>1.5330050723221089</v>
      </c>
      <c r="K395" s="36">
        <v>1.5502936772119753</v>
      </c>
      <c r="L395" s="36">
        <v>1.510748343390049</v>
      </c>
      <c r="M395" s="57">
        <v>1.5270955470003946</v>
      </c>
      <c r="N395" s="58" t="s">
        <v>48</v>
      </c>
      <c r="O395" s="36"/>
      <c r="P395" s="36"/>
      <c r="Q395" s="36"/>
      <c r="R395" s="59"/>
      <c r="S395" s="60">
        <v>1.46</v>
      </c>
      <c r="T395" s="106">
        <v>1.6</v>
      </c>
      <c r="U395"/>
      <c r="V395"/>
      <c r="W395"/>
      <c r="X395" s="162"/>
      <c r="Y395" s="162"/>
      <c r="AB395" s="47"/>
      <c r="AC395" s="47"/>
      <c r="AD395" s="47"/>
      <c r="AE395" s="47"/>
      <c r="AF395" s="47"/>
      <c r="AG395" s="47"/>
      <c r="AH395" s="47"/>
      <c r="AI395" s="47"/>
      <c r="AJ395" s="47"/>
    </row>
    <row r="396" spans="1:36">
      <c r="A396" s="26">
        <v>44005</v>
      </c>
      <c r="B396" s="27">
        <v>0.58333333333333304</v>
      </c>
      <c r="C396" s="132"/>
      <c r="D396" s="28" t="str">
        <f t="shared" si="15"/>
        <v>2020/6/23  14:00</v>
      </c>
      <c r="E396" s="35">
        <v>1.4837501018388861</v>
      </c>
      <c r="F396" s="36">
        <v>1.5083192974667374</v>
      </c>
      <c r="G396" s="36">
        <v>1.5069186723087069</v>
      </c>
      <c r="H396" s="36">
        <v>1.519707219828037</v>
      </c>
      <c r="I396" s="36">
        <v>1.5033088512269721</v>
      </c>
      <c r="J396" s="56">
        <v>1.5349502684685159</v>
      </c>
      <c r="K396" s="36">
        <v>1.5165816111187649</v>
      </c>
      <c r="L396" s="36">
        <v>1.5130354363073946</v>
      </c>
      <c r="M396" s="57">
        <v>1.5534847168153294</v>
      </c>
      <c r="N396" s="58" t="s">
        <v>48</v>
      </c>
      <c r="O396" s="36"/>
      <c r="P396" s="36"/>
      <c r="Q396" s="36"/>
      <c r="R396" s="59"/>
      <c r="S396" s="60">
        <v>1.46</v>
      </c>
      <c r="T396" s="106">
        <v>1.6</v>
      </c>
      <c r="U396"/>
      <c r="V396"/>
      <c r="W396"/>
      <c r="X396" s="162"/>
      <c r="Y396" s="162"/>
      <c r="AB396" s="47"/>
      <c r="AC396" s="47"/>
      <c r="AD396" s="47"/>
      <c r="AE396" s="47"/>
      <c r="AF396" s="47"/>
      <c r="AG396" s="47"/>
      <c r="AH396" s="47"/>
      <c r="AI396" s="47"/>
      <c r="AJ396" s="47"/>
    </row>
    <row r="397" spans="1:36">
      <c r="A397" s="26">
        <v>44005</v>
      </c>
      <c r="B397" s="27">
        <v>0.66666666666666596</v>
      </c>
      <c r="C397" s="132"/>
      <c r="D397" s="28" t="str">
        <f t="shared" si="15"/>
        <v>2020/6/23  16:00</v>
      </c>
      <c r="E397" s="35">
        <v>1.4890297282573406</v>
      </c>
      <c r="F397" s="36">
        <v>1.4984895222579309</v>
      </c>
      <c r="G397" s="36">
        <v>1.512316568117384</v>
      </c>
      <c r="H397" s="36">
        <v>1.5078937391920719</v>
      </c>
      <c r="I397" s="36">
        <v>1.4962541996008847</v>
      </c>
      <c r="J397" s="56">
        <v>1.5606707587054447</v>
      </c>
      <c r="K397" s="36">
        <v>1.5232671919359075</v>
      </c>
      <c r="L397" s="36">
        <v>1.5481301414461324</v>
      </c>
      <c r="M397" s="57">
        <v>1.5343929638289835</v>
      </c>
      <c r="N397" s="58" t="s">
        <v>48</v>
      </c>
      <c r="O397" s="36"/>
      <c r="P397" s="36"/>
      <c r="Q397" s="36"/>
      <c r="R397" s="59"/>
      <c r="S397" s="60">
        <v>1.46</v>
      </c>
      <c r="T397" s="106">
        <v>1.6</v>
      </c>
      <c r="U397"/>
      <c r="V397"/>
      <c r="W397"/>
      <c r="X397" s="162"/>
      <c r="Y397" s="162"/>
      <c r="AB397" s="47"/>
      <c r="AC397" s="47"/>
      <c r="AD397" s="47"/>
      <c r="AE397" s="47"/>
      <c r="AF397" s="47"/>
      <c r="AG397" s="47"/>
      <c r="AH397" s="47"/>
      <c r="AI397" s="47"/>
      <c r="AJ397" s="47"/>
    </row>
    <row r="398" spans="1:36">
      <c r="A398" s="123">
        <v>44006</v>
      </c>
      <c r="B398" s="101">
        <v>0.33333333333333331</v>
      </c>
      <c r="C398" s="132" t="s">
        <v>242</v>
      </c>
      <c r="D398" s="124" t="str">
        <f t="shared" si="15"/>
        <v>2020/6/24  8:00</v>
      </c>
      <c r="E398" s="35">
        <v>1.5069805343581899</v>
      </c>
      <c r="F398" s="36">
        <v>1.5269128743045774</v>
      </c>
      <c r="G398" s="36">
        <v>1.5399019251258153</v>
      </c>
      <c r="H398" s="36">
        <v>1.5179321767052787</v>
      </c>
      <c r="I398" s="36">
        <v>1.5048214083399556</v>
      </c>
      <c r="J398" s="56">
        <v>1.5720577545239851</v>
      </c>
      <c r="K398" s="36">
        <v>1.5238979760360605</v>
      </c>
      <c r="L398" s="36">
        <v>1.5293736562884241</v>
      </c>
      <c r="M398" s="57">
        <v>1.5556533089243822</v>
      </c>
      <c r="N398" s="58" t="s">
        <v>49</v>
      </c>
      <c r="O398" s="36"/>
      <c r="P398" s="36"/>
      <c r="Q398" s="36"/>
      <c r="R398" s="59"/>
      <c r="S398" s="60">
        <v>1.46</v>
      </c>
      <c r="T398" s="106">
        <v>1.6</v>
      </c>
      <c r="U398"/>
      <c r="V398"/>
      <c r="W398"/>
      <c r="X398" s="162"/>
      <c r="Y398" s="162"/>
      <c r="AB398" s="47"/>
      <c r="AC398" s="47"/>
      <c r="AD398" s="47"/>
      <c r="AE398" s="47"/>
      <c r="AF398" s="47"/>
      <c r="AG398" s="47"/>
      <c r="AH398" s="47"/>
      <c r="AI398" s="47"/>
      <c r="AJ398" s="47"/>
    </row>
    <row r="399" spans="1:36">
      <c r="A399" s="26">
        <v>44006</v>
      </c>
      <c r="B399" s="27">
        <v>0.41666666666666669</v>
      </c>
      <c r="C399" s="132"/>
      <c r="D399" s="28" t="str">
        <f t="shared" si="15"/>
        <v>2020/6/24  10:00</v>
      </c>
      <c r="E399" s="35">
        <v>1.4854935960046736</v>
      </c>
      <c r="F399" s="36">
        <v>1.5206902596264944</v>
      </c>
      <c r="G399" s="36">
        <v>1.4964025816519579</v>
      </c>
      <c r="H399" s="36">
        <v>1.4950792188822823</v>
      </c>
      <c r="I399" s="36">
        <v>1.4967529723601536</v>
      </c>
      <c r="J399" s="56">
        <v>1.5594959112554363</v>
      </c>
      <c r="K399" s="36">
        <v>1.5439846985573107</v>
      </c>
      <c r="L399" s="36">
        <v>1.549286464796485</v>
      </c>
      <c r="M399" s="57">
        <v>1.5536144783016368</v>
      </c>
      <c r="N399" s="58" t="s">
        <v>49</v>
      </c>
      <c r="O399" s="36"/>
      <c r="P399" s="36"/>
      <c r="Q399" s="36"/>
      <c r="R399" s="59"/>
      <c r="S399" s="60">
        <v>1.46</v>
      </c>
      <c r="T399" s="106">
        <v>1.6</v>
      </c>
      <c r="U399"/>
      <c r="V399"/>
      <c r="W399"/>
      <c r="X399" s="162"/>
      <c r="Y399" s="162"/>
      <c r="AB399" s="47"/>
      <c r="AC399" s="47"/>
      <c r="AD399" s="47"/>
      <c r="AE399" s="47"/>
      <c r="AF399" s="47"/>
      <c r="AG399" s="47"/>
      <c r="AH399" s="47"/>
      <c r="AI399" s="47"/>
      <c r="AJ399" s="47"/>
    </row>
    <row r="400" spans="1:36">
      <c r="A400" s="26">
        <v>44006</v>
      </c>
      <c r="B400" s="27">
        <v>0.5</v>
      </c>
      <c r="C400" s="132"/>
      <c r="D400" s="28" t="str">
        <f t="shared" si="15"/>
        <v>2020/6/24  12:00</v>
      </c>
      <c r="E400" s="35">
        <v>1.4833468820633959</v>
      </c>
      <c r="F400" s="36">
        <v>1.5288502874081498</v>
      </c>
      <c r="G400" s="36">
        <v>1.4969011089826583</v>
      </c>
      <c r="H400" s="36">
        <v>1.5034902710218352</v>
      </c>
      <c r="I400" s="36">
        <v>1.5207426745794588</v>
      </c>
      <c r="J400" s="56">
        <v>1.5636479422369371</v>
      </c>
      <c r="K400" s="36">
        <v>1.5588404695872067</v>
      </c>
      <c r="L400" s="36">
        <v>1.5434372887783157</v>
      </c>
      <c r="M400" s="57">
        <v>1.5231152419133263</v>
      </c>
      <c r="N400" s="58" t="s">
        <v>49</v>
      </c>
      <c r="O400" s="36"/>
      <c r="P400" s="36"/>
      <c r="Q400" s="36"/>
      <c r="R400" s="59"/>
      <c r="S400" s="60">
        <v>1.46</v>
      </c>
      <c r="T400" s="106">
        <v>1.6</v>
      </c>
      <c r="U400"/>
      <c r="V400"/>
      <c r="W400"/>
      <c r="X400" s="162"/>
      <c r="Y400" s="162"/>
      <c r="AB400" s="47"/>
      <c r="AC400" s="47"/>
      <c r="AD400" s="47"/>
      <c r="AE400" s="47"/>
      <c r="AF400" s="47"/>
      <c r="AG400" s="47"/>
      <c r="AH400" s="47"/>
      <c r="AI400" s="47"/>
      <c r="AJ400" s="47"/>
    </row>
    <row r="401" spans="1:36">
      <c r="A401" s="26">
        <v>44006</v>
      </c>
      <c r="B401" s="27">
        <v>0.58333333333333304</v>
      </c>
      <c r="C401" s="132"/>
      <c r="D401" s="28" t="str">
        <f t="shared" si="15"/>
        <v>2020/6/24  14:00</v>
      </c>
      <c r="E401" s="35">
        <v>1.5103476790521011</v>
      </c>
      <c r="F401" s="36">
        <v>1.5358347696188082</v>
      </c>
      <c r="G401" s="36">
        <v>1.5192313646102031</v>
      </c>
      <c r="H401" s="36">
        <v>1.4796597371068629</v>
      </c>
      <c r="I401" s="36">
        <v>1.5031865176331496</v>
      </c>
      <c r="J401" s="56">
        <v>1.570722988235691</v>
      </c>
      <c r="K401" s="36">
        <v>1.5204871939912219</v>
      </c>
      <c r="L401" s="36">
        <v>1.510145986779746</v>
      </c>
      <c r="M401" s="57">
        <v>1.5557919425994398</v>
      </c>
      <c r="N401" s="58" t="s">
        <v>49</v>
      </c>
      <c r="O401" s="36"/>
      <c r="P401" s="36"/>
      <c r="Q401" s="36"/>
      <c r="R401" s="59"/>
      <c r="S401" s="60">
        <v>1.46</v>
      </c>
      <c r="T401" s="106">
        <v>1.6</v>
      </c>
      <c r="U401"/>
      <c r="V401"/>
      <c r="W401"/>
      <c r="X401" s="162"/>
      <c r="Y401" s="162"/>
      <c r="AB401" s="47"/>
      <c r="AC401" s="47"/>
      <c r="AD401" s="47"/>
      <c r="AE401" s="47"/>
      <c r="AF401" s="47"/>
      <c r="AG401" s="47"/>
      <c r="AH401" s="47"/>
      <c r="AI401" s="47"/>
      <c r="AJ401" s="47"/>
    </row>
    <row r="402" spans="1:36">
      <c r="A402" s="26">
        <v>44006</v>
      </c>
      <c r="B402" s="27">
        <v>0.66666666666666596</v>
      </c>
      <c r="C402" s="132"/>
      <c r="D402" s="28" t="str">
        <f t="shared" si="15"/>
        <v>2020/6/24  16:00</v>
      </c>
      <c r="E402" s="35">
        <v>1.5224692719140744</v>
      </c>
      <c r="F402" s="36">
        <v>1.5379887082776549</v>
      </c>
      <c r="G402" s="36">
        <v>1.522894943559731</v>
      </c>
      <c r="H402" s="36">
        <v>1.5076615831352058</v>
      </c>
      <c r="I402" s="36">
        <v>1.5072978584363688</v>
      </c>
      <c r="J402" s="56">
        <v>1.5311387072946798</v>
      </c>
      <c r="K402" s="36">
        <v>1.5107671620852234</v>
      </c>
      <c r="L402" s="36">
        <v>1.5540159297391469</v>
      </c>
      <c r="M402" s="57">
        <v>1.528978867017291</v>
      </c>
      <c r="N402" s="58" t="s">
        <v>49</v>
      </c>
      <c r="O402" s="36"/>
      <c r="P402" s="36"/>
      <c r="Q402" s="36"/>
      <c r="R402" s="59"/>
      <c r="S402" s="60">
        <v>1.46</v>
      </c>
      <c r="T402" s="106">
        <v>1.6</v>
      </c>
      <c r="U402"/>
      <c r="V402"/>
      <c r="W402"/>
      <c r="X402" s="162"/>
      <c r="Y402" s="162"/>
      <c r="AB402" s="47"/>
      <c r="AC402" s="47"/>
      <c r="AD402" s="47"/>
      <c r="AE402" s="47"/>
      <c r="AF402" s="47"/>
      <c r="AG402" s="47"/>
      <c r="AH402" s="47"/>
      <c r="AI402" s="47"/>
      <c r="AJ402" s="47"/>
    </row>
    <row r="403" spans="1:36">
      <c r="A403" s="123">
        <v>44007</v>
      </c>
      <c r="B403" s="101">
        <v>0.33333333333333331</v>
      </c>
      <c r="C403" s="132" t="s">
        <v>243</v>
      </c>
      <c r="D403" s="124" t="str">
        <f t="shared" si="15"/>
        <v>2020/6/25  8:00</v>
      </c>
      <c r="E403" s="35">
        <v>1.5363313929154827</v>
      </c>
      <c r="F403" s="36">
        <v>1.5728745338870551</v>
      </c>
      <c r="G403" s="36">
        <v>1.5349026942757014</v>
      </c>
      <c r="H403" s="36">
        <v>1.5324801763294504</v>
      </c>
      <c r="I403" s="36">
        <v>1.5617609063152793</v>
      </c>
      <c r="J403" s="56">
        <v>1.5754151289390721</v>
      </c>
      <c r="K403" s="36">
        <v>1.5725005423811174</v>
      </c>
      <c r="L403" s="36">
        <v>1.5803967230630478</v>
      </c>
      <c r="M403" s="57">
        <v>1.5980000000000001</v>
      </c>
      <c r="N403" s="58" t="s">
        <v>44</v>
      </c>
      <c r="O403" s="36"/>
      <c r="P403" s="36"/>
      <c r="Q403" s="36"/>
      <c r="R403" s="59"/>
      <c r="S403" s="60">
        <v>1.46</v>
      </c>
      <c r="T403" s="106">
        <v>1.6</v>
      </c>
      <c r="U403"/>
      <c r="V403"/>
      <c r="W403"/>
      <c r="X403" s="162"/>
      <c r="Y403" s="162"/>
      <c r="AB403" s="47"/>
      <c r="AC403" s="47"/>
      <c r="AD403" s="47"/>
      <c r="AE403" s="47"/>
      <c r="AF403" s="47"/>
      <c r="AG403" s="47"/>
      <c r="AH403" s="47"/>
      <c r="AI403" s="47"/>
      <c r="AJ403" s="47"/>
    </row>
    <row r="404" spans="1:36">
      <c r="A404" s="26">
        <v>44007</v>
      </c>
      <c r="B404" s="27">
        <v>0.41666666666666669</v>
      </c>
      <c r="C404" s="132"/>
      <c r="D404" s="28" t="str">
        <f t="shared" si="15"/>
        <v>2020/6/25  10:00</v>
      </c>
      <c r="E404" s="35">
        <v>1.5481793385542599</v>
      </c>
      <c r="F404" s="36">
        <v>1.5527386367405045</v>
      </c>
      <c r="G404" s="36">
        <v>1.5466628415133363</v>
      </c>
      <c r="H404" s="36">
        <v>1.5096126925271618</v>
      </c>
      <c r="I404" s="36">
        <v>1.5643443447864311</v>
      </c>
      <c r="J404" s="56">
        <v>1.5696635002268751</v>
      </c>
      <c r="K404" s="36">
        <v>1.5767000735720784</v>
      </c>
      <c r="L404" s="36">
        <v>1.5685349655976117</v>
      </c>
      <c r="M404" s="57">
        <v>1.5617967154436729</v>
      </c>
      <c r="N404" s="58" t="s">
        <v>44</v>
      </c>
      <c r="O404" s="36"/>
      <c r="P404" s="36"/>
      <c r="Q404" s="36"/>
      <c r="R404" s="59"/>
      <c r="S404" s="60">
        <v>1.46</v>
      </c>
      <c r="T404" s="106">
        <v>1.6</v>
      </c>
      <c r="U404"/>
      <c r="V404"/>
      <c r="W404"/>
      <c r="X404" s="162"/>
      <c r="Y404" s="162"/>
      <c r="AB404" s="47"/>
      <c r="AC404" s="47"/>
      <c r="AD404" s="47"/>
      <c r="AE404" s="47"/>
      <c r="AF404" s="47"/>
      <c r="AG404" s="47"/>
      <c r="AH404" s="47"/>
      <c r="AI404" s="47"/>
      <c r="AJ404" s="47"/>
    </row>
    <row r="405" spans="1:36">
      <c r="A405" s="26">
        <v>44007</v>
      </c>
      <c r="B405" s="27">
        <v>0.5</v>
      </c>
      <c r="C405" s="132"/>
      <c r="D405" s="28" t="str">
        <f t="shared" si="15"/>
        <v>2020/6/25  12:00</v>
      </c>
      <c r="E405" s="35">
        <v>1.4966220419820282</v>
      </c>
      <c r="F405" s="36">
        <v>1.5180644269706123</v>
      </c>
      <c r="G405" s="36">
        <v>1.5033107138204242</v>
      </c>
      <c r="H405" s="36">
        <v>1.5147561031291947</v>
      </c>
      <c r="I405" s="36">
        <v>1.4930875241742976</v>
      </c>
      <c r="J405" s="56">
        <v>1.5421486774153579</v>
      </c>
      <c r="K405" s="36">
        <v>1.5109181975989865</v>
      </c>
      <c r="L405" s="36">
        <v>1.5417020804005479</v>
      </c>
      <c r="M405" s="57">
        <v>1.520732624454888</v>
      </c>
      <c r="N405" s="58" t="s">
        <v>45</v>
      </c>
      <c r="O405" s="36"/>
      <c r="P405" s="36"/>
      <c r="Q405" s="36"/>
      <c r="R405" s="59"/>
      <c r="S405" s="60">
        <v>1.46</v>
      </c>
      <c r="T405" s="106">
        <v>1.6</v>
      </c>
      <c r="U405"/>
      <c r="V405"/>
      <c r="W405"/>
      <c r="X405" s="162"/>
      <c r="Y405" s="162"/>
      <c r="AB405" s="47"/>
      <c r="AC405" s="47"/>
      <c r="AD405" s="47"/>
      <c r="AE405" s="47"/>
      <c r="AF405" s="47"/>
      <c r="AG405" s="47"/>
      <c r="AH405" s="47"/>
      <c r="AI405" s="47"/>
      <c r="AJ405" s="47"/>
    </row>
    <row r="406" spans="1:36">
      <c r="A406" s="26">
        <v>44007</v>
      </c>
      <c r="B406" s="27">
        <v>0.58333333333333304</v>
      </c>
      <c r="C406" s="132"/>
      <c r="D406" s="28" t="str">
        <f t="shared" si="15"/>
        <v>2020/6/25  14:00</v>
      </c>
      <c r="E406" s="35">
        <v>1.5023315480230786</v>
      </c>
      <c r="F406" s="36">
        <v>1.4925783788616762</v>
      </c>
      <c r="G406" s="36">
        <v>1.537112567478897</v>
      </c>
      <c r="H406" s="36">
        <v>1.4895697792241127</v>
      </c>
      <c r="I406" s="36">
        <v>1.529794516000726</v>
      </c>
      <c r="J406" s="56">
        <v>1.5427760338747063</v>
      </c>
      <c r="K406" s="36">
        <v>1.531050976065615</v>
      </c>
      <c r="L406" s="36">
        <v>1.5116206035822808</v>
      </c>
      <c r="M406" s="57">
        <v>1.5617486281278969</v>
      </c>
      <c r="N406" s="58" t="s">
        <v>45</v>
      </c>
      <c r="O406" s="36"/>
      <c r="P406" s="36"/>
      <c r="Q406" s="36"/>
      <c r="R406" s="59"/>
      <c r="S406" s="60">
        <v>1.46</v>
      </c>
      <c r="T406" s="106">
        <v>1.6</v>
      </c>
      <c r="U406"/>
      <c r="V406"/>
      <c r="W406"/>
      <c r="X406" s="162"/>
      <c r="Y406" s="162"/>
      <c r="AB406" s="47"/>
      <c r="AC406" s="47"/>
      <c r="AD406" s="47"/>
      <c r="AE406" s="47"/>
      <c r="AF406" s="47"/>
      <c r="AG406" s="47"/>
      <c r="AH406" s="47"/>
      <c r="AI406" s="47"/>
      <c r="AJ406" s="47"/>
    </row>
    <row r="407" spans="1:36">
      <c r="A407" s="26">
        <v>44007</v>
      </c>
      <c r="B407" s="27">
        <v>0.66666666666666596</v>
      </c>
      <c r="C407" s="132"/>
      <c r="D407" s="28" t="str">
        <f t="shared" si="15"/>
        <v>2020/6/25  16:00</v>
      </c>
      <c r="E407" s="35">
        <v>1.5147594062769292</v>
      </c>
      <c r="F407" s="36">
        <v>1.5108927079029804</v>
      </c>
      <c r="G407" s="36">
        <v>1.496879774702337</v>
      </c>
      <c r="H407" s="36">
        <v>1.4811052250088981</v>
      </c>
      <c r="I407" s="36">
        <v>1.490463095026789</v>
      </c>
      <c r="J407" s="56">
        <v>1.5308724669985532</v>
      </c>
      <c r="K407" s="36">
        <v>1.516877249986232</v>
      </c>
      <c r="L407" s="36">
        <v>1.5310274045064571</v>
      </c>
      <c r="M407" s="57">
        <v>1.5233837147944522</v>
      </c>
      <c r="N407" s="58" t="s">
        <v>45</v>
      </c>
      <c r="O407" s="36"/>
      <c r="P407" s="36"/>
      <c r="Q407" s="36"/>
      <c r="R407" s="59"/>
      <c r="S407" s="60">
        <v>1.46</v>
      </c>
      <c r="T407" s="106">
        <v>1.6</v>
      </c>
      <c r="U407"/>
      <c r="V407"/>
      <c r="W407"/>
      <c r="X407" s="162"/>
      <c r="Y407" s="162"/>
      <c r="AB407" s="47"/>
      <c r="AC407" s="47"/>
      <c r="AD407" s="47"/>
      <c r="AE407" s="47"/>
      <c r="AF407" s="47"/>
      <c r="AG407" s="47"/>
      <c r="AH407" s="47"/>
      <c r="AI407" s="47"/>
      <c r="AJ407" s="47"/>
    </row>
    <row r="408" spans="1:36">
      <c r="A408" s="123">
        <v>44008</v>
      </c>
      <c r="B408" s="101">
        <v>0.33333333333333331</v>
      </c>
      <c r="C408" s="132" t="s">
        <v>244</v>
      </c>
      <c r="D408" s="124" t="str">
        <f t="shared" si="15"/>
        <v>2020/6/26  8:00</v>
      </c>
      <c r="E408" s="35">
        <v>1.5303839189693449</v>
      </c>
      <c r="F408" s="36">
        <v>1.5268392704230118</v>
      </c>
      <c r="G408" s="36">
        <v>1.5169113578899542</v>
      </c>
      <c r="H408" s="36">
        <v>1.518566170332893</v>
      </c>
      <c r="I408" s="36">
        <v>1.5592518659773407</v>
      </c>
      <c r="J408" s="56">
        <v>1.5714641314590141</v>
      </c>
      <c r="K408" s="36">
        <v>1.5695198241740669</v>
      </c>
      <c r="L408" s="36">
        <v>1.5621557867193419</v>
      </c>
      <c r="M408" s="57">
        <v>1.5675293773400738</v>
      </c>
      <c r="N408" s="58" t="s">
        <v>46</v>
      </c>
      <c r="O408" s="36"/>
      <c r="P408" s="36"/>
      <c r="Q408" s="36"/>
      <c r="R408" s="59"/>
      <c r="S408" s="60">
        <v>1.46</v>
      </c>
      <c r="T408" s="106">
        <v>1.6</v>
      </c>
      <c r="U408"/>
      <c r="V408"/>
      <c r="W408"/>
      <c r="X408" s="162"/>
      <c r="Y408" s="162"/>
      <c r="AB408" s="47"/>
      <c r="AC408" s="47"/>
      <c r="AD408" s="47"/>
      <c r="AE408" s="47"/>
      <c r="AF408" s="47"/>
      <c r="AG408" s="47"/>
      <c r="AH408" s="47"/>
      <c r="AI408" s="47"/>
      <c r="AJ408" s="47"/>
    </row>
    <row r="409" spans="1:36">
      <c r="A409" s="26">
        <v>44008</v>
      </c>
      <c r="B409" s="27">
        <v>0.41666666666666669</v>
      </c>
      <c r="C409" s="132"/>
      <c r="D409" s="28" t="str">
        <f t="shared" si="15"/>
        <v>2020/6/26  10:00</v>
      </c>
      <c r="E409" s="35">
        <v>1.5028780463401707</v>
      </c>
      <c r="F409" s="36">
        <v>1.5165677014293257</v>
      </c>
      <c r="G409" s="36">
        <v>1.5340428488061519</v>
      </c>
      <c r="H409" s="36">
        <v>1.5185627668378736</v>
      </c>
      <c r="I409" s="36">
        <v>1.5213654300126498</v>
      </c>
      <c r="J409" s="56">
        <v>1.541250137110445</v>
      </c>
      <c r="K409" s="36">
        <v>1.5535768881857155</v>
      </c>
      <c r="L409" s="36">
        <v>1.5584344108775769</v>
      </c>
      <c r="M409" s="57">
        <v>1.5658758427041355</v>
      </c>
      <c r="N409" s="58" t="s">
        <v>46</v>
      </c>
      <c r="O409" s="36"/>
      <c r="P409" s="36"/>
      <c r="Q409" s="36"/>
      <c r="R409" s="59"/>
      <c r="S409" s="60">
        <v>1.46</v>
      </c>
      <c r="T409" s="106">
        <v>1.6</v>
      </c>
      <c r="U409"/>
      <c r="V409"/>
      <c r="W409"/>
      <c r="X409" s="162"/>
      <c r="Y409" s="162"/>
      <c r="AB409" s="47"/>
      <c r="AC409" s="47"/>
      <c r="AD409" s="47"/>
      <c r="AE409" s="47"/>
      <c r="AF409" s="47"/>
      <c r="AG409" s="47"/>
      <c r="AH409" s="47"/>
      <c r="AI409" s="47"/>
      <c r="AJ409" s="47"/>
    </row>
    <row r="410" spans="1:36">
      <c r="A410" s="26">
        <v>44008</v>
      </c>
      <c r="B410" s="27">
        <v>0.5</v>
      </c>
      <c r="C410" s="132"/>
      <c r="D410" s="28" t="str">
        <f t="shared" si="15"/>
        <v>2020/6/26  12:00</v>
      </c>
      <c r="E410" s="35">
        <v>1.5184673495919196</v>
      </c>
      <c r="F410" s="36">
        <v>1.4991789118907539</v>
      </c>
      <c r="G410" s="36">
        <v>1.517746995931716</v>
      </c>
      <c r="H410" s="36">
        <v>1.5194351822457834</v>
      </c>
      <c r="I410" s="36">
        <v>1.5133179969709885</v>
      </c>
      <c r="J410" s="56">
        <v>1.5711136162923975</v>
      </c>
      <c r="K410" s="36">
        <v>1.5560083356839702</v>
      </c>
      <c r="L410" s="36">
        <v>1.5355905807863239</v>
      </c>
      <c r="M410" s="57">
        <v>1.5240478564151387</v>
      </c>
      <c r="N410" s="58" t="s">
        <v>46</v>
      </c>
      <c r="O410" s="36"/>
      <c r="P410" s="36"/>
      <c r="Q410" s="36"/>
      <c r="R410" s="59"/>
      <c r="S410" s="60">
        <v>1.46</v>
      </c>
      <c r="T410" s="106">
        <v>1.6</v>
      </c>
      <c r="U410"/>
      <c r="V410"/>
      <c r="W410"/>
      <c r="X410" s="162"/>
      <c r="Y410" s="162"/>
      <c r="AB410" s="47"/>
      <c r="AC410" s="47"/>
      <c r="AD410" s="47"/>
      <c r="AE410" s="47"/>
      <c r="AF410" s="47"/>
      <c r="AG410" s="47"/>
      <c r="AH410" s="47"/>
      <c r="AI410" s="47"/>
      <c r="AJ410" s="47"/>
    </row>
    <row r="411" spans="1:36">
      <c r="A411" s="26">
        <v>44008</v>
      </c>
      <c r="B411" s="27">
        <v>0.58333333333333304</v>
      </c>
      <c r="C411" s="132"/>
      <c r="D411" s="28" t="str">
        <f t="shared" si="15"/>
        <v>2020/6/26  14:00</v>
      </c>
      <c r="E411" s="35">
        <v>1.5174693673815931</v>
      </c>
      <c r="F411" s="36">
        <v>1.5003875018614043</v>
      </c>
      <c r="G411" s="36">
        <v>1.5156246915269633</v>
      </c>
      <c r="H411" s="36">
        <v>1.4985251209544177</v>
      </c>
      <c r="I411" s="36">
        <v>1.5287331375949151</v>
      </c>
      <c r="J411" s="56">
        <v>1.551884168479285</v>
      </c>
      <c r="K411" s="36">
        <v>1.5546480930139075</v>
      </c>
      <c r="L411" s="36">
        <v>1.5351417570579167</v>
      </c>
      <c r="M411" s="57">
        <v>1.5603037234715194</v>
      </c>
      <c r="N411" s="58" t="s">
        <v>46</v>
      </c>
      <c r="O411" s="36"/>
      <c r="P411" s="36"/>
      <c r="Q411" s="36"/>
      <c r="R411" s="59"/>
      <c r="S411" s="60">
        <v>1.46</v>
      </c>
      <c r="T411" s="106">
        <v>1.6</v>
      </c>
      <c r="U411"/>
      <c r="V411"/>
      <c r="W411"/>
      <c r="X411" s="162"/>
      <c r="Y411" s="162"/>
      <c r="AB411" s="47"/>
      <c r="AC411" s="47"/>
      <c r="AD411" s="47"/>
      <c r="AE411" s="47"/>
      <c r="AF411" s="47"/>
      <c r="AG411" s="47"/>
      <c r="AH411" s="47"/>
      <c r="AI411" s="47"/>
      <c r="AJ411" s="47"/>
    </row>
    <row r="412" spans="1:36">
      <c r="A412" s="26">
        <v>44008</v>
      </c>
      <c r="B412" s="27">
        <v>0.66666666666666596</v>
      </c>
      <c r="C412" s="132"/>
      <c r="D412" s="28" t="str">
        <f t="shared" si="15"/>
        <v>2020/6/26  16:00</v>
      </c>
      <c r="E412" s="35">
        <v>1.5044885528907188</v>
      </c>
      <c r="F412" s="36">
        <v>1.5157198766512665</v>
      </c>
      <c r="G412" s="36">
        <v>1.4961614330281683</v>
      </c>
      <c r="H412" s="36">
        <v>1.502819364864435</v>
      </c>
      <c r="I412" s="36">
        <v>1.5085174181171985</v>
      </c>
      <c r="J412" s="56">
        <v>1.5536906117250058</v>
      </c>
      <c r="K412" s="36">
        <v>1.5243104156973672</v>
      </c>
      <c r="L412" s="36">
        <v>1.5215004865854083</v>
      </c>
      <c r="M412" s="57">
        <v>1.5667641863151354</v>
      </c>
      <c r="N412" s="58" t="s">
        <v>46</v>
      </c>
      <c r="O412" s="36"/>
      <c r="P412" s="36"/>
      <c r="Q412" s="36"/>
      <c r="R412" s="59"/>
      <c r="S412" s="60">
        <v>1.46</v>
      </c>
      <c r="T412" s="106">
        <v>1.6</v>
      </c>
      <c r="U412"/>
      <c r="V412"/>
      <c r="W412"/>
      <c r="X412" s="162"/>
      <c r="Y412" s="162"/>
      <c r="AB412" s="47"/>
      <c r="AC412" s="47"/>
      <c r="AD412" s="47"/>
      <c r="AE412" s="47"/>
      <c r="AF412" s="47"/>
      <c r="AG412" s="47"/>
      <c r="AH412" s="47"/>
      <c r="AI412" s="47"/>
      <c r="AJ412" s="47"/>
    </row>
    <row r="413" spans="1:36">
      <c r="A413" s="123">
        <v>44009</v>
      </c>
      <c r="B413" s="101">
        <v>0.33333333333333331</v>
      </c>
      <c r="C413" s="132" t="s">
        <v>245</v>
      </c>
      <c r="D413" s="124" t="str">
        <f t="shared" si="15"/>
        <v>2020/6/27  8:00</v>
      </c>
      <c r="E413" s="35">
        <v>1.516393888096744</v>
      </c>
      <c r="F413" s="36">
        <v>1.5064404701906746</v>
      </c>
      <c r="G413" s="36">
        <v>1.5167904412629589</v>
      </c>
      <c r="H413" s="36">
        <v>1.5195004270138297</v>
      </c>
      <c r="I413" s="36">
        <v>1.5239405258238259</v>
      </c>
      <c r="J413" s="56">
        <v>1.5396996494123008</v>
      </c>
      <c r="K413" s="36">
        <v>1.5110083702942092</v>
      </c>
      <c r="L413" s="36">
        <v>1.5518798477261875</v>
      </c>
      <c r="M413" s="57">
        <v>1.545713006391191</v>
      </c>
      <c r="N413" s="58" t="s">
        <v>47</v>
      </c>
      <c r="O413" s="36"/>
      <c r="P413" s="36"/>
      <c r="Q413" s="36"/>
      <c r="R413" s="59"/>
      <c r="S413" s="60">
        <v>1.46</v>
      </c>
      <c r="T413" s="106">
        <v>1.6</v>
      </c>
      <c r="U413"/>
      <c r="V413"/>
      <c r="W413"/>
      <c r="X413" s="162"/>
      <c r="Y413" s="162"/>
      <c r="AB413" s="47"/>
      <c r="AC413" s="47"/>
      <c r="AD413" s="47"/>
      <c r="AE413" s="47"/>
      <c r="AF413" s="47"/>
      <c r="AG413" s="47"/>
      <c r="AH413" s="47"/>
      <c r="AI413" s="47"/>
      <c r="AJ413" s="47"/>
    </row>
    <row r="414" spans="1:36">
      <c r="A414" s="26">
        <v>44009</v>
      </c>
      <c r="B414" s="27">
        <v>0.41666666666666669</v>
      </c>
      <c r="C414" s="132"/>
      <c r="D414" s="28" t="str">
        <f t="shared" si="15"/>
        <v>2020/6/27  10:00</v>
      </c>
      <c r="E414" s="35">
        <v>1.5141197596629139</v>
      </c>
      <c r="F414" s="36">
        <v>1.4966616198377076</v>
      </c>
      <c r="G414" s="36">
        <v>1.5363842511328443</v>
      </c>
      <c r="H414" s="36">
        <v>1.4720137383540106</v>
      </c>
      <c r="I414" s="36">
        <v>1.5302924816533354</v>
      </c>
      <c r="J414" s="56">
        <v>1.5744658229818544</v>
      </c>
      <c r="K414" s="36">
        <v>1.5267781324668002</v>
      </c>
      <c r="L414" s="36">
        <v>1.5516859537030345</v>
      </c>
      <c r="M414" s="57">
        <v>1.5342361958475428</v>
      </c>
      <c r="N414" s="58" t="s">
        <v>47</v>
      </c>
      <c r="O414" s="36"/>
      <c r="P414" s="36"/>
      <c r="Q414" s="36"/>
      <c r="R414" s="59"/>
      <c r="S414" s="60">
        <v>1.46</v>
      </c>
      <c r="T414" s="106">
        <v>1.6</v>
      </c>
      <c r="U414"/>
      <c r="V414"/>
      <c r="W414"/>
      <c r="X414" s="162"/>
      <c r="Y414" s="162"/>
      <c r="AB414" s="47"/>
      <c r="AC414" s="47"/>
      <c r="AD414" s="47"/>
      <c r="AE414" s="47"/>
      <c r="AF414" s="47"/>
      <c r="AG414" s="47"/>
      <c r="AH414" s="47"/>
      <c r="AI414" s="47"/>
      <c r="AJ414" s="47"/>
    </row>
    <row r="415" spans="1:36">
      <c r="A415" s="26">
        <v>44009</v>
      </c>
      <c r="B415" s="27">
        <v>0.5</v>
      </c>
      <c r="C415" s="132"/>
      <c r="D415" s="28" t="str">
        <f t="shared" si="15"/>
        <v>2020/6/27  12:00</v>
      </c>
      <c r="E415" s="35">
        <v>1.4994726518604657</v>
      </c>
      <c r="F415" s="36">
        <v>1.5223717826192618</v>
      </c>
      <c r="G415" s="36">
        <v>1.4911203810251381</v>
      </c>
      <c r="H415" s="36">
        <v>1.4867345795452713</v>
      </c>
      <c r="I415" s="36">
        <v>1.5197092160042176</v>
      </c>
      <c r="J415" s="56">
        <v>1.570194173589452</v>
      </c>
      <c r="K415" s="36">
        <v>1.5595546649528274</v>
      </c>
      <c r="L415" s="36">
        <v>1.5406761893885141</v>
      </c>
      <c r="M415" s="57">
        <v>1.5409931955526219</v>
      </c>
      <c r="N415" s="58" t="s">
        <v>47</v>
      </c>
      <c r="O415" s="36"/>
      <c r="P415" s="36"/>
      <c r="Q415" s="36"/>
      <c r="R415" s="59"/>
      <c r="S415" s="60">
        <v>1.46</v>
      </c>
      <c r="T415" s="106">
        <v>1.6</v>
      </c>
      <c r="U415"/>
      <c r="V415"/>
      <c r="W415"/>
      <c r="X415" s="162"/>
      <c r="Y415" s="162"/>
      <c r="AB415" s="47"/>
      <c r="AC415" s="47"/>
      <c r="AD415" s="47"/>
      <c r="AE415" s="47"/>
      <c r="AF415" s="47"/>
      <c r="AG415" s="47"/>
      <c r="AH415" s="47"/>
      <c r="AI415" s="47"/>
      <c r="AJ415" s="47"/>
    </row>
    <row r="416" spans="1:36">
      <c r="A416" s="26">
        <v>44009</v>
      </c>
      <c r="B416" s="27">
        <v>0.58333333333333304</v>
      </c>
      <c r="C416" s="132"/>
      <c r="D416" s="28" t="str">
        <f t="shared" si="15"/>
        <v>2020/6/27  14:00</v>
      </c>
      <c r="E416" s="35">
        <v>1.5258923543317084</v>
      </c>
      <c r="F416" s="36">
        <v>1.5128862028250358</v>
      </c>
      <c r="G416" s="36">
        <v>1.4992677978783207</v>
      </c>
      <c r="H416" s="36">
        <v>1.5098536765344504</v>
      </c>
      <c r="I416" s="36">
        <v>1.5242792815187041</v>
      </c>
      <c r="J416" s="56">
        <v>1.5580338980391146</v>
      </c>
      <c r="K416" s="36">
        <v>1.5261628766165296</v>
      </c>
      <c r="L416" s="36">
        <v>1.5211493361997281</v>
      </c>
      <c r="M416" s="57">
        <v>1.5386741611522581</v>
      </c>
      <c r="N416" s="58" t="s">
        <v>47</v>
      </c>
      <c r="O416" s="36"/>
      <c r="P416" s="36"/>
      <c r="Q416" s="36"/>
      <c r="R416" s="59"/>
      <c r="S416" s="60">
        <v>1.46</v>
      </c>
      <c r="T416" s="106">
        <v>1.6</v>
      </c>
      <c r="U416"/>
      <c r="V416"/>
      <c r="W416"/>
      <c r="X416" s="162"/>
      <c r="Y416" s="162"/>
      <c r="AB416" s="47"/>
      <c r="AC416" s="47"/>
      <c r="AD416" s="47"/>
      <c r="AE416" s="47"/>
      <c r="AF416" s="47"/>
      <c r="AG416" s="47"/>
      <c r="AH416" s="47"/>
      <c r="AI416" s="47"/>
      <c r="AJ416" s="47"/>
    </row>
    <row r="417" spans="1:36">
      <c r="A417" s="26">
        <v>44009</v>
      </c>
      <c r="B417" s="27">
        <v>0.66666666666666596</v>
      </c>
      <c r="C417" s="132"/>
      <c r="D417" s="28" t="str">
        <f t="shared" si="15"/>
        <v>2020/6/27  16:00</v>
      </c>
      <c r="E417" s="35">
        <v>1.5281828555667079</v>
      </c>
      <c r="F417" s="36">
        <v>1.518173884043567</v>
      </c>
      <c r="G417" s="36">
        <v>1.5310978314345549</v>
      </c>
      <c r="H417" s="36">
        <v>1.4760209127022994</v>
      </c>
      <c r="I417" s="36">
        <v>1.4946562364570797</v>
      </c>
      <c r="J417" s="56">
        <v>1.5561704368269198</v>
      </c>
      <c r="K417" s="36">
        <v>1.5501939263542175</v>
      </c>
      <c r="L417" s="36">
        <v>1.5547536140178713</v>
      </c>
      <c r="M417" s="57">
        <v>1.5565082811527819</v>
      </c>
      <c r="N417" s="58" t="s">
        <v>47</v>
      </c>
      <c r="O417" s="36"/>
      <c r="P417" s="36"/>
      <c r="Q417" s="36"/>
      <c r="R417" s="59"/>
      <c r="S417" s="60">
        <v>1.46</v>
      </c>
      <c r="T417" s="106">
        <v>1.6</v>
      </c>
      <c r="U417"/>
      <c r="V417"/>
      <c r="W417"/>
      <c r="X417" s="162"/>
      <c r="Y417" s="162"/>
      <c r="AB417" s="47"/>
      <c r="AC417" s="47"/>
      <c r="AD417" s="47"/>
      <c r="AE417" s="47"/>
      <c r="AF417" s="47"/>
      <c r="AG417" s="47"/>
      <c r="AH417" s="47"/>
      <c r="AI417" s="47"/>
      <c r="AJ417" s="47"/>
    </row>
    <row r="418" spans="1:36">
      <c r="A418" s="123">
        <v>44010</v>
      </c>
      <c r="B418" s="101">
        <v>0.33333333333333331</v>
      </c>
      <c r="C418" s="132" t="s">
        <v>246</v>
      </c>
      <c r="D418" s="124" t="str">
        <f t="shared" si="15"/>
        <v>2020/6/28  8:00</v>
      </c>
      <c r="E418" s="35">
        <v>1.5309115809482858</v>
      </c>
      <c r="F418" s="36">
        <v>1.5034166747858957</v>
      </c>
      <c r="G418" s="36">
        <v>1.5011099511837174</v>
      </c>
      <c r="H418" s="36">
        <v>1.4920241211235383</v>
      </c>
      <c r="I418" s="36">
        <v>1.5349755355815435</v>
      </c>
      <c r="J418" s="56">
        <v>1.5779895897298166</v>
      </c>
      <c r="K418" s="36">
        <v>1.5258136161417755</v>
      </c>
      <c r="L418" s="36">
        <v>1.5498567680891266</v>
      </c>
      <c r="M418" s="57">
        <v>1.579988139942955</v>
      </c>
      <c r="N418" s="58" t="s">
        <v>48</v>
      </c>
      <c r="O418" s="36"/>
      <c r="P418" s="36"/>
      <c r="Q418" s="36"/>
      <c r="R418" s="59"/>
      <c r="S418" s="60">
        <v>1.46</v>
      </c>
      <c r="T418" s="106">
        <v>1.6</v>
      </c>
      <c r="U418"/>
      <c r="V418"/>
      <c r="W418"/>
      <c r="X418" s="162"/>
      <c r="Y418" s="162"/>
      <c r="AB418" s="47"/>
      <c r="AC418" s="47"/>
      <c r="AD418" s="47"/>
      <c r="AE418" s="47"/>
      <c r="AF418" s="47"/>
      <c r="AG418" s="47"/>
      <c r="AH418" s="47"/>
      <c r="AI418" s="47"/>
      <c r="AJ418" s="47"/>
    </row>
    <row r="419" spans="1:36">
      <c r="A419" s="26">
        <v>44010</v>
      </c>
      <c r="B419" s="27">
        <v>0.41666666666666669</v>
      </c>
      <c r="C419" s="132"/>
      <c r="D419" s="28" t="str">
        <f t="shared" si="15"/>
        <v>2020/6/28  10:00</v>
      </c>
      <c r="E419" s="35">
        <v>1.5004741115903066</v>
      </c>
      <c r="F419" s="36">
        <v>1.5148968391030975</v>
      </c>
      <c r="G419" s="36">
        <v>1.5147655450006741</v>
      </c>
      <c r="H419" s="36">
        <v>1.4777944206200777</v>
      </c>
      <c r="I419" s="36">
        <v>1.5001988500217585</v>
      </c>
      <c r="J419" s="56">
        <v>1.5555659216434765</v>
      </c>
      <c r="K419" s="36">
        <v>1.5456748345206157</v>
      </c>
      <c r="L419" s="36">
        <v>1.512912979888094</v>
      </c>
      <c r="M419" s="57">
        <v>1.5480156102224785</v>
      </c>
      <c r="N419" s="58" t="s">
        <v>48</v>
      </c>
      <c r="O419" s="36"/>
      <c r="P419" s="36"/>
      <c r="Q419" s="36"/>
      <c r="R419" s="59"/>
      <c r="S419" s="60">
        <v>1.46</v>
      </c>
      <c r="T419" s="106">
        <v>1.6</v>
      </c>
      <c r="U419"/>
      <c r="V419"/>
      <c r="W419"/>
      <c r="X419" s="162"/>
      <c r="Y419" s="162"/>
      <c r="AB419" s="47"/>
      <c r="AC419" s="47"/>
      <c r="AD419" s="47"/>
      <c r="AE419" s="47"/>
      <c r="AF419" s="47"/>
      <c r="AG419" s="47"/>
      <c r="AH419" s="47"/>
      <c r="AI419" s="47"/>
      <c r="AJ419" s="47"/>
    </row>
    <row r="420" spans="1:36">
      <c r="A420" s="26">
        <v>44010</v>
      </c>
      <c r="B420" s="27">
        <v>0.5</v>
      </c>
      <c r="C420" s="132"/>
      <c r="D420" s="28" t="str">
        <f t="shared" si="15"/>
        <v>2020/6/28  12:00</v>
      </c>
      <c r="E420" s="35">
        <v>1.5071632516552844</v>
      </c>
      <c r="F420" s="36">
        <v>1.5210020092385399</v>
      </c>
      <c r="G420" s="36">
        <v>1.510039230957043</v>
      </c>
      <c r="H420" s="36">
        <v>1.5040341550851288</v>
      </c>
      <c r="I420" s="36">
        <v>1.4958335068394186</v>
      </c>
      <c r="J420" s="56">
        <v>1.578239526328387</v>
      </c>
      <c r="K420" s="36">
        <v>1.5387752714011609</v>
      </c>
      <c r="L420" s="36">
        <v>1.5251618445670738</v>
      </c>
      <c r="M420" s="57">
        <v>1.5655900855637785</v>
      </c>
      <c r="N420" s="58" t="s">
        <v>48</v>
      </c>
      <c r="O420" s="36"/>
      <c r="P420" s="36"/>
      <c r="Q420" s="36"/>
      <c r="R420" s="59"/>
      <c r="S420" s="60">
        <v>1.46</v>
      </c>
      <c r="T420" s="106">
        <v>1.6</v>
      </c>
      <c r="U420"/>
      <c r="V420"/>
      <c r="W420"/>
      <c r="X420" s="162"/>
      <c r="Y420" s="162"/>
      <c r="AB420" s="47"/>
      <c r="AC420" s="47"/>
      <c r="AD420" s="47"/>
      <c r="AE420" s="47"/>
      <c r="AF420" s="47"/>
      <c r="AG420" s="47"/>
      <c r="AH420" s="47"/>
      <c r="AI420" s="47"/>
      <c r="AJ420" s="47"/>
    </row>
    <row r="421" spans="1:36">
      <c r="A421" s="26">
        <v>44010</v>
      </c>
      <c r="B421" s="27">
        <v>0.58333333333333304</v>
      </c>
      <c r="C421" s="132"/>
      <c r="D421" s="28" t="str">
        <f t="shared" si="15"/>
        <v>2020/6/28  14:00</v>
      </c>
      <c r="E421" s="35">
        <v>1.4972156862027128</v>
      </c>
      <c r="F421" s="36">
        <v>1.5207302623254428</v>
      </c>
      <c r="G421" s="36">
        <v>1.5227387572311535</v>
      </c>
      <c r="H421" s="36">
        <v>1.5152460693845706</v>
      </c>
      <c r="I421" s="36">
        <v>1.5016496935488781</v>
      </c>
      <c r="J421" s="56">
        <v>1.5401542580821577</v>
      </c>
      <c r="K421" s="36">
        <v>1.5298336620053818</v>
      </c>
      <c r="L421" s="36">
        <v>1.5523599163245825</v>
      </c>
      <c r="M421" s="57">
        <v>1.5305142798607312</v>
      </c>
      <c r="N421" s="58" t="s">
        <v>48</v>
      </c>
      <c r="O421" s="36"/>
      <c r="P421" s="36"/>
      <c r="Q421" s="36"/>
      <c r="R421" s="59"/>
      <c r="S421" s="60">
        <v>1.46</v>
      </c>
      <c r="T421" s="106">
        <v>1.6</v>
      </c>
      <c r="U421"/>
      <c r="V421"/>
      <c r="W421"/>
      <c r="X421" s="162"/>
      <c r="Y421" s="162"/>
      <c r="AB421" s="47"/>
      <c r="AC421" s="47"/>
      <c r="AD421" s="47"/>
      <c r="AE421" s="47"/>
      <c r="AF421" s="47"/>
      <c r="AG421" s="47"/>
      <c r="AH421" s="47"/>
      <c r="AI421" s="47"/>
      <c r="AJ421" s="47"/>
    </row>
    <row r="422" spans="1:36">
      <c r="A422" s="26">
        <v>44010</v>
      </c>
      <c r="B422" s="27">
        <v>0.66666666666666596</v>
      </c>
      <c r="C422" s="132"/>
      <c r="D422" s="28" t="str">
        <f t="shared" si="15"/>
        <v>2020/6/28  16:00</v>
      </c>
      <c r="E422" s="35">
        <v>1.4870346048189829</v>
      </c>
      <c r="F422" s="36">
        <v>1.5133285277450583</v>
      </c>
      <c r="G422" s="36">
        <v>1.4917671426468873</v>
      </c>
      <c r="H422" s="36">
        <v>1.5160943380842877</v>
      </c>
      <c r="I422" s="36">
        <v>1.5276271752550357</v>
      </c>
      <c r="J422" s="56">
        <v>1.5589327216887838</v>
      </c>
      <c r="K422" s="36">
        <v>1.5544541690440252</v>
      </c>
      <c r="L422" s="36">
        <v>1.5343167351982387</v>
      </c>
      <c r="M422" s="57">
        <v>1.5631901661343264</v>
      </c>
      <c r="N422" s="58" t="s">
        <v>48</v>
      </c>
      <c r="O422" s="36"/>
      <c r="P422" s="36"/>
      <c r="Q422" s="36"/>
      <c r="R422" s="59"/>
      <c r="S422" s="60">
        <v>1.46</v>
      </c>
      <c r="T422" s="106">
        <v>1.6</v>
      </c>
      <c r="U422"/>
      <c r="V422"/>
      <c r="W422"/>
      <c r="X422" s="162"/>
      <c r="Y422" s="162"/>
      <c r="AB422" s="47"/>
      <c r="AC422" s="47"/>
      <c r="AD422" s="47"/>
      <c r="AE422" s="47"/>
      <c r="AF422" s="47"/>
      <c r="AG422" s="47"/>
      <c r="AH422" s="47"/>
      <c r="AI422" s="47"/>
      <c r="AJ422" s="47"/>
    </row>
    <row r="423" spans="1:36">
      <c r="A423" s="123">
        <v>44011</v>
      </c>
      <c r="B423" s="101">
        <v>0.33333333333333331</v>
      </c>
      <c r="C423" s="132" t="s">
        <v>247</v>
      </c>
      <c r="D423" s="124" t="str">
        <f t="shared" si="15"/>
        <v>2020/6/29  8:00</v>
      </c>
      <c r="E423" s="35">
        <v>1.5186906755752549</v>
      </c>
      <c r="F423" s="36">
        <v>1.5095608347966105</v>
      </c>
      <c r="G423" s="36">
        <v>1.5017216552030168</v>
      </c>
      <c r="H423" s="36">
        <v>1.5180542626103608</v>
      </c>
      <c r="I423" s="36">
        <v>1.5187947991806836</v>
      </c>
      <c r="J423" s="56">
        <v>1.5493010310670963</v>
      </c>
      <c r="K423" s="36">
        <v>1.5337629618813586</v>
      </c>
      <c r="L423" s="36">
        <v>1.526233866872952</v>
      </c>
      <c r="M423" s="57">
        <v>1.5691844701930939</v>
      </c>
      <c r="N423" s="58" t="s">
        <v>49</v>
      </c>
      <c r="O423" s="36"/>
      <c r="P423" s="36"/>
      <c r="Q423" s="36"/>
      <c r="R423" s="59"/>
      <c r="S423" s="60">
        <v>1.46</v>
      </c>
      <c r="T423" s="106">
        <v>1.6</v>
      </c>
      <c r="U423"/>
      <c r="V423"/>
      <c r="W423"/>
      <c r="X423" s="162"/>
      <c r="Y423" s="162"/>
      <c r="AB423" s="47"/>
      <c r="AC423" s="47"/>
      <c r="AD423" s="47"/>
      <c r="AE423" s="47"/>
      <c r="AF423" s="47"/>
      <c r="AG423" s="47"/>
      <c r="AH423" s="47"/>
      <c r="AI423" s="47"/>
      <c r="AJ423" s="47"/>
    </row>
    <row r="424" spans="1:36">
      <c r="A424" s="26">
        <v>44011</v>
      </c>
      <c r="B424" s="27">
        <v>0.41666666666666669</v>
      </c>
      <c r="C424" s="132"/>
      <c r="D424" s="28" t="str">
        <f t="shared" si="15"/>
        <v>2020/6/29  10:00</v>
      </c>
      <c r="E424" s="35">
        <v>1.4861564398123952</v>
      </c>
      <c r="F424" s="36">
        <v>1.5074266156555638</v>
      </c>
      <c r="G424" s="36">
        <v>1.5065628953645982</v>
      </c>
      <c r="H424" s="36">
        <v>1.4879567453803886</v>
      </c>
      <c r="I424" s="36">
        <v>1.5293409880760009</v>
      </c>
      <c r="J424" s="56">
        <v>1.5692262784224733</v>
      </c>
      <c r="K424" s="36">
        <v>1.5166714618799026</v>
      </c>
      <c r="L424" s="36">
        <v>1.5520354393027607</v>
      </c>
      <c r="M424" s="57">
        <v>1.5632571132962485</v>
      </c>
      <c r="N424" s="58" t="s">
        <v>49</v>
      </c>
      <c r="O424" s="36"/>
      <c r="P424" s="36"/>
      <c r="Q424" s="36"/>
      <c r="R424" s="59"/>
      <c r="S424" s="60">
        <v>1.46</v>
      </c>
      <c r="T424" s="106">
        <v>1.6</v>
      </c>
      <c r="U424"/>
      <c r="V424"/>
      <c r="W424"/>
      <c r="X424" s="162"/>
      <c r="Y424" s="162"/>
      <c r="AB424" s="47"/>
      <c r="AC424" s="47"/>
      <c r="AD424" s="47"/>
      <c r="AE424" s="47"/>
      <c r="AF424" s="47"/>
      <c r="AG424" s="47"/>
      <c r="AH424" s="47"/>
      <c r="AI424" s="47"/>
      <c r="AJ424" s="47"/>
    </row>
    <row r="425" spans="1:36">
      <c r="A425" s="26">
        <v>44011</v>
      </c>
      <c r="B425" s="27">
        <v>0.5</v>
      </c>
      <c r="C425" s="132"/>
      <c r="D425" s="28" t="str">
        <f t="shared" si="15"/>
        <v>2020/6/29  12:00</v>
      </c>
      <c r="E425" s="35">
        <v>1.5133626474931312</v>
      </c>
      <c r="F425" s="36">
        <v>1.5133145643714681</v>
      </c>
      <c r="G425" s="36">
        <v>1.4940929725756615</v>
      </c>
      <c r="H425" s="36">
        <v>1.5023420152754756</v>
      </c>
      <c r="I425" s="36">
        <v>1.5272710478915512</v>
      </c>
      <c r="J425" s="56">
        <v>1.5757165921945859</v>
      </c>
      <c r="K425" s="36">
        <v>1.5445317643851355</v>
      </c>
      <c r="L425" s="36">
        <v>1.5455009489469582</v>
      </c>
      <c r="M425" s="57">
        <v>1.5665405052570911</v>
      </c>
      <c r="N425" s="58" t="s">
        <v>49</v>
      </c>
      <c r="O425" s="36"/>
      <c r="P425" s="36"/>
      <c r="Q425" s="36"/>
      <c r="R425" s="59"/>
      <c r="S425" s="60">
        <v>1.46</v>
      </c>
      <c r="T425" s="106">
        <v>1.6</v>
      </c>
      <c r="U425"/>
      <c r="V425"/>
      <c r="W425"/>
      <c r="X425" s="162"/>
      <c r="Y425" s="162"/>
      <c r="AB425" s="47"/>
      <c r="AC425" s="47"/>
      <c r="AD425" s="47"/>
      <c r="AE425" s="47"/>
      <c r="AF425" s="47"/>
      <c r="AG425" s="47"/>
      <c r="AH425" s="47"/>
      <c r="AI425" s="47"/>
      <c r="AJ425" s="47"/>
    </row>
    <row r="426" spans="1:36">
      <c r="A426" s="26">
        <v>44011</v>
      </c>
      <c r="B426" s="27">
        <v>0.58333333333333304</v>
      </c>
      <c r="C426" s="132"/>
      <c r="D426" s="28" t="str">
        <f t="shared" si="15"/>
        <v>2020/6/29  14:00</v>
      </c>
      <c r="E426" s="35">
        <v>1.4933440669606168</v>
      </c>
      <c r="F426" s="36">
        <v>1.5161412404345977</v>
      </c>
      <c r="G426" s="36">
        <v>1.5343653168276106</v>
      </c>
      <c r="H426" s="36">
        <v>1.5156912498858073</v>
      </c>
      <c r="I426" s="36">
        <v>1.5267714706139153</v>
      </c>
      <c r="J426" s="56">
        <v>1.5787057102094775</v>
      </c>
      <c r="K426" s="36">
        <v>1.5425358534804505</v>
      </c>
      <c r="L426" s="36">
        <v>1.5424241707107911</v>
      </c>
      <c r="M426" s="57">
        <v>1.5669363570871597</v>
      </c>
      <c r="N426" s="58" t="s">
        <v>49</v>
      </c>
      <c r="O426" s="36"/>
      <c r="P426" s="36"/>
      <c r="Q426" s="36"/>
      <c r="R426" s="59"/>
      <c r="S426" s="60">
        <v>1.46</v>
      </c>
      <c r="T426" s="106">
        <v>1.6</v>
      </c>
      <c r="U426"/>
      <c r="V426"/>
      <c r="W426"/>
      <c r="X426" s="162"/>
      <c r="Y426" s="162"/>
      <c r="AB426" s="47"/>
      <c r="AC426" s="47"/>
      <c r="AD426" s="47"/>
      <c r="AE426" s="47"/>
      <c r="AF426" s="47"/>
      <c r="AG426" s="47"/>
      <c r="AH426" s="47"/>
      <c r="AI426" s="47"/>
      <c r="AJ426" s="47"/>
    </row>
    <row r="427" spans="1:36">
      <c r="A427" s="26">
        <v>44011</v>
      </c>
      <c r="B427" s="27">
        <v>0.66666666666666596</v>
      </c>
      <c r="C427" s="132"/>
      <c r="D427" s="28" t="str">
        <f t="shared" si="15"/>
        <v>2020/6/29  16:00</v>
      </c>
      <c r="E427" s="35">
        <v>1.5207816906380256</v>
      </c>
      <c r="F427" s="36">
        <v>1.5232917123300191</v>
      </c>
      <c r="G427" s="36">
        <v>1.5313444834952925</v>
      </c>
      <c r="H427" s="36">
        <v>1.4956675543936224</v>
      </c>
      <c r="I427" s="36">
        <v>1.5398298875864127</v>
      </c>
      <c r="J427" s="61">
        <v>1.5644744633689256</v>
      </c>
      <c r="K427" s="36">
        <v>1.556013219087629</v>
      </c>
      <c r="L427" s="36">
        <v>1.5439223480468718</v>
      </c>
      <c r="M427" s="57">
        <v>1.5223378118025963</v>
      </c>
      <c r="N427" s="58" t="s">
        <v>49</v>
      </c>
      <c r="O427" s="36"/>
      <c r="P427" s="36"/>
      <c r="Q427" s="36"/>
      <c r="R427" s="59"/>
      <c r="S427" s="60">
        <v>1.46</v>
      </c>
      <c r="T427" s="106">
        <v>1.6</v>
      </c>
      <c r="U427"/>
      <c r="V427"/>
      <c r="W427"/>
      <c r="X427" s="162"/>
      <c r="Y427" s="162"/>
      <c r="AB427" s="47"/>
      <c r="AC427" s="47"/>
      <c r="AD427" s="47"/>
      <c r="AE427" s="47"/>
      <c r="AF427" s="47"/>
      <c r="AG427" s="47"/>
      <c r="AH427" s="47"/>
      <c r="AI427" s="47"/>
      <c r="AJ427" s="47"/>
    </row>
    <row r="428" spans="1:36">
      <c r="A428" s="123">
        <v>44012</v>
      </c>
      <c r="B428" s="101">
        <v>0.33333333333333331</v>
      </c>
      <c r="C428" s="132" t="s">
        <v>248</v>
      </c>
      <c r="D428" s="124" t="str">
        <f t="shared" si="15"/>
        <v>2020/6/30  8:00</v>
      </c>
      <c r="E428" s="35">
        <v>1.5654044154652271</v>
      </c>
      <c r="F428" s="36">
        <v>1.564481905925204</v>
      </c>
      <c r="G428" s="36">
        <v>1.5508885714378349</v>
      </c>
      <c r="H428" s="36">
        <v>1.5184765545237469</v>
      </c>
      <c r="I428" s="36">
        <v>1.5512098762128661</v>
      </c>
      <c r="J428" s="62">
        <v>1.6</v>
      </c>
      <c r="K428" s="36">
        <v>1.5644335005189651</v>
      </c>
      <c r="L428" s="36">
        <v>1.5541153873039584</v>
      </c>
      <c r="M428" s="57">
        <v>1.5824258463566083</v>
      </c>
      <c r="N428" s="58" t="s">
        <v>44</v>
      </c>
      <c r="O428" s="36"/>
      <c r="P428" s="36"/>
      <c r="Q428" s="36"/>
      <c r="R428" s="59"/>
      <c r="S428" s="60">
        <v>1.46</v>
      </c>
      <c r="T428" s="106">
        <v>1.6</v>
      </c>
      <c r="U428"/>
      <c r="V428"/>
      <c r="W428"/>
      <c r="X428" s="162"/>
      <c r="Y428" s="162"/>
      <c r="AB428" s="47"/>
      <c r="AC428" s="47"/>
      <c r="AD428" s="47"/>
      <c r="AE428" s="47"/>
      <c r="AF428" s="47"/>
      <c r="AG428" s="47"/>
      <c r="AH428" s="47"/>
      <c r="AI428" s="47"/>
      <c r="AJ428" s="47"/>
    </row>
    <row r="429" spans="1:36">
      <c r="A429" s="26">
        <v>44012</v>
      </c>
      <c r="B429" s="27">
        <v>0.41666666666666669</v>
      </c>
      <c r="C429" s="132"/>
      <c r="D429" s="28" t="str">
        <f t="shared" si="15"/>
        <v>2020/6/30  10:00</v>
      </c>
      <c r="E429" s="35">
        <v>1.538001116842959</v>
      </c>
      <c r="F429" s="36">
        <v>1.5271279015663484</v>
      </c>
      <c r="G429" s="36">
        <v>1.5244825723536644</v>
      </c>
      <c r="H429" s="36">
        <v>1.5104875487737266</v>
      </c>
      <c r="I429" s="36">
        <v>1.5571113741189673</v>
      </c>
      <c r="J429" s="56">
        <v>1.5834800972048668</v>
      </c>
      <c r="K429" s="36">
        <v>1.5842092848450029</v>
      </c>
      <c r="L429" s="36">
        <v>1.5811320260236383</v>
      </c>
      <c r="M429" s="57">
        <v>1.5590020295792215</v>
      </c>
      <c r="N429" s="58" t="s">
        <v>44</v>
      </c>
      <c r="O429" s="36"/>
      <c r="P429" s="36"/>
      <c r="Q429" s="36"/>
      <c r="R429" s="59"/>
      <c r="S429" s="60">
        <v>1.46</v>
      </c>
      <c r="T429" s="106">
        <v>1.6</v>
      </c>
      <c r="U429"/>
      <c r="V429"/>
      <c r="W429"/>
      <c r="X429" s="162"/>
      <c r="Y429" s="162"/>
      <c r="AB429" s="47"/>
      <c r="AC429" s="47"/>
      <c r="AD429" s="47"/>
      <c r="AE429" s="47"/>
      <c r="AF429" s="47"/>
      <c r="AG429" s="47"/>
      <c r="AH429" s="47"/>
      <c r="AI429" s="47"/>
      <c r="AJ429" s="47"/>
    </row>
    <row r="430" spans="1:36">
      <c r="A430" s="26">
        <v>44012</v>
      </c>
      <c r="B430" s="27">
        <v>0.5</v>
      </c>
      <c r="C430" s="132"/>
      <c r="D430" s="28" t="str">
        <f t="shared" si="15"/>
        <v>2020/6/30  12:00</v>
      </c>
      <c r="E430" s="35">
        <v>1.4905898619784592</v>
      </c>
      <c r="F430" s="36">
        <v>1.5308408086281733</v>
      </c>
      <c r="G430" s="36">
        <v>1.5068389357913814</v>
      </c>
      <c r="H430" s="36">
        <v>1.4759698318743326</v>
      </c>
      <c r="I430" s="36">
        <v>1.5091632339369168</v>
      </c>
      <c r="J430" s="56">
        <v>1.5465632434143322</v>
      </c>
      <c r="K430" s="36">
        <v>1.5564351969861079</v>
      </c>
      <c r="L430" s="36">
        <v>1.555875601332557</v>
      </c>
      <c r="M430" s="57">
        <v>1.5321550965308972</v>
      </c>
      <c r="N430" s="58" t="s">
        <v>45</v>
      </c>
      <c r="O430" s="36"/>
      <c r="P430" s="36"/>
      <c r="Q430" s="36"/>
      <c r="R430" s="59"/>
      <c r="S430" s="60">
        <v>1.46</v>
      </c>
      <c r="T430" s="106">
        <v>1.6</v>
      </c>
      <c r="U430"/>
      <c r="V430"/>
      <c r="W430"/>
      <c r="X430" s="162"/>
      <c r="Y430" s="162"/>
      <c r="AB430" s="47"/>
      <c r="AC430" s="47"/>
      <c r="AD430" s="47"/>
      <c r="AE430" s="47"/>
      <c r="AF430" s="47"/>
      <c r="AG430" s="47"/>
      <c r="AH430" s="47"/>
      <c r="AI430" s="47"/>
      <c r="AJ430" s="47"/>
    </row>
    <row r="431" spans="1:36">
      <c r="A431" s="26">
        <v>44012</v>
      </c>
      <c r="B431" s="27">
        <v>0.58333333333333304</v>
      </c>
      <c r="C431" s="132"/>
      <c r="D431" s="28" t="str">
        <f t="shared" si="15"/>
        <v>2020/6/30  14:00</v>
      </c>
      <c r="E431" s="35">
        <v>1.4827751423982924</v>
      </c>
      <c r="F431" s="36">
        <v>1.5011519346272804</v>
      </c>
      <c r="G431" s="36">
        <v>1.4940498851772077</v>
      </c>
      <c r="H431" s="36">
        <v>1.5086886242630815</v>
      </c>
      <c r="I431" s="36">
        <v>1.5009842495074199</v>
      </c>
      <c r="J431" s="56">
        <v>1.5381825496385531</v>
      </c>
      <c r="K431" s="36">
        <v>1.5248268294371712</v>
      </c>
      <c r="L431" s="36">
        <v>1.5322643087168324</v>
      </c>
      <c r="M431" s="57">
        <v>1.55998263006738</v>
      </c>
      <c r="N431" s="58" t="s">
        <v>45</v>
      </c>
      <c r="O431" s="36"/>
      <c r="P431" s="36"/>
      <c r="Q431" s="36"/>
      <c r="R431" s="59"/>
      <c r="S431" s="60">
        <v>1.46</v>
      </c>
      <c r="T431" s="106">
        <v>1.6</v>
      </c>
      <c r="U431"/>
      <c r="V431"/>
      <c r="W431"/>
      <c r="X431" s="162"/>
      <c r="Y431" s="162"/>
      <c r="AB431" s="47"/>
      <c r="AC431" s="47"/>
      <c r="AD431" s="47"/>
      <c r="AE431" s="47"/>
      <c r="AF431" s="47"/>
      <c r="AG431" s="47"/>
      <c r="AH431" s="47"/>
      <c r="AI431" s="47"/>
      <c r="AJ431" s="47"/>
    </row>
    <row r="432" spans="1:36">
      <c r="A432" s="26">
        <v>44012</v>
      </c>
      <c r="B432" s="27">
        <v>0.66666666666666596</v>
      </c>
      <c r="C432" s="132"/>
      <c r="D432" s="28" t="str">
        <f t="shared" si="15"/>
        <v>2020/6/30  16:00</v>
      </c>
      <c r="E432" s="35">
        <v>1.4847248204073678</v>
      </c>
      <c r="F432" s="36">
        <v>1.5292025838642287</v>
      </c>
      <c r="G432" s="36">
        <v>1.5308964466206822</v>
      </c>
      <c r="H432" s="36">
        <v>1.5181159022851349</v>
      </c>
      <c r="I432" s="36">
        <v>1.4959519399196028</v>
      </c>
      <c r="J432" s="56">
        <v>1.5411149314380643</v>
      </c>
      <c r="K432" s="36">
        <v>1.5531603653960091</v>
      </c>
      <c r="L432" s="36">
        <v>1.5111302367996426</v>
      </c>
      <c r="M432" s="57">
        <v>1.5652393959202946</v>
      </c>
      <c r="N432" s="58" t="s">
        <v>45</v>
      </c>
      <c r="O432" s="36"/>
      <c r="P432" s="36"/>
      <c r="Q432" s="36"/>
      <c r="R432" s="59"/>
      <c r="S432" s="60">
        <v>1.46</v>
      </c>
      <c r="T432" s="106">
        <v>1.6</v>
      </c>
      <c r="U432"/>
      <c r="V432"/>
      <c r="W432"/>
      <c r="X432" s="162"/>
      <c r="Y432" s="162"/>
      <c r="AB432" s="47"/>
      <c r="AC432" s="47"/>
      <c r="AD432" s="47"/>
      <c r="AE432" s="47"/>
      <c r="AF432" s="47"/>
      <c r="AG432" s="47"/>
      <c r="AH432" s="47"/>
      <c r="AI432" s="47"/>
      <c r="AJ432" s="47"/>
    </row>
    <row r="433" spans="1:36">
      <c r="A433" s="123">
        <v>44013</v>
      </c>
      <c r="B433" s="101">
        <v>0.33333333333333331</v>
      </c>
      <c r="C433" s="132" t="s">
        <v>249</v>
      </c>
      <c r="D433" s="124" t="str">
        <f t="shared" si="15"/>
        <v>2020/7/1  8:00</v>
      </c>
      <c r="E433" s="35">
        <v>1.5511349622485409</v>
      </c>
      <c r="F433" s="36">
        <v>1.5158036793158198</v>
      </c>
      <c r="G433" s="36">
        <v>1.5526170668607051</v>
      </c>
      <c r="H433" s="36">
        <v>1.5389819905559841</v>
      </c>
      <c r="I433" s="36">
        <v>1.5370953468775381</v>
      </c>
      <c r="J433" s="56">
        <v>1.5815368963772047</v>
      </c>
      <c r="K433" s="36">
        <v>1.5638069822703662</v>
      </c>
      <c r="L433" s="36">
        <v>1.5361957859409949</v>
      </c>
      <c r="M433" s="57">
        <v>1.5730776930882124</v>
      </c>
      <c r="N433" s="58" t="s">
        <v>46</v>
      </c>
      <c r="O433" s="36"/>
      <c r="P433" s="36"/>
      <c r="Q433" s="36"/>
      <c r="R433" s="59"/>
      <c r="S433" s="60">
        <v>1.46</v>
      </c>
      <c r="T433" s="106">
        <v>1.6</v>
      </c>
      <c r="U433"/>
      <c r="V433"/>
      <c r="W433"/>
      <c r="X433" s="162"/>
      <c r="Y433" s="162"/>
      <c r="AB433" s="47"/>
      <c r="AC433" s="47"/>
      <c r="AD433" s="47"/>
      <c r="AE433" s="47"/>
      <c r="AF433" s="47"/>
      <c r="AG433" s="47"/>
      <c r="AH433" s="47"/>
      <c r="AI433" s="47"/>
      <c r="AJ433" s="47"/>
    </row>
    <row r="434" spans="1:36">
      <c r="A434" s="26">
        <v>44013</v>
      </c>
      <c r="B434" s="27">
        <v>0.41666666666666669</v>
      </c>
      <c r="C434" s="132"/>
      <c r="D434" s="28" t="str">
        <f t="shared" si="15"/>
        <v>2020/7/1  10:00</v>
      </c>
      <c r="E434" s="35">
        <v>1.5124823379160033</v>
      </c>
      <c r="F434" s="36">
        <v>1.5133966227100613</v>
      </c>
      <c r="G434" s="36">
        <v>1.5222085952052338</v>
      </c>
      <c r="H434" s="36">
        <v>1.524551781501793</v>
      </c>
      <c r="I434" s="36">
        <v>1.5426642326917799</v>
      </c>
      <c r="J434" s="56">
        <v>1.5783542424652413</v>
      </c>
      <c r="K434" s="36">
        <v>1.5316001644238122</v>
      </c>
      <c r="L434" s="36">
        <v>1.5661106265407443</v>
      </c>
      <c r="M434" s="57">
        <v>1.5759031490853881</v>
      </c>
      <c r="N434" s="58" t="s">
        <v>46</v>
      </c>
      <c r="O434" s="36"/>
      <c r="P434" s="36"/>
      <c r="Q434" s="36"/>
      <c r="R434" s="59"/>
      <c r="S434" s="60">
        <v>1.46</v>
      </c>
      <c r="T434" s="106">
        <v>1.6</v>
      </c>
      <c r="U434"/>
      <c r="V434"/>
      <c r="W434"/>
      <c r="X434" s="162"/>
      <c r="Y434" s="162"/>
      <c r="AB434" s="47"/>
      <c r="AC434" s="47"/>
      <c r="AD434" s="47"/>
      <c r="AE434" s="47"/>
      <c r="AF434" s="47"/>
      <c r="AG434" s="47"/>
      <c r="AH434" s="47"/>
      <c r="AI434" s="47"/>
      <c r="AJ434" s="47"/>
    </row>
    <row r="435" spans="1:36">
      <c r="A435" s="26">
        <v>44013</v>
      </c>
      <c r="B435" s="27">
        <v>0.5</v>
      </c>
      <c r="C435" s="132"/>
      <c r="D435" s="28" t="str">
        <f t="shared" si="15"/>
        <v>2020/7/1  12:00</v>
      </c>
      <c r="E435" s="35">
        <v>1.48590762136694</v>
      </c>
      <c r="F435" s="36">
        <v>1.532617516500985</v>
      </c>
      <c r="G435" s="36">
        <v>1.5280989867563366</v>
      </c>
      <c r="H435" s="36">
        <v>1.4845133891146338</v>
      </c>
      <c r="I435" s="36">
        <v>1.5382932432425753</v>
      </c>
      <c r="J435" s="56">
        <v>1.5548628720074031</v>
      </c>
      <c r="K435" s="36">
        <v>1.5343525327422716</v>
      </c>
      <c r="L435" s="36">
        <v>1.5608851858039485</v>
      </c>
      <c r="M435" s="57">
        <v>1.5708375189503307</v>
      </c>
      <c r="N435" s="58" t="s">
        <v>46</v>
      </c>
      <c r="O435" s="36"/>
      <c r="P435" s="36"/>
      <c r="Q435" s="36"/>
      <c r="R435" s="59"/>
      <c r="S435" s="60">
        <v>1.46</v>
      </c>
      <c r="T435" s="106">
        <v>1.6</v>
      </c>
      <c r="U435"/>
      <c r="V435"/>
      <c r="W435"/>
      <c r="X435" s="162"/>
      <c r="Y435" s="162"/>
      <c r="AB435" s="47"/>
      <c r="AC435" s="47"/>
      <c r="AD435" s="47"/>
      <c r="AE435" s="47"/>
      <c r="AF435" s="47"/>
      <c r="AG435" s="47"/>
      <c r="AH435" s="47"/>
      <c r="AI435" s="47"/>
      <c r="AJ435" s="47"/>
    </row>
    <row r="436" spans="1:36">
      <c r="A436" s="26">
        <v>44013</v>
      </c>
      <c r="B436" s="27">
        <v>0.58333333333333304</v>
      </c>
      <c r="C436" s="132"/>
      <c r="D436" s="28" t="str">
        <f t="shared" si="15"/>
        <v>2020/7/1  14:00</v>
      </c>
      <c r="E436" s="35">
        <v>1.5113940573012226</v>
      </c>
      <c r="F436" s="36">
        <v>1.5286891835712764</v>
      </c>
      <c r="G436" s="36">
        <v>1.4949739381078919</v>
      </c>
      <c r="H436" s="36">
        <v>1.4874914852623244</v>
      </c>
      <c r="I436" s="36">
        <v>1.5259315754739637</v>
      </c>
      <c r="J436" s="56">
        <v>1.5381683034315734</v>
      </c>
      <c r="K436" s="36">
        <v>1.5273326880447999</v>
      </c>
      <c r="L436" s="36">
        <v>1.5194649724844818</v>
      </c>
      <c r="M436" s="57">
        <v>1.5567714868995413</v>
      </c>
      <c r="N436" s="58" t="s">
        <v>46</v>
      </c>
      <c r="O436" s="36"/>
      <c r="P436" s="36"/>
      <c r="Q436" s="36"/>
      <c r="R436" s="59"/>
      <c r="S436" s="60">
        <v>1.46</v>
      </c>
      <c r="T436" s="106">
        <v>1.6</v>
      </c>
      <c r="U436"/>
      <c r="V436"/>
      <c r="W436"/>
      <c r="X436" s="162"/>
      <c r="Y436" s="162"/>
      <c r="AB436" s="47"/>
      <c r="AC436" s="47"/>
      <c r="AD436" s="47"/>
      <c r="AE436" s="47"/>
      <c r="AF436" s="47"/>
      <c r="AG436" s="47"/>
      <c r="AH436" s="47"/>
      <c r="AI436" s="47"/>
      <c r="AJ436" s="47"/>
    </row>
    <row r="437" spans="1:36">
      <c r="A437" s="26">
        <v>44013</v>
      </c>
      <c r="B437" s="27">
        <v>0.66666666666666596</v>
      </c>
      <c r="C437" s="132"/>
      <c r="D437" s="28" t="str">
        <f t="shared" si="15"/>
        <v>2020/7/1  16:00</v>
      </c>
      <c r="E437" s="35">
        <v>1.5090556628124809</v>
      </c>
      <c r="F437" s="36">
        <v>1.5182356174743543</v>
      </c>
      <c r="G437" s="36">
        <v>1.5199726269442129</v>
      </c>
      <c r="H437" s="36">
        <v>1.5007246184720868</v>
      </c>
      <c r="I437" s="36">
        <v>1.519152731228774</v>
      </c>
      <c r="J437" s="56">
        <v>1.5636874813950561</v>
      </c>
      <c r="K437" s="36">
        <v>1.5397809856802953</v>
      </c>
      <c r="L437" s="36">
        <v>1.5519656626830225</v>
      </c>
      <c r="M437" s="57">
        <v>1.567440083500885</v>
      </c>
      <c r="N437" s="58" t="s">
        <v>46</v>
      </c>
      <c r="O437" s="36"/>
      <c r="P437" s="36"/>
      <c r="Q437" s="36"/>
      <c r="R437" s="59"/>
      <c r="S437" s="60">
        <v>1.46</v>
      </c>
      <c r="T437" s="106">
        <v>1.6</v>
      </c>
      <c r="U437"/>
      <c r="V437"/>
      <c r="W437"/>
      <c r="X437" s="162"/>
      <c r="Y437" s="162"/>
      <c r="AB437" s="47"/>
      <c r="AC437" s="47"/>
      <c r="AD437" s="47"/>
      <c r="AE437" s="47"/>
      <c r="AF437" s="47"/>
      <c r="AG437" s="47"/>
      <c r="AH437" s="47"/>
      <c r="AI437" s="47"/>
      <c r="AJ437" s="47"/>
    </row>
    <row r="438" spans="1:36">
      <c r="A438" s="123">
        <v>44014</v>
      </c>
      <c r="B438" s="101">
        <v>0.33333333333333331</v>
      </c>
      <c r="C438" s="132" t="s">
        <v>250</v>
      </c>
      <c r="D438" s="124" t="str">
        <f t="shared" si="15"/>
        <v>2020/7/2  8:00</v>
      </c>
      <c r="E438" s="35">
        <v>1.5062979502471618</v>
      </c>
      <c r="F438" s="36">
        <v>1.5168230563769114</v>
      </c>
      <c r="G438" s="36">
        <v>1.5417849030567383</v>
      </c>
      <c r="H438" s="36">
        <v>1.4787591262493931</v>
      </c>
      <c r="I438" s="36">
        <v>1.5290888886021481</v>
      </c>
      <c r="J438" s="56">
        <v>1.5571142853465902</v>
      </c>
      <c r="K438" s="36">
        <v>1.5586194980301724</v>
      </c>
      <c r="L438" s="36">
        <v>1.5617206101055985</v>
      </c>
      <c r="M438" s="57">
        <v>1.5458080561058045</v>
      </c>
      <c r="N438" s="58" t="s">
        <v>47</v>
      </c>
      <c r="O438" s="36"/>
      <c r="P438" s="36"/>
      <c r="Q438" s="36"/>
      <c r="R438" s="59"/>
      <c r="S438" s="60">
        <v>1.46</v>
      </c>
      <c r="T438" s="106">
        <v>1.6</v>
      </c>
      <c r="U438"/>
      <c r="V438"/>
      <c r="W438"/>
      <c r="X438" s="162"/>
      <c r="Y438" s="162"/>
      <c r="AB438" s="47"/>
      <c r="AC438" s="47"/>
      <c r="AD438" s="47"/>
      <c r="AE438" s="47"/>
      <c r="AF438" s="47"/>
      <c r="AG438" s="47"/>
      <c r="AH438" s="47"/>
      <c r="AI438" s="47"/>
      <c r="AJ438" s="47"/>
    </row>
    <row r="439" spans="1:36">
      <c r="A439" s="26">
        <v>44014</v>
      </c>
      <c r="B439" s="27">
        <v>0.41666666666666669</v>
      </c>
      <c r="C439" s="132"/>
      <c r="D439" s="28" t="str">
        <f t="shared" si="15"/>
        <v>2020/7/2  10:00</v>
      </c>
      <c r="E439" s="35">
        <v>1.4913925013422644</v>
      </c>
      <c r="F439" s="36">
        <v>1.5224317572614532</v>
      </c>
      <c r="G439" s="36">
        <v>1.5142334126631998</v>
      </c>
      <c r="H439" s="36">
        <v>1.5113398265027707</v>
      </c>
      <c r="I439" s="36">
        <v>1.5220933274923967</v>
      </c>
      <c r="J439" s="56">
        <v>1.5772577950436419</v>
      </c>
      <c r="K439" s="36">
        <v>1.5527047883436058</v>
      </c>
      <c r="L439" s="36">
        <v>1.52333587014408</v>
      </c>
      <c r="M439" s="57">
        <v>1.5541771931730184</v>
      </c>
      <c r="N439" s="58" t="s">
        <v>47</v>
      </c>
      <c r="O439" s="36"/>
      <c r="P439" s="36"/>
      <c r="Q439" s="36"/>
      <c r="R439" s="59"/>
      <c r="S439" s="60">
        <v>1.46</v>
      </c>
      <c r="T439" s="106">
        <v>1.6</v>
      </c>
      <c r="U439"/>
      <c r="V439"/>
      <c r="W439"/>
      <c r="X439" s="162"/>
      <c r="Y439" s="162"/>
      <c r="AB439" s="47"/>
      <c r="AC439" s="47"/>
      <c r="AD439" s="47"/>
      <c r="AE439" s="47"/>
      <c r="AF439" s="47"/>
      <c r="AG439" s="47"/>
      <c r="AH439" s="47"/>
      <c r="AI439" s="47"/>
      <c r="AJ439" s="47"/>
    </row>
    <row r="440" spans="1:36">
      <c r="A440" s="26">
        <v>44014</v>
      </c>
      <c r="B440" s="27">
        <v>0.5</v>
      </c>
      <c r="C440" s="132"/>
      <c r="D440" s="28" t="str">
        <f t="shared" si="15"/>
        <v>2020/7/2  12:00</v>
      </c>
      <c r="E440" s="35">
        <v>1.4910404156583692</v>
      </c>
      <c r="F440" s="36">
        <v>1.5250043143003333</v>
      </c>
      <c r="G440" s="36">
        <v>1.5298463028963618</v>
      </c>
      <c r="H440" s="36">
        <v>1.4869650882352738</v>
      </c>
      <c r="I440" s="36">
        <v>1.5055878930262003</v>
      </c>
      <c r="J440" s="56">
        <v>1.5503513123947179</v>
      </c>
      <c r="K440" s="36">
        <v>1.560769179030937</v>
      </c>
      <c r="L440" s="36">
        <v>1.55923699097399</v>
      </c>
      <c r="M440" s="57">
        <v>1.5321400330653514</v>
      </c>
      <c r="N440" s="58" t="s">
        <v>47</v>
      </c>
      <c r="O440" s="36"/>
      <c r="P440" s="36"/>
      <c r="Q440" s="36"/>
      <c r="R440" s="59"/>
      <c r="S440" s="60">
        <v>1.46</v>
      </c>
      <c r="T440" s="106">
        <v>1.6</v>
      </c>
      <c r="U440"/>
      <c r="V440"/>
      <c r="W440"/>
      <c r="X440" s="162"/>
      <c r="Y440" s="162"/>
      <c r="AB440" s="47"/>
      <c r="AC440" s="47"/>
      <c r="AD440" s="47"/>
      <c r="AE440" s="47"/>
      <c r="AF440" s="47"/>
      <c r="AG440" s="47"/>
      <c r="AH440" s="47"/>
      <c r="AI440" s="47"/>
      <c r="AJ440" s="47"/>
    </row>
    <row r="441" spans="1:36">
      <c r="A441" s="26">
        <v>44014</v>
      </c>
      <c r="B441" s="27">
        <v>0.58333333333333304</v>
      </c>
      <c r="C441" s="132"/>
      <c r="D441" s="28" t="str">
        <f t="shared" si="15"/>
        <v>2020/7/2  14:00</v>
      </c>
      <c r="E441" s="35">
        <v>1.5220116464171827</v>
      </c>
      <c r="F441" s="36">
        <v>1.4977077284144307</v>
      </c>
      <c r="G441" s="36">
        <v>1.5241700132220752</v>
      </c>
      <c r="H441" s="36">
        <v>1.4796405476951038</v>
      </c>
      <c r="I441" s="36">
        <v>1.5040921933693936</v>
      </c>
      <c r="J441" s="56">
        <v>1.5354756972131132</v>
      </c>
      <c r="K441" s="36">
        <v>1.5216447264693482</v>
      </c>
      <c r="L441" s="36">
        <v>1.5570457479877151</v>
      </c>
      <c r="M441" s="57">
        <v>1.5478159245277228</v>
      </c>
      <c r="N441" s="58" t="s">
        <v>47</v>
      </c>
      <c r="O441" s="36"/>
      <c r="P441" s="36"/>
      <c r="Q441" s="36"/>
      <c r="R441" s="59"/>
      <c r="S441" s="60">
        <v>1.46</v>
      </c>
      <c r="T441" s="106">
        <v>1.6</v>
      </c>
      <c r="U441"/>
      <c r="V441"/>
      <c r="W441"/>
      <c r="X441" s="162"/>
      <c r="Y441" s="162"/>
      <c r="AB441" s="47"/>
      <c r="AC441" s="47"/>
      <c r="AD441" s="47"/>
      <c r="AE441" s="47"/>
      <c r="AF441" s="47"/>
      <c r="AG441" s="47"/>
      <c r="AH441" s="47"/>
      <c r="AI441" s="47"/>
      <c r="AJ441" s="47"/>
    </row>
    <row r="442" spans="1:36">
      <c r="A442" s="26">
        <v>44014</v>
      </c>
      <c r="B442" s="27">
        <v>0.66666666666666596</v>
      </c>
      <c r="C442" s="132"/>
      <c r="D442" s="28" t="str">
        <f t="shared" si="15"/>
        <v>2020/7/2  16:00</v>
      </c>
      <c r="E442" s="35">
        <v>1.5169040380952785</v>
      </c>
      <c r="F442" s="36">
        <v>1.524373748753046</v>
      </c>
      <c r="G442" s="36">
        <v>1.5119426897431616</v>
      </c>
      <c r="H442" s="36">
        <v>1.48903384670265</v>
      </c>
      <c r="I442" s="36">
        <v>1.5290826255944725</v>
      </c>
      <c r="J442" s="56">
        <v>1.5766149914392167</v>
      </c>
      <c r="K442" s="36">
        <v>1.5265412884024328</v>
      </c>
      <c r="L442" s="36">
        <v>1.5187894913049582</v>
      </c>
      <c r="M442" s="57">
        <v>1.5292258828025138</v>
      </c>
      <c r="N442" s="58" t="s">
        <v>47</v>
      </c>
      <c r="O442" s="36"/>
      <c r="P442" s="36"/>
      <c r="Q442" s="36"/>
      <c r="R442" s="59"/>
      <c r="S442" s="60">
        <v>1.46</v>
      </c>
      <c r="T442" s="106">
        <v>1.6</v>
      </c>
      <c r="U442"/>
      <c r="V442"/>
      <c r="W442"/>
      <c r="X442" s="162"/>
      <c r="Y442" s="162"/>
      <c r="AB442" s="47"/>
      <c r="AC442" s="47"/>
      <c r="AD442" s="47"/>
      <c r="AE442" s="47"/>
      <c r="AF442" s="47"/>
      <c r="AG442" s="47"/>
      <c r="AH442" s="47"/>
      <c r="AI442" s="47"/>
      <c r="AJ442" s="47"/>
    </row>
    <row r="443" spans="1:36">
      <c r="A443" s="123">
        <v>44015</v>
      </c>
      <c r="B443" s="101">
        <v>0.33333333333333331</v>
      </c>
      <c r="C443" s="132" t="s">
        <v>251</v>
      </c>
      <c r="D443" s="124" t="str">
        <f t="shared" si="15"/>
        <v>2020/7/3  8:00</v>
      </c>
      <c r="E443" s="35">
        <v>1.5335867638288105</v>
      </c>
      <c r="F443" s="36">
        <v>1.5388101717764366</v>
      </c>
      <c r="G443" s="36">
        <v>1.5309214026262974</v>
      </c>
      <c r="H443" s="36">
        <v>1.5007711402516841</v>
      </c>
      <c r="I443" s="36">
        <v>1.5041767872425378</v>
      </c>
      <c r="J443" s="56">
        <v>1.5566324728723946</v>
      </c>
      <c r="K443" s="36">
        <v>1.5270103635364969</v>
      </c>
      <c r="L443" s="36">
        <v>1.5280351879269254</v>
      </c>
      <c r="M443" s="57">
        <v>1.56255656305785</v>
      </c>
      <c r="N443" s="58" t="s">
        <v>48</v>
      </c>
      <c r="O443" s="36"/>
      <c r="P443" s="36"/>
      <c r="Q443" s="36"/>
      <c r="R443" s="59"/>
      <c r="S443" s="60">
        <v>1.46</v>
      </c>
      <c r="T443" s="106">
        <v>1.6</v>
      </c>
      <c r="U443"/>
      <c r="V443"/>
      <c r="W443"/>
      <c r="X443" s="162"/>
      <c r="Y443" s="162"/>
      <c r="AB443" s="47"/>
      <c r="AC443" s="47"/>
      <c r="AD443" s="47"/>
      <c r="AE443" s="47"/>
      <c r="AF443" s="47"/>
      <c r="AG443" s="47"/>
      <c r="AH443" s="47"/>
      <c r="AI443" s="47"/>
      <c r="AJ443" s="47"/>
    </row>
    <row r="444" spans="1:36">
      <c r="A444" s="26">
        <v>44015</v>
      </c>
      <c r="B444" s="27">
        <v>0.41666666666666669</v>
      </c>
      <c r="C444" s="132"/>
      <c r="D444" s="28" t="str">
        <f t="shared" si="15"/>
        <v>2020/7/3  10:00</v>
      </c>
      <c r="E444" s="35">
        <v>1.5064058329784569</v>
      </c>
      <c r="F444" s="36">
        <v>1.4974671355811962</v>
      </c>
      <c r="G444" s="36">
        <v>1.4947467063467799</v>
      </c>
      <c r="H444" s="36">
        <v>1.5037659995896868</v>
      </c>
      <c r="I444" s="36">
        <v>1.5391946211153342</v>
      </c>
      <c r="J444" s="56">
        <v>1.5796967438715808</v>
      </c>
      <c r="K444" s="36">
        <v>1.528788476227293</v>
      </c>
      <c r="L444" s="36">
        <v>1.5147986979929311</v>
      </c>
      <c r="M444" s="57">
        <v>1.5334435539781206</v>
      </c>
      <c r="N444" s="58" t="s">
        <v>48</v>
      </c>
      <c r="O444" s="36"/>
      <c r="P444" s="36"/>
      <c r="Q444" s="36"/>
      <c r="R444" s="59"/>
      <c r="S444" s="60">
        <v>1.46</v>
      </c>
      <c r="T444" s="106">
        <v>1.6</v>
      </c>
      <c r="U444"/>
      <c r="V444"/>
      <c r="W444"/>
      <c r="X444" s="162"/>
      <c r="Y444" s="162"/>
      <c r="AB444" s="47"/>
      <c r="AC444" s="47"/>
      <c r="AD444" s="47"/>
      <c r="AE444" s="47"/>
      <c r="AF444" s="47"/>
      <c r="AG444" s="47"/>
      <c r="AH444" s="47"/>
      <c r="AI444" s="47"/>
      <c r="AJ444" s="47"/>
    </row>
    <row r="445" spans="1:36">
      <c r="A445" s="26">
        <v>44015</v>
      </c>
      <c r="B445" s="27">
        <v>0.5</v>
      </c>
      <c r="C445" s="132"/>
      <c r="D445" s="28" t="str">
        <f t="shared" si="15"/>
        <v>2020/7/3  12:00</v>
      </c>
      <c r="E445" s="35">
        <v>1.5123833049436313</v>
      </c>
      <c r="F445" s="36">
        <v>1.4958388708322397</v>
      </c>
      <c r="G445" s="36">
        <v>1.4969417036976198</v>
      </c>
      <c r="H445" s="36">
        <v>1.4815941214001851</v>
      </c>
      <c r="I445" s="36">
        <v>1.4981376727056646</v>
      </c>
      <c r="J445" s="56">
        <v>1.5424909644284996</v>
      </c>
      <c r="K445" s="36">
        <v>1.5555994990173576</v>
      </c>
      <c r="L445" s="36">
        <v>1.5376706803210993</v>
      </c>
      <c r="M445" s="57">
        <v>1.5663239134660472</v>
      </c>
      <c r="N445" s="58" t="s">
        <v>48</v>
      </c>
      <c r="O445" s="36"/>
      <c r="P445" s="36"/>
      <c r="Q445" s="36"/>
      <c r="R445" s="59"/>
      <c r="S445" s="60">
        <v>1.46</v>
      </c>
      <c r="T445" s="106">
        <v>1.6</v>
      </c>
      <c r="U445"/>
      <c r="V445"/>
      <c r="W445"/>
      <c r="X445" s="162"/>
      <c r="Y445" s="162"/>
      <c r="AB445" s="47"/>
      <c r="AC445" s="47"/>
      <c r="AD445" s="47"/>
      <c r="AE445" s="47"/>
      <c r="AF445" s="47"/>
      <c r="AG445" s="47"/>
      <c r="AH445" s="47"/>
      <c r="AI445" s="47"/>
      <c r="AJ445" s="47"/>
    </row>
    <row r="446" spans="1:36">
      <c r="A446" s="26">
        <v>44015</v>
      </c>
      <c r="B446" s="27">
        <v>0.58333333333333304</v>
      </c>
      <c r="C446" s="132"/>
      <c r="D446" s="28" t="str">
        <f t="shared" si="15"/>
        <v>2020/7/3  14:00</v>
      </c>
      <c r="E446" s="35">
        <v>1.5099976867113361</v>
      </c>
      <c r="F446" s="36">
        <v>1.5361759876807886</v>
      </c>
      <c r="G446" s="36">
        <v>1.5359771567716902</v>
      </c>
      <c r="H446" s="36">
        <v>1.4967152372158021</v>
      </c>
      <c r="I446" s="36">
        <v>1.5076700666423215</v>
      </c>
      <c r="J446" s="56">
        <v>1.5634887819350987</v>
      </c>
      <c r="K446" s="36">
        <v>1.5223587897205684</v>
      </c>
      <c r="L446" s="36">
        <v>1.5524134529909734</v>
      </c>
      <c r="M446" s="57">
        <v>1.5286064965229706</v>
      </c>
      <c r="N446" s="58" t="s">
        <v>48</v>
      </c>
      <c r="O446" s="36"/>
      <c r="P446" s="36"/>
      <c r="Q446" s="36"/>
      <c r="R446" s="59"/>
      <c r="S446" s="60">
        <v>1.46</v>
      </c>
      <c r="T446" s="106">
        <v>1.6</v>
      </c>
      <c r="U446"/>
      <c r="V446"/>
      <c r="W446"/>
      <c r="X446" s="162"/>
      <c r="Y446" s="162"/>
      <c r="AB446" s="47"/>
      <c r="AC446" s="47"/>
      <c r="AD446" s="47"/>
      <c r="AE446" s="47"/>
      <c r="AF446" s="47"/>
      <c r="AG446" s="47"/>
      <c r="AH446" s="47"/>
      <c r="AI446" s="47"/>
      <c r="AJ446" s="47"/>
    </row>
    <row r="447" spans="1:36">
      <c r="A447" s="26">
        <v>44015</v>
      </c>
      <c r="B447" s="27">
        <v>0.66666666666666596</v>
      </c>
      <c r="C447" s="132"/>
      <c r="D447" s="28" t="str">
        <f t="shared" si="15"/>
        <v>2020/7/3  16:00</v>
      </c>
      <c r="E447" s="35">
        <v>1.5030762318650459</v>
      </c>
      <c r="F447" s="36">
        <v>1.5416446670582804</v>
      </c>
      <c r="G447" s="36">
        <v>1.5369029427310816</v>
      </c>
      <c r="H447" s="36">
        <v>1.4916993854993628</v>
      </c>
      <c r="I447" s="36">
        <v>1.5405582913503402</v>
      </c>
      <c r="J447" s="56">
        <v>1.5507639373582938</v>
      </c>
      <c r="K447" s="36">
        <v>1.5182901317277309</v>
      </c>
      <c r="L447" s="36">
        <v>1.5597567719788681</v>
      </c>
      <c r="M447" s="57">
        <v>1.5669687815471975</v>
      </c>
      <c r="N447" s="58" t="s">
        <v>48</v>
      </c>
      <c r="O447" s="36"/>
      <c r="P447" s="36"/>
      <c r="Q447" s="36"/>
      <c r="R447" s="59"/>
      <c r="S447" s="60">
        <v>1.46</v>
      </c>
      <c r="T447" s="106">
        <v>1.6</v>
      </c>
      <c r="U447"/>
      <c r="V447"/>
      <c r="W447"/>
      <c r="X447" s="162"/>
      <c r="Y447" s="162"/>
      <c r="AB447" s="47"/>
      <c r="AC447" s="47"/>
      <c r="AD447" s="47"/>
      <c r="AE447" s="47"/>
      <c r="AF447" s="47"/>
      <c r="AG447" s="47"/>
      <c r="AH447" s="47"/>
      <c r="AI447" s="47"/>
      <c r="AJ447" s="47"/>
    </row>
    <row r="448" spans="1:36">
      <c r="A448" s="123">
        <v>44016</v>
      </c>
      <c r="B448" s="101">
        <v>0.33333333333333331</v>
      </c>
      <c r="C448" s="132" t="s">
        <v>252</v>
      </c>
      <c r="D448" s="124" t="str">
        <f t="shared" si="15"/>
        <v>2020/7/4  8:00</v>
      </c>
      <c r="E448" s="35">
        <v>1.5320521427208276</v>
      </c>
      <c r="F448" s="36">
        <v>1.52188027389596</v>
      </c>
      <c r="G448" s="36">
        <v>1.5230893740231393</v>
      </c>
      <c r="H448" s="36">
        <v>1.4912195139620796</v>
      </c>
      <c r="I448" s="36">
        <v>1.538728046531999</v>
      </c>
      <c r="J448" s="56">
        <v>1.5537525942096677</v>
      </c>
      <c r="K448" s="36">
        <v>1.5321453491234045</v>
      </c>
      <c r="L448" s="36">
        <v>1.5595870188181598</v>
      </c>
      <c r="M448" s="57">
        <v>1.553720944203659</v>
      </c>
      <c r="N448" s="58" t="s">
        <v>49</v>
      </c>
      <c r="O448" s="36"/>
      <c r="P448" s="36"/>
      <c r="Q448" s="36"/>
      <c r="R448" s="59"/>
      <c r="S448" s="60">
        <v>1.46</v>
      </c>
      <c r="T448" s="106">
        <v>1.6</v>
      </c>
      <c r="U448"/>
      <c r="V448"/>
      <c r="W448"/>
      <c r="X448" s="162"/>
      <c r="Y448" s="162"/>
      <c r="AB448" s="47"/>
      <c r="AC448" s="47"/>
      <c r="AD448" s="47"/>
      <c r="AE448" s="47"/>
      <c r="AF448" s="47"/>
      <c r="AG448" s="47"/>
      <c r="AH448" s="47"/>
      <c r="AI448" s="47"/>
      <c r="AJ448" s="47"/>
    </row>
    <row r="449" spans="1:36">
      <c r="A449" s="26">
        <v>44016</v>
      </c>
      <c r="B449" s="27">
        <v>0.41666666666666669</v>
      </c>
      <c r="C449" s="132"/>
      <c r="D449" s="28" t="str">
        <f t="shared" si="15"/>
        <v>2020/7/4  10:00</v>
      </c>
      <c r="E449" s="35">
        <v>1.4966227069560256</v>
      </c>
      <c r="F449" s="36">
        <v>1.5031737910907814</v>
      </c>
      <c r="G449" s="36">
        <v>1.5390831417906772</v>
      </c>
      <c r="H449" s="36">
        <v>1.5129680851535163</v>
      </c>
      <c r="I449" s="36">
        <v>1.5167660287916844</v>
      </c>
      <c r="J449" s="56">
        <v>1.543552865743685</v>
      </c>
      <c r="K449" s="36">
        <v>1.5172081463543554</v>
      </c>
      <c r="L449" s="36">
        <v>1.5226249057382233</v>
      </c>
      <c r="M449" s="57">
        <v>1.5575050986460037</v>
      </c>
      <c r="N449" s="58" t="s">
        <v>49</v>
      </c>
      <c r="O449" s="36"/>
      <c r="P449" s="36"/>
      <c r="Q449" s="36"/>
      <c r="R449" s="59"/>
      <c r="S449" s="60">
        <v>1.46</v>
      </c>
      <c r="T449" s="106">
        <v>1.6</v>
      </c>
      <c r="U449"/>
      <c r="V449"/>
      <c r="W449"/>
      <c r="X449" s="162"/>
      <c r="Y449" s="162"/>
      <c r="AB449" s="47"/>
      <c r="AC449" s="47"/>
      <c r="AD449" s="47"/>
      <c r="AE449" s="47"/>
      <c r="AF449" s="47"/>
      <c r="AG449" s="47"/>
      <c r="AH449" s="47"/>
      <c r="AI449" s="47"/>
      <c r="AJ449" s="47"/>
    </row>
    <row r="450" spans="1:36">
      <c r="A450" s="26">
        <v>44016</v>
      </c>
      <c r="B450" s="27">
        <v>0.5</v>
      </c>
      <c r="C450" s="132"/>
      <c r="D450" s="28" t="str">
        <f t="shared" si="15"/>
        <v>2020/7/4  12:00</v>
      </c>
      <c r="E450" s="35">
        <v>1.5226205037625655</v>
      </c>
      <c r="F450" s="36">
        <v>1.5320874905689357</v>
      </c>
      <c r="G450" s="36">
        <v>1.527656644140837</v>
      </c>
      <c r="H450" s="36">
        <v>1.5106910893619823</v>
      </c>
      <c r="I450" s="36">
        <v>1.5187454883924891</v>
      </c>
      <c r="J450" s="56">
        <v>1.5789149151780435</v>
      </c>
      <c r="K450" s="36">
        <v>1.543754351907944</v>
      </c>
      <c r="L450" s="36">
        <v>1.528619624784376</v>
      </c>
      <c r="M450" s="57">
        <v>1.54762931365732</v>
      </c>
      <c r="N450" s="58" t="s">
        <v>49</v>
      </c>
      <c r="O450" s="36"/>
      <c r="P450" s="36"/>
      <c r="Q450" s="36"/>
      <c r="R450" s="59"/>
      <c r="S450" s="60">
        <v>1.46</v>
      </c>
      <c r="T450" s="106">
        <v>1.6</v>
      </c>
      <c r="U450"/>
      <c r="V450"/>
      <c r="W450"/>
      <c r="X450" s="162"/>
      <c r="Y450" s="162"/>
      <c r="AB450" s="47"/>
      <c r="AC450" s="47"/>
      <c r="AD450" s="47"/>
      <c r="AE450" s="47"/>
      <c r="AF450" s="47"/>
      <c r="AG450" s="47"/>
      <c r="AH450" s="47"/>
      <c r="AI450" s="47"/>
      <c r="AJ450" s="47"/>
    </row>
    <row r="451" spans="1:36">
      <c r="A451" s="26">
        <v>44016</v>
      </c>
      <c r="B451" s="27">
        <v>0.58333333333333304</v>
      </c>
      <c r="C451" s="132"/>
      <c r="D451" s="28" t="str">
        <f t="shared" si="15"/>
        <v>2020/7/4  14:00</v>
      </c>
      <c r="E451" s="35">
        <v>1.522124416639582</v>
      </c>
      <c r="F451" s="36">
        <v>1.5178141333808783</v>
      </c>
      <c r="G451" s="36">
        <v>1.5117594383015156</v>
      </c>
      <c r="H451" s="36">
        <v>1.5012207301583367</v>
      </c>
      <c r="I451" s="36">
        <v>1.5211003597289274</v>
      </c>
      <c r="J451" s="56">
        <v>1.5781688038675845</v>
      </c>
      <c r="K451" s="36">
        <v>1.5495237490728813</v>
      </c>
      <c r="L451" s="36">
        <v>1.5383086716046368</v>
      </c>
      <c r="M451" s="57">
        <v>1.5462503986672007</v>
      </c>
      <c r="N451" s="58" t="s">
        <v>49</v>
      </c>
      <c r="O451" s="36"/>
      <c r="P451" s="36"/>
      <c r="Q451" s="36"/>
      <c r="R451" s="59"/>
      <c r="S451" s="60">
        <v>1.46</v>
      </c>
      <c r="T451" s="106">
        <v>1.6</v>
      </c>
      <c r="U451"/>
      <c r="V451"/>
      <c r="W451"/>
      <c r="X451" s="162"/>
      <c r="Y451" s="162"/>
      <c r="AB451" s="47"/>
      <c r="AC451" s="47"/>
      <c r="AD451" s="47"/>
      <c r="AE451" s="47"/>
      <c r="AF451" s="47"/>
      <c r="AG451" s="47"/>
      <c r="AH451" s="47"/>
      <c r="AI451" s="47"/>
      <c r="AJ451" s="47"/>
    </row>
    <row r="452" spans="1:36">
      <c r="A452" s="26">
        <v>44016</v>
      </c>
      <c r="B452" s="27">
        <v>0.66666666666666596</v>
      </c>
      <c r="C452" s="132"/>
      <c r="D452" s="28" t="str">
        <f t="shared" ref="D452:D515" si="16">TEXT(A452,"yyyy/m/d")&amp;TEXT(B452,"　　h:mｍ")</f>
        <v>2020/7/4  16:00</v>
      </c>
      <c r="E452" s="35">
        <v>1.4870040440755117</v>
      </c>
      <c r="F452" s="36">
        <v>1.5250328665137174</v>
      </c>
      <c r="G452" s="36">
        <v>1.5023107423682287</v>
      </c>
      <c r="H452" s="36">
        <v>1.4980574897332306</v>
      </c>
      <c r="I452" s="36">
        <v>1.5425458383534618</v>
      </c>
      <c r="J452" s="56">
        <v>1.5363223258997165</v>
      </c>
      <c r="K452" s="36">
        <v>1.5385256159362419</v>
      </c>
      <c r="L452" s="36">
        <v>1.5358930088824752</v>
      </c>
      <c r="M452" s="57">
        <v>1.5669691555596179</v>
      </c>
      <c r="N452" s="58" t="s">
        <v>49</v>
      </c>
      <c r="O452" s="36"/>
      <c r="P452" s="36"/>
      <c r="Q452" s="36"/>
      <c r="R452" s="59"/>
      <c r="S452" s="60">
        <v>1.46</v>
      </c>
      <c r="T452" s="106">
        <v>1.6</v>
      </c>
      <c r="U452"/>
      <c r="V452"/>
      <c r="W452"/>
      <c r="X452" s="162"/>
      <c r="Y452" s="162"/>
      <c r="AB452" s="47"/>
      <c r="AC452" s="47"/>
      <c r="AD452" s="47"/>
      <c r="AE452" s="47"/>
      <c r="AF452" s="47"/>
      <c r="AG452" s="47"/>
      <c r="AH452" s="47"/>
      <c r="AI452" s="47"/>
      <c r="AJ452" s="47"/>
    </row>
    <row r="453" spans="1:36">
      <c r="A453" s="123">
        <v>44017</v>
      </c>
      <c r="B453" s="101">
        <v>0.33333333333333331</v>
      </c>
      <c r="C453" s="132" t="s">
        <v>253</v>
      </c>
      <c r="D453" s="124" t="str">
        <f t="shared" si="16"/>
        <v>2020/7/5  8:00</v>
      </c>
      <c r="E453" s="35">
        <v>1.5315792730303259</v>
      </c>
      <c r="F453" s="36">
        <v>1.5526914870372466</v>
      </c>
      <c r="G453" s="36">
        <v>1.5458592893636529</v>
      </c>
      <c r="H453" s="36">
        <v>1.5569881792447406</v>
      </c>
      <c r="I453" s="36">
        <v>1.5504746888417142</v>
      </c>
      <c r="J453" s="56">
        <v>1.5788603258940506</v>
      </c>
      <c r="K453" s="36">
        <v>1.5553402074915315</v>
      </c>
      <c r="L453" s="36">
        <v>1.5948984156747592</v>
      </c>
      <c r="M453" s="57">
        <v>1.6</v>
      </c>
      <c r="N453" s="58" t="s">
        <v>44</v>
      </c>
      <c r="O453" s="36"/>
      <c r="P453" s="36"/>
      <c r="Q453" s="36"/>
      <c r="R453" s="59"/>
      <c r="S453" s="60">
        <v>1.46</v>
      </c>
      <c r="T453" s="106">
        <v>1.6</v>
      </c>
      <c r="U453"/>
      <c r="V453"/>
      <c r="W453"/>
      <c r="X453" s="162"/>
      <c r="Y453" s="162"/>
      <c r="AB453" s="47"/>
      <c r="AC453" s="47"/>
      <c r="AD453" s="47"/>
      <c r="AE453" s="47"/>
      <c r="AF453" s="47"/>
      <c r="AG453" s="47"/>
      <c r="AH453" s="47"/>
      <c r="AI453" s="47"/>
      <c r="AJ453" s="47"/>
    </row>
    <row r="454" spans="1:36">
      <c r="A454" s="26">
        <v>44017</v>
      </c>
      <c r="B454" s="27">
        <v>0.41666666666666669</v>
      </c>
      <c r="C454" s="132"/>
      <c r="D454" s="28" t="str">
        <f t="shared" si="16"/>
        <v>2020/7/5  10:00</v>
      </c>
      <c r="E454" s="35">
        <v>1.5639650921725021</v>
      </c>
      <c r="F454" s="36">
        <v>1.5302734516593455</v>
      </c>
      <c r="G454" s="36">
        <v>1.5547987473361771</v>
      </c>
      <c r="H454" s="36">
        <v>1.53898425269965</v>
      </c>
      <c r="I454" s="36">
        <v>1.5471455415023223</v>
      </c>
      <c r="J454" s="56">
        <v>1.5796454429600808</v>
      </c>
      <c r="K454" s="36">
        <v>1.5460330213134921</v>
      </c>
      <c r="L454" s="36">
        <v>1.5578676384823897</v>
      </c>
      <c r="M454" s="57">
        <v>1.5610153055207192</v>
      </c>
      <c r="N454" s="58" t="s">
        <v>44</v>
      </c>
      <c r="O454" s="36"/>
      <c r="P454" s="36"/>
      <c r="Q454" s="36"/>
      <c r="R454" s="59"/>
      <c r="S454" s="60">
        <v>1.46</v>
      </c>
      <c r="T454" s="106">
        <v>1.6</v>
      </c>
      <c r="U454"/>
      <c r="V454"/>
      <c r="W454"/>
      <c r="X454" s="162"/>
      <c r="Y454" s="162"/>
      <c r="AB454" s="47"/>
      <c r="AC454" s="47"/>
      <c r="AD454" s="47"/>
      <c r="AE454" s="47"/>
      <c r="AF454" s="47"/>
      <c r="AG454" s="47"/>
      <c r="AH454" s="47"/>
      <c r="AI454" s="47"/>
      <c r="AJ454" s="47"/>
    </row>
    <row r="455" spans="1:36">
      <c r="A455" s="26">
        <v>44017</v>
      </c>
      <c r="B455" s="27">
        <v>0.5</v>
      </c>
      <c r="C455" s="132"/>
      <c r="D455" s="28" t="str">
        <f t="shared" si="16"/>
        <v>2020/7/5  12:00</v>
      </c>
      <c r="E455" s="35">
        <v>1.5013524512907896</v>
      </c>
      <c r="F455" s="36">
        <v>1.5429692726460449</v>
      </c>
      <c r="G455" s="36">
        <v>1.5167964459058103</v>
      </c>
      <c r="H455" s="36">
        <v>1.5077600600908374</v>
      </c>
      <c r="I455" s="36">
        <v>1.5382837294050511</v>
      </c>
      <c r="J455" s="56">
        <v>1.5537767298768286</v>
      </c>
      <c r="K455" s="36">
        <v>1.5614598523027701</v>
      </c>
      <c r="L455" s="36">
        <v>1.5491964786154278</v>
      </c>
      <c r="M455" s="57">
        <v>1.5496462263882023</v>
      </c>
      <c r="N455" s="58" t="s">
        <v>45</v>
      </c>
      <c r="O455" s="36"/>
      <c r="P455" s="36"/>
      <c r="Q455" s="36"/>
      <c r="R455" s="59"/>
      <c r="S455" s="60">
        <v>1.46</v>
      </c>
      <c r="T455" s="106">
        <v>1.6</v>
      </c>
      <c r="U455"/>
      <c r="V455"/>
      <c r="W455"/>
      <c r="X455" s="162"/>
      <c r="Y455" s="162"/>
      <c r="AB455" s="47"/>
      <c r="AC455" s="47"/>
      <c r="AD455" s="47"/>
      <c r="AE455" s="47"/>
      <c r="AF455" s="47"/>
      <c r="AG455" s="47"/>
      <c r="AH455" s="47"/>
      <c r="AI455" s="47"/>
      <c r="AJ455" s="47"/>
    </row>
    <row r="456" spans="1:36">
      <c r="A456" s="26">
        <v>44017</v>
      </c>
      <c r="B456" s="27">
        <v>0.58333333333333304</v>
      </c>
      <c r="C456" s="132"/>
      <c r="D456" s="28" t="str">
        <f t="shared" si="16"/>
        <v>2020/7/5  14:00</v>
      </c>
      <c r="E456" s="35">
        <v>1.5187870857258228</v>
      </c>
      <c r="F456" s="36">
        <v>1.5370717782489358</v>
      </c>
      <c r="G456" s="36">
        <v>1.5266671136693604</v>
      </c>
      <c r="H456" s="36">
        <v>1.4919038542279925</v>
      </c>
      <c r="I456" s="36">
        <v>1.5192112591205271</v>
      </c>
      <c r="J456" s="56">
        <v>1.5435399174002915</v>
      </c>
      <c r="K456" s="36">
        <v>1.524071353332153</v>
      </c>
      <c r="L456" s="36">
        <v>1.5261836346731894</v>
      </c>
      <c r="M456" s="57">
        <v>1.5339439103364398</v>
      </c>
      <c r="N456" s="58" t="s">
        <v>45</v>
      </c>
      <c r="O456" s="36"/>
      <c r="P456" s="36"/>
      <c r="Q456" s="36"/>
      <c r="R456" s="59"/>
      <c r="S456" s="60">
        <v>1.46</v>
      </c>
      <c r="T456" s="106">
        <v>1.6</v>
      </c>
      <c r="U456"/>
      <c r="V456"/>
      <c r="W456"/>
      <c r="X456" s="162"/>
      <c r="Y456" s="162"/>
      <c r="AB456" s="47"/>
      <c r="AC456" s="47"/>
      <c r="AD456" s="47"/>
      <c r="AE456" s="47"/>
      <c r="AF456" s="47"/>
      <c r="AG456" s="47"/>
      <c r="AH456" s="47"/>
      <c r="AI456" s="47"/>
      <c r="AJ456" s="47"/>
    </row>
    <row r="457" spans="1:36">
      <c r="A457" s="26">
        <v>44017</v>
      </c>
      <c r="B457" s="27">
        <v>0.66666666666666596</v>
      </c>
      <c r="C457" s="132"/>
      <c r="D457" s="28" t="str">
        <f t="shared" si="16"/>
        <v>2020/7/5  16:00</v>
      </c>
      <c r="E457" s="35">
        <v>1.4909563927665976</v>
      </c>
      <c r="F457" s="36">
        <v>1.5290003282551776</v>
      </c>
      <c r="G457" s="36">
        <v>1.5331527194449919</v>
      </c>
      <c r="H457" s="36">
        <v>1.5074433723572804</v>
      </c>
      <c r="I457" s="36">
        <v>1.5166285169273976</v>
      </c>
      <c r="J457" s="56">
        <v>1.5441752726355376</v>
      </c>
      <c r="K457" s="36">
        <v>1.5204621426769935</v>
      </c>
      <c r="L457" s="36">
        <v>1.5501343749255514</v>
      </c>
      <c r="M457" s="57">
        <v>1.5287214475005078</v>
      </c>
      <c r="N457" s="58" t="s">
        <v>45</v>
      </c>
      <c r="O457" s="36"/>
      <c r="P457" s="36"/>
      <c r="Q457" s="36"/>
      <c r="R457" s="59"/>
      <c r="S457" s="60">
        <v>1.46</v>
      </c>
      <c r="T457" s="106">
        <v>1.6</v>
      </c>
      <c r="U457"/>
      <c r="V457"/>
      <c r="W457"/>
      <c r="X457" s="162"/>
      <c r="Y457" s="162"/>
      <c r="AB457" s="47"/>
      <c r="AC457" s="47"/>
      <c r="AD457" s="47"/>
      <c r="AE457" s="47"/>
      <c r="AF457" s="47"/>
      <c r="AG457" s="47"/>
      <c r="AH457" s="47"/>
      <c r="AI457" s="47"/>
      <c r="AJ457" s="47"/>
    </row>
    <row r="458" spans="1:36">
      <c r="A458" s="123">
        <v>44018</v>
      </c>
      <c r="B458" s="101">
        <v>0.33333333333333331</v>
      </c>
      <c r="C458" s="132" t="s">
        <v>254</v>
      </c>
      <c r="D458" s="124" t="str">
        <f t="shared" si="16"/>
        <v>2020/7/6  8:00</v>
      </c>
      <c r="E458" s="35">
        <v>1.5417299057753087</v>
      </c>
      <c r="F458" s="36">
        <v>1.5461802291537039</v>
      </c>
      <c r="G458" s="36">
        <v>1.5360035714977351</v>
      </c>
      <c r="H458" s="36">
        <v>1.5267686402636691</v>
      </c>
      <c r="I458" s="36">
        <v>1.5459302010069429</v>
      </c>
      <c r="J458" s="56">
        <v>1.5643121348709397</v>
      </c>
      <c r="K458" s="36">
        <v>1.5628004923143748</v>
      </c>
      <c r="L458" s="36">
        <v>1.5583021566722008</v>
      </c>
      <c r="M458" s="57">
        <v>1.5751623593680755</v>
      </c>
      <c r="N458" s="58" t="s">
        <v>46</v>
      </c>
      <c r="O458" s="36"/>
      <c r="P458" s="36"/>
      <c r="Q458" s="36"/>
      <c r="R458" s="59"/>
      <c r="S458" s="60">
        <v>1.46</v>
      </c>
      <c r="T458" s="106">
        <v>1.6</v>
      </c>
      <c r="U458"/>
      <c r="V458"/>
      <c r="W458"/>
      <c r="X458" s="162"/>
      <c r="Y458" s="162"/>
      <c r="AB458" s="47"/>
      <c r="AC458" s="47"/>
      <c r="AD458" s="47"/>
      <c r="AE458" s="47"/>
      <c r="AF458" s="47"/>
      <c r="AG458" s="47"/>
      <c r="AH458" s="47"/>
      <c r="AI458" s="47"/>
      <c r="AJ458" s="47"/>
    </row>
    <row r="459" spans="1:36">
      <c r="A459" s="26">
        <v>44018</v>
      </c>
      <c r="B459" s="27">
        <v>0.41666666666666669</v>
      </c>
      <c r="C459" s="132"/>
      <c r="D459" s="28" t="str">
        <f t="shared" si="16"/>
        <v>2020/7/6  10:00</v>
      </c>
      <c r="E459" s="35">
        <v>1.5229248377051319</v>
      </c>
      <c r="F459" s="36">
        <v>1.5159979242764128</v>
      </c>
      <c r="G459" s="36">
        <v>1.5478566858020517</v>
      </c>
      <c r="H459" s="36">
        <v>1.4998689796726319</v>
      </c>
      <c r="I459" s="36">
        <v>1.5543627564895917</v>
      </c>
      <c r="J459" s="56">
        <v>1.5682992394734985</v>
      </c>
      <c r="K459" s="36">
        <v>1.5255230734022975</v>
      </c>
      <c r="L459" s="36">
        <v>1.5395291179171975</v>
      </c>
      <c r="M459" s="57">
        <v>1.5572256116271537</v>
      </c>
      <c r="N459" s="58" t="s">
        <v>46</v>
      </c>
      <c r="O459" s="36"/>
      <c r="P459" s="36"/>
      <c r="Q459" s="36"/>
      <c r="R459" s="59"/>
      <c r="S459" s="60">
        <v>1.46</v>
      </c>
      <c r="T459" s="106">
        <v>1.6</v>
      </c>
      <c r="U459"/>
      <c r="V459"/>
      <c r="W459"/>
      <c r="X459" s="162"/>
      <c r="Y459" s="162"/>
      <c r="AB459" s="47"/>
      <c r="AC459" s="47"/>
      <c r="AD459" s="47"/>
      <c r="AE459" s="47"/>
      <c r="AF459" s="47"/>
      <c r="AG459" s="47"/>
      <c r="AH459" s="47"/>
      <c r="AI459" s="47"/>
      <c r="AJ459" s="47"/>
    </row>
    <row r="460" spans="1:36">
      <c r="A460" s="26">
        <v>44018</v>
      </c>
      <c r="B460" s="27">
        <v>0.5</v>
      </c>
      <c r="C460" s="132"/>
      <c r="D460" s="28" t="str">
        <f t="shared" si="16"/>
        <v>2020/7/6  12:00</v>
      </c>
      <c r="E460" s="35">
        <v>1.5043205384504785</v>
      </c>
      <c r="F460" s="36">
        <v>1.5060330071930803</v>
      </c>
      <c r="G460" s="36">
        <v>1.5404956042979412</v>
      </c>
      <c r="H460" s="36">
        <v>1.4909913330222653</v>
      </c>
      <c r="I460" s="36">
        <v>1.5384319939810165</v>
      </c>
      <c r="J460" s="56">
        <v>1.5848996961640067</v>
      </c>
      <c r="K460" s="36">
        <v>1.5205081935840965</v>
      </c>
      <c r="L460" s="36">
        <v>1.5601309740936011</v>
      </c>
      <c r="M460" s="57">
        <v>1.5734297662259717</v>
      </c>
      <c r="N460" s="58" t="s">
        <v>46</v>
      </c>
      <c r="O460" s="36"/>
      <c r="P460" s="36"/>
      <c r="Q460" s="36"/>
      <c r="R460" s="59"/>
      <c r="S460" s="60">
        <v>1.46</v>
      </c>
      <c r="T460" s="106">
        <v>1.6</v>
      </c>
      <c r="U460"/>
      <c r="V460"/>
      <c r="W460"/>
      <c r="X460" s="162"/>
      <c r="Y460" s="162"/>
      <c r="AB460" s="47"/>
      <c r="AC460" s="47"/>
      <c r="AD460" s="47"/>
      <c r="AE460" s="47"/>
      <c r="AF460" s="47"/>
      <c r="AG460" s="47"/>
      <c r="AH460" s="47"/>
      <c r="AI460" s="47"/>
      <c r="AJ460" s="47"/>
    </row>
    <row r="461" spans="1:36">
      <c r="A461" s="26">
        <v>44018</v>
      </c>
      <c r="B461" s="27">
        <v>0.58333333333333304</v>
      </c>
      <c r="C461" s="132"/>
      <c r="D461" s="28" t="str">
        <f t="shared" si="16"/>
        <v>2020/7/6  14:00</v>
      </c>
      <c r="E461" s="35">
        <v>1.5286244908250359</v>
      </c>
      <c r="F461" s="36">
        <v>1.536588712528693</v>
      </c>
      <c r="G461" s="36">
        <v>1.5004223954759119</v>
      </c>
      <c r="H461" s="36">
        <v>1.5217987599851368</v>
      </c>
      <c r="I461" s="36">
        <v>1.5164588341943415</v>
      </c>
      <c r="J461" s="56">
        <v>1.559338509997654</v>
      </c>
      <c r="K461" s="36">
        <v>1.5483792440365054</v>
      </c>
      <c r="L461" s="36">
        <v>1.5465424877159251</v>
      </c>
      <c r="M461" s="57">
        <v>1.5301136420035555</v>
      </c>
      <c r="N461" s="58" t="s">
        <v>46</v>
      </c>
      <c r="O461" s="36"/>
      <c r="P461" s="36"/>
      <c r="Q461" s="36"/>
      <c r="R461" s="59"/>
      <c r="S461" s="60">
        <v>1.46</v>
      </c>
      <c r="T461" s="106">
        <v>1.6</v>
      </c>
      <c r="U461"/>
      <c r="V461"/>
      <c r="W461"/>
      <c r="X461" s="162"/>
      <c r="Y461" s="162"/>
      <c r="AB461" s="47"/>
      <c r="AC461" s="47"/>
      <c r="AD461" s="47"/>
      <c r="AE461" s="47"/>
      <c r="AF461" s="47"/>
      <c r="AG461" s="47"/>
      <c r="AH461" s="47"/>
      <c r="AI461" s="47"/>
      <c r="AJ461" s="47"/>
    </row>
    <row r="462" spans="1:36">
      <c r="A462" s="26">
        <v>44018</v>
      </c>
      <c r="B462" s="27">
        <v>0.66666666666666596</v>
      </c>
      <c r="C462" s="132"/>
      <c r="D462" s="28" t="str">
        <f t="shared" si="16"/>
        <v>2020/7/6  16:00</v>
      </c>
      <c r="E462" s="35">
        <v>1.5081075939185895</v>
      </c>
      <c r="F462" s="36">
        <v>1.5158962712207884</v>
      </c>
      <c r="G462" s="36">
        <v>1.5217210254649471</v>
      </c>
      <c r="H462" s="36">
        <v>1.4872163475106164</v>
      </c>
      <c r="I462" s="36">
        <v>1.5322359316844654</v>
      </c>
      <c r="J462" s="56">
        <v>1.5656779746306133</v>
      </c>
      <c r="K462" s="36">
        <v>1.5335281131052501</v>
      </c>
      <c r="L462" s="36">
        <v>1.5314324247207733</v>
      </c>
      <c r="M462" s="57">
        <v>1.5378842588660508</v>
      </c>
      <c r="N462" s="58" t="s">
        <v>46</v>
      </c>
      <c r="O462" s="36"/>
      <c r="P462" s="36"/>
      <c r="Q462" s="36"/>
      <c r="R462" s="59"/>
      <c r="S462" s="60">
        <v>1.46</v>
      </c>
      <c r="T462" s="106">
        <v>1.6</v>
      </c>
      <c r="U462"/>
      <c r="V462"/>
      <c r="W462"/>
      <c r="X462" s="162"/>
      <c r="Y462" s="162"/>
      <c r="AB462" s="47"/>
      <c r="AC462" s="47"/>
      <c r="AD462" s="47"/>
      <c r="AE462" s="47"/>
      <c r="AF462" s="47"/>
      <c r="AG462" s="47"/>
      <c r="AH462" s="47"/>
      <c r="AI462" s="47"/>
      <c r="AJ462" s="47"/>
    </row>
    <row r="463" spans="1:36">
      <c r="A463" s="123">
        <v>44019</v>
      </c>
      <c r="B463" s="101">
        <v>0.33333333333333331</v>
      </c>
      <c r="C463" s="132" t="s">
        <v>255</v>
      </c>
      <c r="D463" s="124" t="str">
        <f t="shared" si="16"/>
        <v>2020/7/7  8:00</v>
      </c>
      <c r="E463" s="35">
        <v>1.5205488951546253</v>
      </c>
      <c r="F463" s="36">
        <v>1.5220742129469109</v>
      </c>
      <c r="G463" s="36">
        <v>1.5300264487378867</v>
      </c>
      <c r="H463" s="36">
        <v>1.5069374458846587</v>
      </c>
      <c r="I463" s="36">
        <v>1.4995280517867982</v>
      </c>
      <c r="J463" s="56">
        <v>1.5652478360916564</v>
      </c>
      <c r="K463" s="36">
        <v>1.5581591440824545</v>
      </c>
      <c r="L463" s="36">
        <v>1.5161259785035586</v>
      </c>
      <c r="M463" s="57">
        <v>1.5598643605220759</v>
      </c>
      <c r="N463" s="58" t="s">
        <v>47</v>
      </c>
      <c r="O463" s="36"/>
      <c r="P463" s="36"/>
      <c r="Q463" s="36"/>
      <c r="R463" s="59"/>
      <c r="S463" s="60">
        <v>1.46</v>
      </c>
      <c r="T463" s="106">
        <v>1.6</v>
      </c>
      <c r="U463"/>
      <c r="V463"/>
      <c r="W463"/>
      <c r="X463" s="162"/>
      <c r="Y463" s="162"/>
      <c r="AB463" s="47"/>
      <c r="AC463" s="47"/>
      <c r="AD463" s="47"/>
      <c r="AE463" s="47"/>
      <c r="AF463" s="47"/>
      <c r="AG463" s="47"/>
      <c r="AH463" s="47"/>
      <c r="AI463" s="47"/>
      <c r="AJ463" s="47"/>
    </row>
    <row r="464" spans="1:36">
      <c r="A464" s="26">
        <v>44019</v>
      </c>
      <c r="B464" s="27">
        <v>0.41666666666666669</v>
      </c>
      <c r="C464" s="132"/>
      <c r="D464" s="28" t="str">
        <f t="shared" si="16"/>
        <v>2020/7/7  10:00</v>
      </c>
      <c r="E464" s="35">
        <v>1.4865924995142441</v>
      </c>
      <c r="F464" s="36">
        <v>1.4965255170155296</v>
      </c>
      <c r="G464" s="36">
        <v>1.5405546020784839</v>
      </c>
      <c r="H464" s="36">
        <v>1.5195388905548068</v>
      </c>
      <c r="I464" s="36">
        <v>1.5111656990841462</v>
      </c>
      <c r="J464" s="56">
        <v>1.5420153119970372</v>
      </c>
      <c r="K464" s="36">
        <v>1.5391775772121588</v>
      </c>
      <c r="L464" s="36">
        <v>1.5249049987910368</v>
      </c>
      <c r="M464" s="57">
        <v>1.5577474446940291</v>
      </c>
      <c r="N464" s="58" t="s">
        <v>47</v>
      </c>
      <c r="O464" s="36"/>
      <c r="P464" s="36"/>
      <c r="Q464" s="36"/>
      <c r="R464" s="59"/>
      <c r="S464" s="60">
        <v>1.46</v>
      </c>
      <c r="T464" s="106">
        <v>1.6</v>
      </c>
      <c r="U464"/>
      <c r="V464"/>
      <c r="W464"/>
      <c r="X464" s="162"/>
      <c r="Y464" s="162"/>
      <c r="AB464" s="47"/>
      <c r="AC464" s="47"/>
      <c r="AD464" s="47"/>
      <c r="AE464" s="47"/>
      <c r="AF464" s="47"/>
      <c r="AG464" s="47"/>
      <c r="AH464" s="47"/>
      <c r="AI464" s="47"/>
      <c r="AJ464" s="47"/>
    </row>
    <row r="465" spans="1:36">
      <c r="A465" s="26">
        <v>44019</v>
      </c>
      <c r="B465" s="27">
        <v>0.5</v>
      </c>
      <c r="C465" s="132"/>
      <c r="D465" s="28" t="str">
        <f t="shared" si="16"/>
        <v>2020/7/7  12:00</v>
      </c>
      <c r="E465" s="35">
        <v>1.5227195780167377</v>
      </c>
      <c r="F465" s="36">
        <v>1.5307748308843139</v>
      </c>
      <c r="G465" s="36">
        <v>1.5340925239864396</v>
      </c>
      <c r="H465" s="36">
        <v>1.4847726424902947</v>
      </c>
      <c r="I465" s="36">
        <v>1.5377256421884273</v>
      </c>
      <c r="J465" s="56">
        <v>1.5529107512609142</v>
      </c>
      <c r="K465" s="36">
        <v>1.5476929546289533</v>
      </c>
      <c r="L465" s="36">
        <v>1.5376848297533863</v>
      </c>
      <c r="M465" s="57">
        <v>1.5562399453769906</v>
      </c>
      <c r="N465" s="58" t="s">
        <v>47</v>
      </c>
      <c r="O465" s="36"/>
      <c r="P465" s="36"/>
      <c r="Q465" s="36"/>
      <c r="R465" s="59"/>
      <c r="S465" s="60">
        <v>1.46</v>
      </c>
      <c r="T465" s="106">
        <v>1.6</v>
      </c>
      <c r="U465"/>
      <c r="V465"/>
      <c r="W465"/>
      <c r="X465" s="162"/>
      <c r="Y465" s="162"/>
      <c r="AB465" s="47"/>
      <c r="AC465" s="47"/>
      <c r="AD465" s="47"/>
      <c r="AE465" s="47"/>
      <c r="AF465" s="47"/>
      <c r="AG465" s="47"/>
      <c r="AH465" s="47"/>
      <c r="AI465" s="47"/>
      <c r="AJ465" s="47"/>
    </row>
    <row r="466" spans="1:36">
      <c r="A466" s="26">
        <v>44019</v>
      </c>
      <c r="B466" s="27">
        <v>0.58333333333333304</v>
      </c>
      <c r="C466" s="132"/>
      <c r="D466" s="28" t="str">
        <f t="shared" si="16"/>
        <v>2020/7/7  14:00</v>
      </c>
      <c r="E466" s="35">
        <v>1.4932723697851176</v>
      </c>
      <c r="F466" s="36">
        <v>1.5445253620998383</v>
      </c>
      <c r="G466" s="36">
        <v>1.5030552564501645</v>
      </c>
      <c r="H466" s="36">
        <v>1.4963770824537079</v>
      </c>
      <c r="I466" s="36">
        <v>1.5309182115702171</v>
      </c>
      <c r="J466" s="56">
        <v>1.5419630164200357</v>
      </c>
      <c r="K466" s="36">
        <v>1.5243695422990373</v>
      </c>
      <c r="L466" s="36">
        <v>1.5453111978255716</v>
      </c>
      <c r="M466" s="57">
        <v>1.5572365237565482</v>
      </c>
      <c r="N466" s="58" t="s">
        <v>47</v>
      </c>
      <c r="O466" s="36"/>
      <c r="P466" s="36"/>
      <c r="Q466" s="36"/>
      <c r="R466" s="59"/>
      <c r="S466" s="60">
        <v>1.46</v>
      </c>
      <c r="T466" s="106">
        <v>1.6</v>
      </c>
      <c r="U466"/>
      <c r="V466"/>
      <c r="W466"/>
      <c r="X466" s="162"/>
      <c r="Y466" s="162"/>
      <c r="AB466" s="47"/>
      <c r="AC466" s="47"/>
      <c r="AD466" s="47"/>
      <c r="AE466" s="47"/>
      <c r="AF466" s="47"/>
      <c r="AG466" s="47"/>
      <c r="AH466" s="47"/>
      <c r="AI466" s="47"/>
      <c r="AJ466" s="47"/>
    </row>
    <row r="467" spans="1:36">
      <c r="A467" s="26">
        <v>44019</v>
      </c>
      <c r="B467" s="27">
        <v>0.66666666666666596</v>
      </c>
      <c r="C467" s="132"/>
      <c r="D467" s="28" t="str">
        <f t="shared" si="16"/>
        <v>2020/7/7  16:00</v>
      </c>
      <c r="E467" s="35">
        <v>1.5108741661047778</v>
      </c>
      <c r="F467" s="36">
        <v>1.5344300622250837</v>
      </c>
      <c r="G467" s="36">
        <v>1.5191444548510187</v>
      </c>
      <c r="H467" s="36">
        <v>1.5035616024211385</v>
      </c>
      <c r="I467" s="36">
        <v>1.5310295886975376</v>
      </c>
      <c r="J467" s="56">
        <v>1.5593549496499768</v>
      </c>
      <c r="K467" s="36">
        <v>1.5254473394864667</v>
      </c>
      <c r="L467" s="36">
        <v>1.5336466687892558</v>
      </c>
      <c r="M467" s="57">
        <v>1.5642187053652288</v>
      </c>
      <c r="N467" s="58" t="s">
        <v>47</v>
      </c>
      <c r="O467" s="36"/>
      <c r="P467" s="36"/>
      <c r="Q467" s="36"/>
      <c r="R467" s="59"/>
      <c r="S467" s="60">
        <v>1.46</v>
      </c>
      <c r="T467" s="106">
        <v>1.6</v>
      </c>
      <c r="U467"/>
      <c r="V467"/>
      <c r="W467"/>
      <c r="X467" s="162"/>
      <c r="Y467" s="162"/>
      <c r="AB467" s="47"/>
      <c r="AC467" s="47"/>
      <c r="AD467" s="47"/>
      <c r="AE467" s="47"/>
      <c r="AF467" s="47"/>
      <c r="AG467" s="47"/>
      <c r="AH467" s="47"/>
      <c r="AI467" s="47"/>
      <c r="AJ467" s="47"/>
    </row>
    <row r="468" spans="1:36">
      <c r="A468" s="123">
        <v>44020</v>
      </c>
      <c r="B468" s="101">
        <v>0.33333333333333331</v>
      </c>
      <c r="C468" s="132" t="s">
        <v>256</v>
      </c>
      <c r="D468" s="124" t="str">
        <f t="shared" si="16"/>
        <v>2020/7/8  8:00</v>
      </c>
      <c r="E468" s="35">
        <v>1.5083403568247409</v>
      </c>
      <c r="F468" s="36">
        <v>1.5489664310029667</v>
      </c>
      <c r="G468" s="36">
        <v>1.5194330327480972</v>
      </c>
      <c r="H468" s="36">
        <v>1.5039771927747523</v>
      </c>
      <c r="I468" s="36">
        <v>1.5437157372365642</v>
      </c>
      <c r="J468" s="56">
        <v>1.5701533297173706</v>
      </c>
      <c r="K468" s="36">
        <v>1.5680677264477687</v>
      </c>
      <c r="L468" s="36">
        <v>1.533145672029854</v>
      </c>
      <c r="M468" s="57">
        <v>1.549683507564998</v>
      </c>
      <c r="N468" s="58" t="s">
        <v>48</v>
      </c>
      <c r="O468" s="36"/>
      <c r="P468" s="36"/>
      <c r="Q468" s="36"/>
      <c r="R468" s="59"/>
      <c r="S468" s="60">
        <v>1.46</v>
      </c>
      <c r="T468" s="106">
        <v>1.6</v>
      </c>
      <c r="U468"/>
      <c r="V468"/>
      <c r="W468"/>
      <c r="X468" s="162"/>
      <c r="Y468" s="162"/>
      <c r="AB468" s="47"/>
      <c r="AC468" s="47"/>
      <c r="AD468" s="47"/>
      <c r="AE468" s="47"/>
      <c r="AF468" s="47"/>
      <c r="AG468" s="47"/>
      <c r="AH468" s="47"/>
      <c r="AI468" s="47"/>
      <c r="AJ468" s="47"/>
    </row>
    <row r="469" spans="1:36">
      <c r="A469" s="26">
        <v>44020</v>
      </c>
      <c r="B469" s="27">
        <v>0.41666666666666669</v>
      </c>
      <c r="C469" s="132"/>
      <c r="D469" s="28" t="str">
        <f t="shared" si="16"/>
        <v>2020/7/8  10:00</v>
      </c>
      <c r="E469" s="35">
        <v>1.4886681083083926</v>
      </c>
      <c r="F469" s="36">
        <v>1.5152795485139199</v>
      </c>
      <c r="G469" s="36">
        <v>1.5088782082457126</v>
      </c>
      <c r="H469" s="36">
        <v>1.4796475438238914</v>
      </c>
      <c r="I469" s="36">
        <v>1.5007188965756699</v>
      </c>
      <c r="J469" s="56">
        <v>1.5771636969920557</v>
      </c>
      <c r="K469" s="36">
        <v>1.5474782760418155</v>
      </c>
      <c r="L469" s="36">
        <v>1.5264144167780784</v>
      </c>
      <c r="M469" s="57">
        <v>1.5354033295741634</v>
      </c>
      <c r="N469" s="58" t="s">
        <v>48</v>
      </c>
      <c r="O469" s="36"/>
      <c r="P469" s="36"/>
      <c r="Q469" s="36"/>
      <c r="R469" s="59"/>
      <c r="S469" s="60">
        <v>1.46</v>
      </c>
      <c r="T469" s="106">
        <v>1.6</v>
      </c>
      <c r="U469"/>
      <c r="V469"/>
      <c r="W469"/>
      <c r="X469" s="162"/>
      <c r="Y469" s="162"/>
      <c r="AB469" s="47"/>
      <c r="AC469" s="47"/>
      <c r="AD469" s="47"/>
      <c r="AE469" s="47"/>
      <c r="AF469" s="47"/>
      <c r="AG469" s="47"/>
      <c r="AH469" s="47"/>
      <c r="AI469" s="47"/>
      <c r="AJ469" s="47"/>
    </row>
    <row r="470" spans="1:36">
      <c r="A470" s="26">
        <v>44020</v>
      </c>
      <c r="B470" s="27">
        <v>0.5</v>
      </c>
      <c r="C470" s="132"/>
      <c r="D470" s="28" t="str">
        <f t="shared" si="16"/>
        <v>2020/7/8  12:00</v>
      </c>
      <c r="E470" s="35">
        <v>1.5078216715849988</v>
      </c>
      <c r="F470" s="36">
        <v>1.5287506129747381</v>
      </c>
      <c r="G470" s="36">
        <v>1.5188755832063459</v>
      </c>
      <c r="H470" s="36">
        <v>1.510370597664068</v>
      </c>
      <c r="I470" s="36">
        <v>1.5179548862234913</v>
      </c>
      <c r="J470" s="56">
        <v>1.5821725410494492</v>
      </c>
      <c r="K470" s="36">
        <v>1.5405056913646642</v>
      </c>
      <c r="L470" s="36">
        <v>1.5430937620609562</v>
      </c>
      <c r="M470" s="57">
        <v>1.5466168276561778</v>
      </c>
      <c r="N470" s="58" t="s">
        <v>48</v>
      </c>
      <c r="O470" s="36"/>
      <c r="P470" s="36"/>
      <c r="Q470" s="36"/>
      <c r="R470" s="59"/>
      <c r="S470" s="60">
        <v>1.46</v>
      </c>
      <c r="T470" s="106">
        <v>1.6</v>
      </c>
      <c r="U470"/>
      <c r="V470"/>
      <c r="W470"/>
      <c r="X470" s="162"/>
      <c r="Y470" s="162"/>
      <c r="AB470" s="47"/>
      <c r="AC470" s="47"/>
      <c r="AD470" s="47"/>
      <c r="AE470" s="47"/>
      <c r="AF470" s="47"/>
      <c r="AG470" s="47"/>
      <c r="AH470" s="47"/>
      <c r="AI470" s="47"/>
      <c r="AJ470" s="47"/>
    </row>
    <row r="471" spans="1:36">
      <c r="A471" s="26">
        <v>44020</v>
      </c>
      <c r="B471" s="27">
        <v>0.58333333333333304</v>
      </c>
      <c r="C471" s="132"/>
      <c r="D471" s="28" t="str">
        <f t="shared" si="16"/>
        <v>2020/7/8  14:00</v>
      </c>
      <c r="E471" s="35">
        <v>1.4878461408470098</v>
      </c>
      <c r="F471" s="36">
        <v>1.5112528377474306</v>
      </c>
      <c r="G471" s="36">
        <v>1.536318554694035</v>
      </c>
      <c r="H471" s="36">
        <v>1.5092572722355204</v>
      </c>
      <c r="I471" s="36">
        <v>1.5067940313514341</v>
      </c>
      <c r="J471" s="56">
        <v>1.5460222562684678</v>
      </c>
      <c r="K471" s="36">
        <v>1.5587154183817795</v>
      </c>
      <c r="L471" s="36">
        <v>1.5367937855451503</v>
      </c>
      <c r="M471" s="57">
        <v>1.5404543583517372</v>
      </c>
      <c r="N471" s="58" t="s">
        <v>48</v>
      </c>
      <c r="O471" s="36"/>
      <c r="P471" s="36"/>
      <c r="Q471" s="36"/>
      <c r="R471" s="59"/>
      <c r="S471" s="60">
        <v>1.46</v>
      </c>
      <c r="T471" s="106">
        <v>1.6</v>
      </c>
      <c r="U471"/>
      <c r="V471"/>
      <c r="W471"/>
      <c r="X471" s="162"/>
      <c r="Y471" s="162"/>
      <c r="AB471" s="47"/>
      <c r="AC471" s="47"/>
      <c r="AD471" s="47"/>
      <c r="AE471" s="47"/>
      <c r="AF471" s="47"/>
      <c r="AG471" s="47"/>
      <c r="AH471" s="47"/>
      <c r="AI471" s="47"/>
      <c r="AJ471" s="47"/>
    </row>
    <row r="472" spans="1:36">
      <c r="A472" s="26">
        <v>44020</v>
      </c>
      <c r="B472" s="27">
        <v>0.66666666666666596</v>
      </c>
      <c r="C472" s="132"/>
      <c r="D472" s="28" t="str">
        <f t="shared" si="16"/>
        <v>2020/7/8  16:00</v>
      </c>
      <c r="E472" s="35">
        <v>1.5318429084529988</v>
      </c>
      <c r="F472" s="36">
        <v>1.5121696318605087</v>
      </c>
      <c r="G472" s="36">
        <v>1.5338065948001467</v>
      </c>
      <c r="H472" s="36">
        <v>1.5094825194063295</v>
      </c>
      <c r="I472" s="36">
        <v>1.5077185981185548</v>
      </c>
      <c r="J472" s="56">
        <v>1.5450997480236175</v>
      </c>
      <c r="K472" s="36">
        <v>1.5307646054602411</v>
      </c>
      <c r="L472" s="36">
        <v>1.5379817923834003</v>
      </c>
      <c r="M472" s="57">
        <v>1.5404201209829351</v>
      </c>
      <c r="N472" s="58" t="s">
        <v>48</v>
      </c>
      <c r="O472" s="36"/>
      <c r="P472" s="36"/>
      <c r="Q472" s="36"/>
      <c r="R472" s="59"/>
      <c r="S472" s="60">
        <v>1.46</v>
      </c>
      <c r="T472" s="106">
        <v>1.6</v>
      </c>
      <c r="U472"/>
      <c r="V472"/>
      <c r="W472"/>
      <c r="X472" s="162"/>
      <c r="Y472" s="162"/>
      <c r="AB472" s="47"/>
      <c r="AC472" s="47"/>
      <c r="AD472" s="47"/>
      <c r="AE472" s="47"/>
      <c r="AF472" s="47"/>
      <c r="AG472" s="47"/>
      <c r="AH472" s="47"/>
      <c r="AI472" s="47"/>
      <c r="AJ472" s="47"/>
    </row>
    <row r="473" spans="1:36">
      <c r="A473" s="123">
        <v>44021</v>
      </c>
      <c r="B473" s="101">
        <v>0.33333333333333331</v>
      </c>
      <c r="C473" s="132" t="s">
        <v>257</v>
      </c>
      <c r="D473" s="124" t="str">
        <f t="shared" si="16"/>
        <v>2020/7/9  8:00</v>
      </c>
      <c r="E473" s="35">
        <v>1.5364273213913855</v>
      </c>
      <c r="F473" s="36">
        <v>1.5157574717514795</v>
      </c>
      <c r="G473" s="36">
        <v>1.5371380991507952</v>
      </c>
      <c r="H473" s="36">
        <v>1.5147317898192756</v>
      </c>
      <c r="I473" s="36">
        <v>1.5192331513318356</v>
      </c>
      <c r="J473" s="56">
        <v>1.597</v>
      </c>
      <c r="K473" s="36">
        <v>1.5682040019990493</v>
      </c>
      <c r="L473" s="36">
        <v>1.5260532955175814</v>
      </c>
      <c r="M473" s="57">
        <v>1.575266092793967</v>
      </c>
      <c r="N473" s="58" t="s">
        <v>49</v>
      </c>
      <c r="O473" s="36"/>
      <c r="P473" s="36"/>
      <c r="Q473" s="36"/>
      <c r="R473" s="59"/>
      <c r="S473" s="60">
        <v>1.46</v>
      </c>
      <c r="T473" s="106">
        <v>1.6</v>
      </c>
      <c r="U473"/>
      <c r="V473"/>
      <c r="W473"/>
      <c r="X473" s="162"/>
      <c r="Y473" s="162"/>
      <c r="AB473" s="47"/>
      <c r="AC473" s="47"/>
      <c r="AD473" s="47"/>
      <c r="AE473" s="47"/>
      <c r="AF473" s="47"/>
      <c r="AG473" s="47"/>
      <c r="AH473" s="47"/>
      <c r="AI473" s="47"/>
      <c r="AJ473" s="47"/>
    </row>
    <row r="474" spans="1:36">
      <c r="A474" s="26">
        <v>44021</v>
      </c>
      <c r="B474" s="27">
        <v>0.41666666666666669</v>
      </c>
      <c r="C474" s="132"/>
      <c r="D474" s="28" t="str">
        <f t="shared" si="16"/>
        <v>2020/7/9  10:00</v>
      </c>
      <c r="E474" s="35">
        <v>1.4858287546860203</v>
      </c>
      <c r="F474" s="36">
        <v>1.5342056908110284</v>
      </c>
      <c r="G474" s="36">
        <v>1.5091016166514692</v>
      </c>
      <c r="H474" s="36">
        <v>1.5118666513572017</v>
      </c>
      <c r="I474" s="36">
        <v>1.5201189644933906</v>
      </c>
      <c r="J474" s="56">
        <v>1.5697039380724591</v>
      </c>
      <c r="K474" s="36">
        <v>1.5478136553405244</v>
      </c>
      <c r="L474" s="36">
        <v>1.5625430969010654</v>
      </c>
      <c r="M474" s="57">
        <v>1.5310674165751958</v>
      </c>
      <c r="N474" s="58" t="s">
        <v>49</v>
      </c>
      <c r="O474" s="36"/>
      <c r="P474" s="36"/>
      <c r="Q474" s="36"/>
      <c r="R474" s="59"/>
      <c r="S474" s="60">
        <v>1.46</v>
      </c>
      <c r="T474" s="106">
        <v>1.6</v>
      </c>
      <c r="U474"/>
      <c r="V474"/>
      <c r="W474"/>
      <c r="X474" s="162"/>
      <c r="Y474" s="162"/>
      <c r="AB474" s="47"/>
      <c r="AC474" s="47"/>
      <c r="AD474" s="47"/>
      <c r="AE474" s="47"/>
      <c r="AF474" s="47"/>
      <c r="AG474" s="47"/>
      <c r="AH474" s="47"/>
      <c r="AI474" s="47"/>
      <c r="AJ474" s="47"/>
    </row>
    <row r="475" spans="1:36">
      <c r="A475" s="26">
        <v>44021</v>
      </c>
      <c r="B475" s="27">
        <v>0.5</v>
      </c>
      <c r="C475" s="132"/>
      <c r="D475" s="28" t="str">
        <f t="shared" si="16"/>
        <v>2020/7/9  12:00</v>
      </c>
      <c r="E475" s="35">
        <v>1.4861247331032581</v>
      </c>
      <c r="F475" s="36">
        <v>1.5094648690505823</v>
      </c>
      <c r="G475" s="36">
        <v>1.4991698467611489</v>
      </c>
      <c r="H475" s="36">
        <v>1.488683855789307</v>
      </c>
      <c r="I475" s="36">
        <v>1.4972310037563681</v>
      </c>
      <c r="J475" s="56">
        <v>1.5833997636739754</v>
      </c>
      <c r="K475" s="36">
        <v>1.5529099531220218</v>
      </c>
      <c r="L475" s="36">
        <v>1.5195631822290241</v>
      </c>
      <c r="M475" s="57">
        <v>1.5694771343278922</v>
      </c>
      <c r="N475" s="58" t="s">
        <v>49</v>
      </c>
      <c r="O475" s="36"/>
      <c r="P475" s="36"/>
      <c r="Q475" s="36"/>
      <c r="R475" s="59"/>
      <c r="S475" s="60">
        <v>1.46</v>
      </c>
      <c r="T475" s="106">
        <v>1.6</v>
      </c>
      <c r="U475"/>
      <c r="V475"/>
      <c r="W475"/>
      <c r="X475" s="162"/>
      <c r="Y475" s="162"/>
      <c r="AB475" s="47"/>
      <c r="AC475" s="47"/>
      <c r="AD475" s="47"/>
      <c r="AE475" s="47"/>
      <c r="AF475" s="47"/>
      <c r="AG475" s="47"/>
      <c r="AH475" s="47"/>
      <c r="AI475" s="47"/>
      <c r="AJ475" s="47"/>
    </row>
    <row r="476" spans="1:36">
      <c r="A476" s="26">
        <v>44021</v>
      </c>
      <c r="B476" s="27">
        <v>0.58333333333333304</v>
      </c>
      <c r="C476" s="132"/>
      <c r="D476" s="28" t="str">
        <f t="shared" si="16"/>
        <v>2020/7/9  14:00</v>
      </c>
      <c r="E476" s="35">
        <v>1.5206989538174358</v>
      </c>
      <c r="F476" s="36">
        <v>1.5371397156656283</v>
      </c>
      <c r="G476" s="36">
        <v>1.5444270748769897</v>
      </c>
      <c r="H476" s="36">
        <v>1.5109640422073987</v>
      </c>
      <c r="I476" s="36">
        <v>1.5171406066044619</v>
      </c>
      <c r="J476" s="56">
        <v>1.5632026899827198</v>
      </c>
      <c r="K476" s="36">
        <v>1.5627971228465705</v>
      </c>
      <c r="L476" s="36">
        <v>1.5583441608962765</v>
      </c>
      <c r="M476" s="57">
        <v>1.5582055967078787</v>
      </c>
      <c r="N476" s="58" t="s">
        <v>49</v>
      </c>
      <c r="O476" s="36"/>
      <c r="P476" s="36"/>
      <c r="Q476" s="36"/>
      <c r="R476" s="59"/>
      <c r="S476" s="60">
        <v>1.46</v>
      </c>
      <c r="T476" s="106">
        <v>1.6</v>
      </c>
      <c r="U476"/>
      <c r="V476"/>
      <c r="W476"/>
      <c r="X476" s="162"/>
      <c r="Y476" s="162"/>
      <c r="AB476" s="47"/>
      <c r="AC476" s="47"/>
      <c r="AD476" s="47"/>
      <c r="AE476" s="47"/>
      <c r="AF476" s="47"/>
      <c r="AG476" s="47"/>
      <c r="AH476" s="47"/>
      <c r="AI476" s="47"/>
      <c r="AJ476" s="47"/>
    </row>
    <row r="477" spans="1:36">
      <c r="A477" s="26">
        <v>44021</v>
      </c>
      <c r="B477" s="27">
        <v>0.66666666666666596</v>
      </c>
      <c r="C477" s="132"/>
      <c r="D477" s="28" t="str">
        <f t="shared" si="16"/>
        <v>2020/7/9  16:00</v>
      </c>
      <c r="E477" s="35">
        <v>1.5318409205400525</v>
      </c>
      <c r="F477" s="36">
        <v>1.4962513877386163</v>
      </c>
      <c r="G477" s="36">
        <v>1.4983078920091313</v>
      </c>
      <c r="H477" s="36">
        <v>1.5064523890854959</v>
      </c>
      <c r="I477" s="36">
        <v>1.5048350488293896</v>
      </c>
      <c r="J477" s="61">
        <v>1.5499366501202829</v>
      </c>
      <c r="K477" s="36">
        <v>1.5485466425069896</v>
      </c>
      <c r="L477" s="36">
        <v>1.5350710440254931</v>
      </c>
      <c r="M477" s="57">
        <v>1.550432106228947</v>
      </c>
      <c r="N477" s="58" t="s">
        <v>49</v>
      </c>
      <c r="O477" s="36"/>
      <c r="P477" s="36"/>
      <c r="Q477" s="36"/>
      <c r="R477" s="59"/>
      <c r="S477" s="60">
        <v>1.46</v>
      </c>
      <c r="T477" s="106">
        <v>1.6</v>
      </c>
      <c r="U477"/>
      <c r="V477"/>
      <c r="W477"/>
      <c r="X477" s="162"/>
      <c r="Y477" s="162"/>
      <c r="AB477" s="47"/>
      <c r="AC477" s="47"/>
      <c r="AD477" s="47"/>
      <c r="AE477" s="47"/>
      <c r="AF477" s="47"/>
      <c r="AG477" s="47"/>
      <c r="AH477" s="47"/>
      <c r="AI477" s="47"/>
      <c r="AJ477" s="47"/>
    </row>
    <row r="478" spans="1:36">
      <c r="A478" s="123">
        <v>44022</v>
      </c>
      <c r="B478" s="101">
        <v>0.33333333333333331</v>
      </c>
      <c r="C478" s="132" t="s">
        <v>258</v>
      </c>
      <c r="D478" s="124" t="str">
        <f t="shared" si="16"/>
        <v>2020/7/10  8:00</v>
      </c>
      <c r="E478" s="35">
        <v>1.5571437814178619</v>
      </c>
      <c r="F478" s="36">
        <v>1.5422875017878923</v>
      </c>
      <c r="G478" s="36">
        <v>1.5646905764931893</v>
      </c>
      <c r="H478" s="36">
        <v>1.5228627547956288</v>
      </c>
      <c r="I478" s="36">
        <v>1.5602344086288806</v>
      </c>
      <c r="J478" s="62">
        <v>1.6</v>
      </c>
      <c r="K478" s="36">
        <v>1.6022526323683273</v>
      </c>
      <c r="L478" s="36">
        <v>1.5920362167855118</v>
      </c>
      <c r="M478" s="57">
        <v>1.5980000000000001</v>
      </c>
      <c r="N478" s="58" t="s">
        <v>44</v>
      </c>
      <c r="O478" s="36"/>
      <c r="P478" s="36"/>
      <c r="Q478" s="36"/>
      <c r="R478" s="59"/>
      <c r="S478" s="60">
        <v>1.46</v>
      </c>
      <c r="T478" s="106">
        <v>1.6</v>
      </c>
      <c r="U478"/>
      <c r="V478"/>
      <c r="W478"/>
      <c r="X478" s="162"/>
      <c r="Y478" s="162"/>
      <c r="AB478" s="47"/>
      <c r="AC478" s="47"/>
      <c r="AD478" s="47"/>
      <c r="AE478" s="47"/>
      <c r="AF478" s="47"/>
      <c r="AG478" s="47"/>
      <c r="AH478" s="47"/>
      <c r="AI478" s="47"/>
      <c r="AJ478" s="47"/>
    </row>
    <row r="479" spans="1:36">
      <c r="A479" s="26">
        <v>44022</v>
      </c>
      <c r="B479" s="27">
        <v>0.41666666666666669</v>
      </c>
      <c r="C479" s="132"/>
      <c r="D479" s="28" t="str">
        <f t="shared" si="16"/>
        <v>2020/7/10  10:00</v>
      </c>
      <c r="E479" s="35">
        <v>1.5534016389454364</v>
      </c>
      <c r="F479" s="36">
        <v>1.5587420809181962</v>
      </c>
      <c r="G479" s="36">
        <v>1.5379614868537268</v>
      </c>
      <c r="H479" s="36">
        <v>1.5462210832387153</v>
      </c>
      <c r="I479" s="36">
        <v>1.5507815544599219</v>
      </c>
      <c r="J479" s="56">
        <v>1.5709298922295782</v>
      </c>
      <c r="K479" s="36">
        <v>1.559031376234016</v>
      </c>
      <c r="L479" s="36">
        <v>1.597</v>
      </c>
      <c r="M479" s="57">
        <v>1.5910263335749435</v>
      </c>
      <c r="N479" s="58" t="s">
        <v>44</v>
      </c>
      <c r="O479" s="36"/>
      <c r="P479" s="36"/>
      <c r="Q479" s="36"/>
      <c r="R479" s="59"/>
      <c r="S479" s="60">
        <v>1.46</v>
      </c>
      <c r="T479" s="106">
        <v>1.6</v>
      </c>
      <c r="U479"/>
      <c r="V479"/>
      <c r="W479"/>
      <c r="X479" s="162"/>
      <c r="Y479" s="162"/>
      <c r="AB479" s="47"/>
      <c r="AC479" s="47"/>
      <c r="AD479" s="47"/>
      <c r="AE479" s="47"/>
      <c r="AF479" s="47"/>
      <c r="AG479" s="47"/>
      <c r="AH479" s="47"/>
      <c r="AI479" s="47"/>
      <c r="AJ479" s="47"/>
    </row>
    <row r="480" spans="1:36">
      <c r="A480" s="26">
        <v>44022</v>
      </c>
      <c r="B480" s="27">
        <v>0.5</v>
      </c>
      <c r="C480" s="132"/>
      <c r="D480" s="28" t="str">
        <f t="shared" si="16"/>
        <v>2020/7/10  12:00</v>
      </c>
      <c r="E480" s="35">
        <v>1.4872947612281409</v>
      </c>
      <c r="F480" s="36">
        <v>1.5139173345444574</v>
      </c>
      <c r="G480" s="36">
        <v>1.5086294056664258</v>
      </c>
      <c r="H480" s="36">
        <v>1.4808168744743162</v>
      </c>
      <c r="I480" s="36">
        <v>1.5101831876891181</v>
      </c>
      <c r="J480" s="56">
        <v>1.5566456537703786</v>
      </c>
      <c r="K480" s="36">
        <v>1.5629367537675223</v>
      </c>
      <c r="L480" s="36">
        <v>1.5381450686230913</v>
      </c>
      <c r="M480" s="57">
        <v>1.5734123310779693</v>
      </c>
      <c r="N480" s="58" t="s">
        <v>45</v>
      </c>
      <c r="O480" s="36"/>
      <c r="P480" s="36"/>
      <c r="Q480" s="36"/>
      <c r="R480" s="59"/>
      <c r="S480" s="60">
        <v>1.46</v>
      </c>
      <c r="T480" s="106">
        <v>1.6</v>
      </c>
      <c r="U480"/>
      <c r="V480"/>
      <c r="W480"/>
      <c r="X480" s="162"/>
      <c r="Y480" s="162"/>
      <c r="AB480" s="47"/>
      <c r="AC480" s="47"/>
      <c r="AD480" s="47"/>
      <c r="AE480" s="47"/>
      <c r="AF480" s="47"/>
      <c r="AG480" s="47"/>
      <c r="AH480" s="47"/>
      <c r="AI480" s="47"/>
      <c r="AJ480" s="47"/>
    </row>
    <row r="481" spans="1:36">
      <c r="A481" s="26">
        <v>44022</v>
      </c>
      <c r="B481" s="27">
        <v>0.58333333333333304</v>
      </c>
      <c r="C481" s="132"/>
      <c r="D481" s="28" t="str">
        <f t="shared" si="16"/>
        <v>2020/7/10  14:00</v>
      </c>
      <c r="E481" s="35">
        <v>1.4859025771822458</v>
      </c>
      <c r="F481" s="36">
        <v>1.5228945839749854</v>
      </c>
      <c r="G481" s="36">
        <v>1.5369177474950819</v>
      </c>
      <c r="H481" s="36">
        <v>1.4913455478671263</v>
      </c>
      <c r="I481" s="36">
        <v>1.532329566624945</v>
      </c>
      <c r="J481" s="56">
        <v>1.5763138728690942</v>
      </c>
      <c r="K481" s="36">
        <v>1.5389326538524526</v>
      </c>
      <c r="L481" s="36">
        <v>1.524928253456646</v>
      </c>
      <c r="M481" s="57">
        <v>1.5503430192625816</v>
      </c>
      <c r="N481" s="58" t="s">
        <v>45</v>
      </c>
      <c r="O481" s="36"/>
      <c r="P481" s="36"/>
      <c r="Q481" s="36"/>
      <c r="R481" s="59"/>
      <c r="S481" s="60">
        <v>1.46</v>
      </c>
      <c r="T481" s="106">
        <v>1.6</v>
      </c>
      <c r="U481"/>
      <c r="V481"/>
      <c r="W481"/>
      <c r="X481" s="162"/>
      <c r="Y481" s="162"/>
      <c r="AB481" s="47"/>
      <c r="AC481" s="47"/>
      <c r="AD481" s="47"/>
      <c r="AE481" s="47"/>
      <c r="AF481" s="47"/>
      <c r="AG481" s="47"/>
      <c r="AH481" s="47"/>
      <c r="AI481" s="47"/>
      <c r="AJ481" s="47"/>
    </row>
    <row r="482" spans="1:36">
      <c r="A482" s="26">
        <v>44022</v>
      </c>
      <c r="B482" s="27">
        <v>0.66666666666666596</v>
      </c>
      <c r="C482" s="132"/>
      <c r="D482" s="28" t="str">
        <f t="shared" si="16"/>
        <v>2020/7/10  16:00</v>
      </c>
      <c r="E482" s="35">
        <v>1.51808019564095</v>
      </c>
      <c r="F482" s="36">
        <v>1.5385503326481214</v>
      </c>
      <c r="G482" s="36">
        <v>1.5262814526182162</v>
      </c>
      <c r="H482" s="36">
        <v>1.5087649236872809</v>
      </c>
      <c r="I482" s="36">
        <v>1.5365600571239719</v>
      </c>
      <c r="J482" s="56">
        <v>1.5783821114095491</v>
      </c>
      <c r="K482" s="36">
        <v>1.5249680667978784</v>
      </c>
      <c r="L482" s="36">
        <v>1.5249603654744022</v>
      </c>
      <c r="M482" s="57">
        <v>1.5444100913553003</v>
      </c>
      <c r="N482" s="58" t="s">
        <v>45</v>
      </c>
      <c r="O482" s="36"/>
      <c r="P482" s="36"/>
      <c r="Q482" s="36"/>
      <c r="R482" s="59"/>
      <c r="S482" s="60">
        <v>1.46</v>
      </c>
      <c r="T482" s="106">
        <v>1.6</v>
      </c>
      <c r="U482"/>
      <c r="V482"/>
      <c r="W482"/>
      <c r="X482" s="162"/>
      <c r="Y482" s="162"/>
      <c r="AB482" s="47"/>
      <c r="AC482" s="47"/>
      <c r="AD482" s="47"/>
      <c r="AE482" s="47"/>
      <c r="AF482" s="47"/>
      <c r="AG482" s="47"/>
      <c r="AH482" s="47"/>
      <c r="AI482" s="47"/>
      <c r="AJ482" s="47"/>
    </row>
    <row r="483" spans="1:36">
      <c r="A483" s="123">
        <v>44023</v>
      </c>
      <c r="B483" s="101">
        <v>0.33333333333333331</v>
      </c>
      <c r="C483" s="132" t="s">
        <v>259</v>
      </c>
      <c r="D483" s="124" t="str">
        <f t="shared" si="16"/>
        <v>2020/7/11  8:00</v>
      </c>
      <c r="E483" s="35">
        <v>1.5235516901639552</v>
      </c>
      <c r="F483" s="36">
        <v>1.561538871403265</v>
      </c>
      <c r="G483" s="36">
        <v>1.5152918963922508</v>
      </c>
      <c r="H483" s="36">
        <v>1.4969103898066571</v>
      </c>
      <c r="I483" s="36">
        <v>1.5484821742793511</v>
      </c>
      <c r="J483" s="56">
        <v>1.584644316504223</v>
      </c>
      <c r="K483" s="36">
        <v>1.5372831128662081</v>
      </c>
      <c r="L483" s="36">
        <v>1.5842913127606413</v>
      </c>
      <c r="M483" s="57">
        <v>1.55464057249204</v>
      </c>
      <c r="N483" s="58" t="s">
        <v>46</v>
      </c>
      <c r="O483" s="36"/>
      <c r="P483" s="36"/>
      <c r="Q483" s="36"/>
      <c r="R483" s="59"/>
      <c r="S483" s="60">
        <v>1.46</v>
      </c>
      <c r="T483" s="106">
        <v>1.6</v>
      </c>
      <c r="U483"/>
      <c r="V483"/>
      <c r="W483"/>
      <c r="X483" s="162"/>
      <c r="Y483" s="162"/>
      <c r="AB483" s="47"/>
      <c r="AC483" s="47"/>
      <c r="AD483" s="47"/>
      <c r="AE483" s="47"/>
      <c r="AF483" s="47"/>
      <c r="AG483" s="47"/>
      <c r="AH483" s="47"/>
      <c r="AI483" s="47"/>
      <c r="AJ483" s="47"/>
    </row>
    <row r="484" spans="1:36">
      <c r="A484" s="26">
        <v>44023</v>
      </c>
      <c r="B484" s="27">
        <v>0.41666666666666669</v>
      </c>
      <c r="C484" s="132"/>
      <c r="D484" s="28" t="str">
        <f t="shared" si="16"/>
        <v>2020/7/11  10:00</v>
      </c>
      <c r="E484" s="35">
        <v>1.5172900857461491</v>
      </c>
      <c r="F484" s="36">
        <v>1.5443246257372616</v>
      </c>
      <c r="G484" s="36">
        <v>1.5355042672902433</v>
      </c>
      <c r="H484" s="36">
        <v>1.5048928933738888</v>
      </c>
      <c r="I484" s="36">
        <v>1.5477066035875029</v>
      </c>
      <c r="J484" s="56">
        <v>1.5517171569882113</v>
      </c>
      <c r="K484" s="36">
        <v>1.573575584346401</v>
      </c>
      <c r="L484" s="36">
        <v>1.5431156007962827</v>
      </c>
      <c r="M484" s="57">
        <v>1.5666595898287254</v>
      </c>
      <c r="N484" s="58" t="s">
        <v>46</v>
      </c>
      <c r="O484" s="36"/>
      <c r="P484" s="36"/>
      <c r="Q484" s="36"/>
      <c r="R484" s="59"/>
      <c r="S484" s="60">
        <v>1.46</v>
      </c>
      <c r="T484" s="106">
        <v>1.6</v>
      </c>
      <c r="U484"/>
      <c r="V484"/>
      <c r="W484"/>
      <c r="X484" s="162"/>
      <c r="Y484" s="162"/>
      <c r="AB484" s="47"/>
      <c r="AC484" s="47"/>
      <c r="AD484" s="47"/>
      <c r="AE484" s="47"/>
      <c r="AF484" s="47"/>
      <c r="AG484" s="47"/>
      <c r="AH484" s="47"/>
      <c r="AI484" s="47"/>
      <c r="AJ484" s="47"/>
    </row>
    <row r="485" spans="1:36">
      <c r="A485" s="26">
        <v>44023</v>
      </c>
      <c r="B485" s="27">
        <v>0.5</v>
      </c>
      <c r="C485" s="132"/>
      <c r="D485" s="28" t="str">
        <f t="shared" si="16"/>
        <v>2020/7/11  12:00</v>
      </c>
      <c r="E485" s="35">
        <v>1.4889566578035704</v>
      </c>
      <c r="F485" s="36">
        <v>1.5427603352546797</v>
      </c>
      <c r="G485" s="36">
        <v>1.5088719815158034</v>
      </c>
      <c r="H485" s="36">
        <v>1.5047684898965472</v>
      </c>
      <c r="I485" s="36">
        <v>1.5240569651036142</v>
      </c>
      <c r="J485" s="56">
        <v>1.5419132380886935</v>
      </c>
      <c r="K485" s="36">
        <v>1.5358442626313624</v>
      </c>
      <c r="L485" s="36">
        <v>1.5437587809744597</v>
      </c>
      <c r="M485" s="57">
        <v>1.5512119533958977</v>
      </c>
      <c r="N485" s="58" t="s">
        <v>46</v>
      </c>
      <c r="O485" s="36"/>
      <c r="P485" s="36"/>
      <c r="Q485" s="36"/>
      <c r="R485" s="59"/>
      <c r="S485" s="60">
        <v>1.46</v>
      </c>
      <c r="T485" s="106">
        <v>1.6</v>
      </c>
      <c r="U485"/>
      <c r="V485"/>
      <c r="W485"/>
      <c r="X485" s="162"/>
      <c r="Y485" s="162"/>
      <c r="AB485" s="47"/>
      <c r="AC485" s="47"/>
      <c r="AD485" s="47"/>
      <c r="AE485" s="47"/>
      <c r="AF485" s="47"/>
      <c r="AG485" s="47"/>
      <c r="AH485" s="47"/>
      <c r="AI485" s="47"/>
      <c r="AJ485" s="47"/>
    </row>
    <row r="486" spans="1:36">
      <c r="A486" s="26">
        <v>44023</v>
      </c>
      <c r="B486" s="27">
        <v>0.58333333333333304</v>
      </c>
      <c r="C486" s="132"/>
      <c r="D486" s="28" t="str">
        <f t="shared" si="16"/>
        <v>2020/7/11  14:00</v>
      </c>
      <c r="E486" s="35">
        <v>1.5234956426276267</v>
      </c>
      <c r="F486" s="36">
        <v>1.5149265464031363</v>
      </c>
      <c r="G486" s="36">
        <v>1.5026535666995642</v>
      </c>
      <c r="H486" s="36">
        <v>1.4798858248546163</v>
      </c>
      <c r="I486" s="36">
        <v>1.5274392058708004</v>
      </c>
      <c r="J486" s="56">
        <v>1.5415491217966943</v>
      </c>
      <c r="K486" s="36">
        <v>1.5340271006001442</v>
      </c>
      <c r="L486" s="36">
        <v>1.5561018302771754</v>
      </c>
      <c r="M486" s="57">
        <v>1.5305206638205353</v>
      </c>
      <c r="N486" s="58" t="s">
        <v>46</v>
      </c>
      <c r="O486" s="36"/>
      <c r="P486" s="36"/>
      <c r="Q486" s="36"/>
      <c r="R486" s="59"/>
      <c r="S486" s="60">
        <v>1.46</v>
      </c>
      <c r="T486" s="106">
        <v>1.6</v>
      </c>
      <c r="U486"/>
      <c r="V486"/>
      <c r="W486"/>
      <c r="X486" s="162"/>
      <c r="Y486" s="162"/>
      <c r="AB486" s="47"/>
      <c r="AC486" s="47"/>
      <c r="AD486" s="47"/>
      <c r="AE486" s="47"/>
      <c r="AF486" s="47"/>
      <c r="AG486" s="47"/>
      <c r="AH486" s="47"/>
      <c r="AI486" s="47"/>
      <c r="AJ486" s="47"/>
    </row>
    <row r="487" spans="1:36">
      <c r="A487" s="26">
        <v>44023</v>
      </c>
      <c r="B487" s="27">
        <v>0.66666666666666596</v>
      </c>
      <c r="C487" s="132"/>
      <c r="D487" s="28" t="str">
        <f t="shared" si="16"/>
        <v>2020/7/11  16:00</v>
      </c>
      <c r="E487" s="35">
        <v>1.5021224503077</v>
      </c>
      <c r="F487" s="36">
        <v>1.5142291258553038</v>
      </c>
      <c r="G487" s="36">
        <v>1.5358134776049153</v>
      </c>
      <c r="H487" s="36">
        <v>1.4777795528500621</v>
      </c>
      <c r="I487" s="36">
        <v>1.5031617076178074</v>
      </c>
      <c r="J487" s="56">
        <v>1.5710330401925847</v>
      </c>
      <c r="K487" s="36">
        <v>1.5204982171673056</v>
      </c>
      <c r="L487" s="36">
        <v>1.5339348977871985</v>
      </c>
      <c r="M487" s="57">
        <v>1.5398694354720497</v>
      </c>
      <c r="N487" s="58" t="s">
        <v>46</v>
      </c>
      <c r="O487" s="36"/>
      <c r="P487" s="36"/>
      <c r="Q487" s="36"/>
      <c r="R487" s="59"/>
      <c r="S487" s="60">
        <v>1.46</v>
      </c>
      <c r="T487" s="106">
        <v>1.6</v>
      </c>
      <c r="U487"/>
      <c r="V487"/>
      <c r="W487"/>
      <c r="X487" s="162"/>
      <c r="Y487" s="162"/>
      <c r="AB487" s="47"/>
      <c r="AC487" s="47"/>
      <c r="AD487" s="47"/>
      <c r="AE487" s="47"/>
      <c r="AF487" s="47"/>
      <c r="AG487" s="47"/>
      <c r="AH487" s="47"/>
      <c r="AI487" s="47"/>
      <c r="AJ487" s="47"/>
    </row>
    <row r="488" spans="1:36">
      <c r="A488" s="123">
        <v>44024</v>
      </c>
      <c r="B488" s="101">
        <v>0.33333333333333331</v>
      </c>
      <c r="C488" s="132" t="s">
        <v>260</v>
      </c>
      <c r="D488" s="124" t="str">
        <f t="shared" si="16"/>
        <v>2020/7/12  8:00</v>
      </c>
      <c r="E488" s="35">
        <v>1.5049003303127979</v>
      </c>
      <c r="F488" s="36">
        <v>1.5335587791145031</v>
      </c>
      <c r="G488" s="36">
        <v>1.5314839148384696</v>
      </c>
      <c r="H488" s="36">
        <v>1.5030054914037958</v>
      </c>
      <c r="I488" s="36">
        <v>1.5088828854683294</v>
      </c>
      <c r="J488" s="56">
        <v>1.561082443318087</v>
      </c>
      <c r="K488" s="36">
        <v>1.5613995639536371</v>
      </c>
      <c r="L488" s="36">
        <v>1.5432635534910235</v>
      </c>
      <c r="M488" s="57">
        <v>1.5265710211888688</v>
      </c>
      <c r="N488" s="58" t="s">
        <v>47</v>
      </c>
      <c r="O488" s="36"/>
      <c r="P488" s="36"/>
      <c r="Q488" s="36"/>
      <c r="R488" s="59"/>
      <c r="S488" s="60">
        <v>1.46</v>
      </c>
      <c r="T488" s="106">
        <v>1.6</v>
      </c>
      <c r="U488"/>
      <c r="V488"/>
      <c r="W488"/>
      <c r="X488" s="162"/>
      <c r="Y488" s="162"/>
      <c r="AB488" s="47"/>
      <c r="AC488" s="47"/>
      <c r="AD488" s="47"/>
      <c r="AE488" s="47"/>
      <c r="AF488" s="47"/>
      <c r="AG488" s="47"/>
      <c r="AH488" s="47"/>
      <c r="AI488" s="47"/>
      <c r="AJ488" s="47"/>
    </row>
    <row r="489" spans="1:36">
      <c r="A489" s="26">
        <v>44024</v>
      </c>
      <c r="B489" s="27">
        <v>0.41666666666666669</v>
      </c>
      <c r="C489" s="132"/>
      <c r="D489" s="28" t="str">
        <f t="shared" si="16"/>
        <v>2020/7/12  10:00</v>
      </c>
      <c r="E489" s="35">
        <v>1.5135522345708337</v>
      </c>
      <c r="F489" s="36">
        <v>1.503904563530164</v>
      </c>
      <c r="G489" s="36">
        <v>1.5097924358642703</v>
      </c>
      <c r="H489" s="36">
        <v>1.5037643198266319</v>
      </c>
      <c r="I489" s="36">
        <v>1.5425892530930174</v>
      </c>
      <c r="J489" s="56">
        <v>1.5420251128294362</v>
      </c>
      <c r="K489" s="36">
        <v>1.5166625563799265</v>
      </c>
      <c r="L489" s="36">
        <v>1.564360084359218</v>
      </c>
      <c r="M489" s="57">
        <v>1.55574066854568</v>
      </c>
      <c r="N489" s="58" t="s">
        <v>47</v>
      </c>
      <c r="O489" s="36"/>
      <c r="P489" s="36"/>
      <c r="Q489" s="36"/>
      <c r="R489" s="59"/>
      <c r="S489" s="60">
        <v>1.46</v>
      </c>
      <c r="T489" s="106">
        <v>1.6</v>
      </c>
      <c r="U489"/>
      <c r="V489"/>
      <c r="W489"/>
      <c r="X489" s="162"/>
      <c r="Y489" s="162"/>
      <c r="AB489" s="47"/>
      <c r="AC489" s="47"/>
      <c r="AD489" s="47"/>
      <c r="AE489" s="47"/>
      <c r="AF489" s="47"/>
      <c r="AG489" s="47"/>
      <c r="AH489" s="47"/>
      <c r="AI489" s="47"/>
      <c r="AJ489" s="47"/>
    </row>
    <row r="490" spans="1:36">
      <c r="A490" s="26">
        <v>44024</v>
      </c>
      <c r="B490" s="27">
        <v>0.5</v>
      </c>
      <c r="C490" s="132"/>
      <c r="D490" s="28" t="str">
        <f t="shared" si="16"/>
        <v>2020/7/12  12:00</v>
      </c>
      <c r="E490" s="35">
        <v>1.511539362295214</v>
      </c>
      <c r="F490" s="36">
        <v>1.5197865910095765</v>
      </c>
      <c r="G490" s="36">
        <v>1.5028656148560917</v>
      </c>
      <c r="H490" s="36">
        <v>1.5060395685371555</v>
      </c>
      <c r="I490" s="36">
        <v>1.5419190772408102</v>
      </c>
      <c r="J490" s="56">
        <v>1.5653777735541303</v>
      </c>
      <c r="K490" s="36">
        <v>1.5260912887671965</v>
      </c>
      <c r="L490" s="36">
        <v>1.5472519998417151</v>
      </c>
      <c r="M490" s="57">
        <v>1.5365576245871335</v>
      </c>
      <c r="N490" s="58" t="s">
        <v>47</v>
      </c>
      <c r="O490" s="36"/>
      <c r="P490" s="36"/>
      <c r="Q490" s="36"/>
      <c r="R490" s="59"/>
      <c r="S490" s="60">
        <v>1.46</v>
      </c>
      <c r="T490" s="106">
        <v>1.6</v>
      </c>
      <c r="U490"/>
      <c r="V490"/>
      <c r="W490"/>
      <c r="X490" s="162"/>
      <c r="Y490" s="162"/>
      <c r="AB490" s="47"/>
      <c r="AC490" s="47"/>
      <c r="AD490" s="47"/>
      <c r="AE490" s="47"/>
      <c r="AF490" s="47"/>
      <c r="AG490" s="47"/>
      <c r="AH490" s="47"/>
      <c r="AI490" s="47"/>
      <c r="AJ490" s="47"/>
    </row>
    <row r="491" spans="1:36">
      <c r="A491" s="26">
        <v>44024</v>
      </c>
      <c r="B491" s="27">
        <v>0.58333333333333304</v>
      </c>
      <c r="C491" s="132"/>
      <c r="D491" s="28" t="str">
        <f t="shared" si="16"/>
        <v>2020/7/12  14:00</v>
      </c>
      <c r="E491" s="35">
        <v>1.4888814280516924</v>
      </c>
      <c r="F491" s="36">
        <v>1.5215867614227785</v>
      </c>
      <c r="G491" s="36">
        <v>1.5441020520944215</v>
      </c>
      <c r="H491" s="36">
        <v>1.5014033799347857</v>
      </c>
      <c r="I491" s="36">
        <v>1.5060786101922594</v>
      </c>
      <c r="J491" s="56">
        <v>1.5758458794522021</v>
      </c>
      <c r="K491" s="36">
        <v>1.52357958580894</v>
      </c>
      <c r="L491" s="36">
        <v>1.5615404904480197</v>
      </c>
      <c r="M491" s="57">
        <v>1.5575572041596508</v>
      </c>
      <c r="N491" s="58" t="s">
        <v>47</v>
      </c>
      <c r="O491" s="36"/>
      <c r="P491" s="36"/>
      <c r="Q491" s="36"/>
      <c r="R491" s="59"/>
      <c r="S491" s="60">
        <v>1.46</v>
      </c>
      <c r="T491" s="106">
        <v>1.6</v>
      </c>
      <c r="U491"/>
      <c r="V491"/>
      <c r="W491"/>
      <c r="X491" s="162"/>
      <c r="Y491" s="162"/>
      <c r="AB491" s="47"/>
      <c r="AC491" s="47"/>
      <c r="AD491" s="47"/>
      <c r="AE491" s="47"/>
      <c r="AF491" s="47"/>
      <c r="AG491" s="47"/>
      <c r="AH491" s="47"/>
      <c r="AI491" s="47"/>
      <c r="AJ491" s="47"/>
    </row>
    <row r="492" spans="1:36">
      <c r="A492" s="26">
        <v>44024</v>
      </c>
      <c r="B492" s="27">
        <v>0.66666666666666596</v>
      </c>
      <c r="C492" s="132"/>
      <c r="D492" s="28" t="str">
        <f t="shared" si="16"/>
        <v>2020/7/12  16:00</v>
      </c>
      <c r="E492" s="35">
        <v>1.5223588073725702</v>
      </c>
      <c r="F492" s="36">
        <v>1.5153071632283164</v>
      </c>
      <c r="G492" s="36">
        <v>1.5052356639252433</v>
      </c>
      <c r="H492" s="36">
        <v>1.4945994215687761</v>
      </c>
      <c r="I492" s="36">
        <v>1.5237586062052348</v>
      </c>
      <c r="J492" s="56">
        <v>1.5502569905602483</v>
      </c>
      <c r="K492" s="36">
        <v>1.5386197177515839</v>
      </c>
      <c r="L492" s="36">
        <v>1.5158836189150595</v>
      </c>
      <c r="M492" s="57">
        <v>1.5610587765293937</v>
      </c>
      <c r="N492" s="58" t="s">
        <v>47</v>
      </c>
      <c r="O492" s="36"/>
      <c r="P492" s="36"/>
      <c r="Q492" s="36"/>
      <c r="R492" s="59"/>
      <c r="S492" s="60">
        <v>1.46</v>
      </c>
      <c r="T492" s="106">
        <v>1.6</v>
      </c>
      <c r="U492"/>
      <c r="V492"/>
      <c r="W492"/>
      <c r="X492" s="162"/>
      <c r="Y492" s="162"/>
      <c r="AB492" s="47"/>
      <c r="AC492" s="47"/>
      <c r="AD492" s="47"/>
      <c r="AE492" s="47"/>
      <c r="AF492" s="47"/>
      <c r="AG492" s="47"/>
      <c r="AH492" s="47"/>
      <c r="AI492" s="47"/>
      <c r="AJ492" s="47"/>
    </row>
    <row r="493" spans="1:36">
      <c r="A493" s="123">
        <v>44025</v>
      </c>
      <c r="B493" s="101">
        <v>0.33333333333333331</v>
      </c>
      <c r="C493" s="132" t="s">
        <v>261</v>
      </c>
      <c r="D493" s="124" t="str">
        <f t="shared" si="16"/>
        <v>2020/7/13  8:00</v>
      </c>
      <c r="E493" s="35">
        <v>1.5336042956854077</v>
      </c>
      <c r="F493" s="36">
        <v>1.5391800361775041</v>
      </c>
      <c r="G493" s="36">
        <v>1.5364803009942518</v>
      </c>
      <c r="H493" s="36">
        <v>1.5005369542350206</v>
      </c>
      <c r="I493" s="36">
        <v>1.535051740607805</v>
      </c>
      <c r="J493" s="56">
        <v>1.5478532960747522</v>
      </c>
      <c r="K493" s="36">
        <v>1.5292769227779399</v>
      </c>
      <c r="L493" s="36">
        <v>1.559947207799887</v>
      </c>
      <c r="M493" s="57">
        <v>1.5694961198778834</v>
      </c>
      <c r="N493" s="58" t="s">
        <v>48</v>
      </c>
      <c r="O493" s="36"/>
      <c r="P493" s="36"/>
      <c r="Q493" s="36"/>
      <c r="R493" s="59"/>
      <c r="S493" s="60">
        <v>1.46</v>
      </c>
      <c r="T493" s="106">
        <v>1.6</v>
      </c>
      <c r="U493"/>
      <c r="V493"/>
      <c r="W493"/>
      <c r="X493" s="162"/>
      <c r="Y493" s="162"/>
      <c r="AB493" s="47"/>
      <c r="AC493" s="47"/>
      <c r="AD493" s="47"/>
      <c r="AE493" s="47"/>
      <c r="AF493" s="47"/>
      <c r="AG493" s="47"/>
      <c r="AH493" s="47"/>
      <c r="AI493" s="47"/>
      <c r="AJ493" s="47"/>
    </row>
    <row r="494" spans="1:36">
      <c r="A494" s="26">
        <v>44025</v>
      </c>
      <c r="B494" s="27">
        <v>0.41666666666666669</v>
      </c>
      <c r="C494" s="132"/>
      <c r="D494" s="28" t="str">
        <f t="shared" si="16"/>
        <v>2020/7/13  10:00</v>
      </c>
      <c r="E494" s="35">
        <v>1.5249740462220287</v>
      </c>
      <c r="F494" s="36">
        <v>1.5099998202083045</v>
      </c>
      <c r="G494" s="36">
        <v>1.5048493673680932</v>
      </c>
      <c r="H494" s="36">
        <v>1.4992300581917377</v>
      </c>
      <c r="I494" s="36">
        <v>1.5148729684361175</v>
      </c>
      <c r="J494" s="56">
        <v>1.576030726730165</v>
      </c>
      <c r="K494" s="36">
        <v>1.5532377207141188</v>
      </c>
      <c r="L494" s="36">
        <v>1.5463255214245915</v>
      </c>
      <c r="M494" s="57">
        <v>1.53854741260169</v>
      </c>
      <c r="N494" s="58" t="s">
        <v>48</v>
      </c>
      <c r="O494" s="36"/>
      <c r="P494" s="36"/>
      <c r="Q494" s="36"/>
      <c r="R494" s="59"/>
      <c r="S494" s="60">
        <v>1.46</v>
      </c>
      <c r="T494" s="106">
        <v>1.6</v>
      </c>
      <c r="U494"/>
      <c r="V494"/>
      <c r="W494"/>
      <c r="X494" s="162"/>
      <c r="Y494" s="162"/>
      <c r="AB494" s="47"/>
      <c r="AC494" s="47"/>
      <c r="AD494" s="47"/>
      <c r="AE494" s="47"/>
      <c r="AF494" s="47"/>
      <c r="AG494" s="47"/>
      <c r="AH494" s="47"/>
      <c r="AI494" s="47"/>
      <c r="AJ494" s="47"/>
    </row>
    <row r="495" spans="1:36">
      <c r="A495" s="26">
        <v>44025</v>
      </c>
      <c r="B495" s="27">
        <v>0.5</v>
      </c>
      <c r="C495" s="132"/>
      <c r="D495" s="28" t="str">
        <f t="shared" si="16"/>
        <v>2020/7/13  12:00</v>
      </c>
      <c r="E495" s="35">
        <v>1.5307320858690947</v>
      </c>
      <c r="F495" s="36">
        <v>1.5431396000255524</v>
      </c>
      <c r="G495" s="36">
        <v>1.4988790113575126</v>
      </c>
      <c r="H495" s="36">
        <v>1.5229761560608881</v>
      </c>
      <c r="I495" s="36">
        <v>1.5296655548354938</v>
      </c>
      <c r="J495" s="56">
        <v>1.5721186748128426</v>
      </c>
      <c r="K495" s="36">
        <v>1.5389659481948073</v>
      </c>
      <c r="L495" s="36">
        <v>1.5503930337244041</v>
      </c>
      <c r="M495" s="57">
        <v>1.5648771065519329</v>
      </c>
      <c r="N495" s="58" t="s">
        <v>48</v>
      </c>
      <c r="O495" s="36"/>
      <c r="P495" s="36"/>
      <c r="Q495" s="36"/>
      <c r="R495" s="59"/>
      <c r="S495" s="60">
        <v>1.46</v>
      </c>
      <c r="T495" s="106">
        <v>1.6</v>
      </c>
      <c r="U495"/>
      <c r="V495"/>
      <c r="W495"/>
      <c r="X495" s="162"/>
      <c r="Y495" s="162"/>
      <c r="AB495" s="47"/>
      <c r="AC495" s="47"/>
      <c r="AD495" s="47"/>
      <c r="AE495" s="47"/>
      <c r="AF495" s="47"/>
      <c r="AG495" s="47"/>
      <c r="AH495" s="47"/>
      <c r="AI495" s="47"/>
      <c r="AJ495" s="47"/>
    </row>
    <row r="496" spans="1:36">
      <c r="A496" s="26">
        <v>44025</v>
      </c>
      <c r="B496" s="27">
        <v>0.58333333333333304</v>
      </c>
      <c r="C496" s="132"/>
      <c r="D496" s="28" t="str">
        <f t="shared" si="16"/>
        <v>2020/7/13  14:00</v>
      </c>
      <c r="E496" s="35">
        <v>1.5177196505964177</v>
      </c>
      <c r="F496" s="36">
        <v>1.5332951545753157</v>
      </c>
      <c r="G496" s="36">
        <v>1.5295225109441302</v>
      </c>
      <c r="H496" s="36">
        <v>1.5213531654870291</v>
      </c>
      <c r="I496" s="36">
        <v>1.5137260189372177</v>
      </c>
      <c r="J496" s="56">
        <v>1.5502876229244396</v>
      </c>
      <c r="K496" s="36">
        <v>1.5182282297966221</v>
      </c>
      <c r="L496" s="36">
        <v>1.5244835036134288</v>
      </c>
      <c r="M496" s="57">
        <v>1.5695345324717263</v>
      </c>
      <c r="N496" s="58" t="s">
        <v>48</v>
      </c>
      <c r="O496" s="36"/>
      <c r="P496" s="36"/>
      <c r="Q496" s="36"/>
      <c r="R496" s="59"/>
      <c r="S496" s="60">
        <v>1.46</v>
      </c>
      <c r="T496" s="106">
        <v>1.6</v>
      </c>
      <c r="U496"/>
      <c r="V496"/>
      <c r="W496"/>
      <c r="X496" s="162"/>
      <c r="Y496" s="162"/>
      <c r="AB496" s="47"/>
      <c r="AC496" s="47"/>
      <c r="AD496" s="47"/>
      <c r="AE496" s="47"/>
      <c r="AF496" s="47"/>
      <c r="AG496" s="47"/>
      <c r="AH496" s="47"/>
      <c r="AI496" s="47"/>
      <c r="AJ496" s="47"/>
    </row>
    <row r="497" spans="1:36">
      <c r="A497" s="26">
        <v>44025</v>
      </c>
      <c r="B497" s="27">
        <v>0.66666666666666596</v>
      </c>
      <c r="C497" s="132"/>
      <c r="D497" s="28" t="str">
        <f t="shared" si="16"/>
        <v>2020/7/13  16:00</v>
      </c>
      <c r="E497" s="35">
        <v>1.5017205422829822</v>
      </c>
      <c r="F497" s="36">
        <v>1.5320928475016564</v>
      </c>
      <c r="G497" s="36">
        <v>1.5223650950146763</v>
      </c>
      <c r="H497" s="36">
        <v>1.5186027181491326</v>
      </c>
      <c r="I497" s="36">
        <v>1.4953233583655063</v>
      </c>
      <c r="J497" s="56">
        <v>1.5848451137883672</v>
      </c>
      <c r="K497" s="36">
        <v>1.5311410858433279</v>
      </c>
      <c r="L497" s="36">
        <v>1.5320959900160658</v>
      </c>
      <c r="M497" s="57">
        <v>1.5330323794630898</v>
      </c>
      <c r="N497" s="58" t="s">
        <v>48</v>
      </c>
      <c r="O497" s="36"/>
      <c r="P497" s="36"/>
      <c r="Q497" s="36"/>
      <c r="R497" s="59"/>
      <c r="S497" s="60">
        <v>1.46</v>
      </c>
      <c r="T497" s="106">
        <v>1.6</v>
      </c>
      <c r="U497"/>
      <c r="V497"/>
      <c r="W497"/>
      <c r="X497" s="162"/>
      <c r="Y497" s="162"/>
      <c r="AB497" s="47"/>
      <c r="AC497" s="47"/>
      <c r="AD497" s="47"/>
      <c r="AE497" s="47"/>
      <c r="AF497" s="47"/>
      <c r="AG497" s="47"/>
      <c r="AH497" s="47"/>
      <c r="AI497" s="47"/>
      <c r="AJ497" s="47"/>
    </row>
    <row r="498" spans="1:36">
      <c r="A498" s="123">
        <v>44026</v>
      </c>
      <c r="B498" s="101">
        <v>0.33333333333333331</v>
      </c>
      <c r="C498" s="132" t="s">
        <v>262</v>
      </c>
      <c r="D498" s="124" t="str">
        <f t="shared" si="16"/>
        <v>2020/7/14  8:00</v>
      </c>
      <c r="E498" s="35">
        <v>1.542662153508038</v>
      </c>
      <c r="F498" s="36">
        <v>1.5202535539296071</v>
      </c>
      <c r="G498" s="36">
        <v>1.5539419969045267</v>
      </c>
      <c r="H498" s="36">
        <v>1.5341938777954884</v>
      </c>
      <c r="I498" s="36">
        <v>1.5167679595343204</v>
      </c>
      <c r="J498" s="56">
        <v>1.5544318269585047</v>
      </c>
      <c r="K498" s="36">
        <v>1.559532604112239</v>
      </c>
      <c r="L498" s="36">
        <v>1.533369120516288</v>
      </c>
      <c r="M498" s="57">
        <v>1.5826200892165649</v>
      </c>
      <c r="N498" s="58" t="s">
        <v>49</v>
      </c>
      <c r="O498" s="36"/>
      <c r="P498" s="36"/>
      <c r="Q498" s="36"/>
      <c r="R498" s="59"/>
      <c r="S498" s="60">
        <v>1.46</v>
      </c>
      <c r="T498" s="106">
        <v>1.6</v>
      </c>
      <c r="U498"/>
      <c r="V498"/>
      <c r="W498"/>
      <c r="X498" s="162"/>
      <c r="Y498" s="162"/>
      <c r="AB498" s="47"/>
      <c r="AC498" s="47"/>
      <c r="AD498" s="47"/>
      <c r="AE498" s="47"/>
      <c r="AF498" s="47"/>
      <c r="AG498" s="47"/>
      <c r="AH498" s="47"/>
      <c r="AI498" s="47"/>
      <c r="AJ498" s="47"/>
    </row>
    <row r="499" spans="1:36">
      <c r="A499" s="26">
        <v>44026</v>
      </c>
      <c r="B499" s="27">
        <v>0.41666666666666669</v>
      </c>
      <c r="C499" s="132"/>
      <c r="D499" s="28" t="str">
        <f t="shared" si="16"/>
        <v>2020/7/14  10:00</v>
      </c>
      <c r="E499" s="35">
        <v>1.5294096624499436</v>
      </c>
      <c r="F499" s="36">
        <v>1.513668867091172</v>
      </c>
      <c r="G499" s="36">
        <v>1.5093327776939536</v>
      </c>
      <c r="H499" s="36">
        <v>1.4766981307391909</v>
      </c>
      <c r="I499" s="36">
        <v>1.4980814347441231</v>
      </c>
      <c r="J499" s="56">
        <v>1.5667031943726384</v>
      </c>
      <c r="K499" s="36">
        <v>1.5641394785413862</v>
      </c>
      <c r="L499" s="36">
        <v>1.5543788696273282</v>
      </c>
      <c r="M499" s="57">
        <v>1.550801596535073</v>
      </c>
      <c r="N499" s="58" t="s">
        <v>49</v>
      </c>
      <c r="O499" s="36"/>
      <c r="P499" s="36"/>
      <c r="Q499" s="36"/>
      <c r="R499" s="59"/>
      <c r="S499" s="60">
        <v>1.46</v>
      </c>
      <c r="T499" s="106">
        <v>1.6</v>
      </c>
      <c r="U499"/>
      <c r="V499"/>
      <c r="W499"/>
      <c r="X499" s="162"/>
      <c r="Y499" s="162"/>
      <c r="AB499" s="47"/>
      <c r="AC499" s="47"/>
      <c r="AD499" s="47"/>
      <c r="AE499" s="47"/>
      <c r="AF499" s="47"/>
      <c r="AG499" s="47"/>
      <c r="AH499" s="47"/>
      <c r="AI499" s="47"/>
      <c r="AJ499" s="47"/>
    </row>
    <row r="500" spans="1:36">
      <c r="A500" s="26">
        <v>44026</v>
      </c>
      <c r="B500" s="27">
        <v>0.5</v>
      </c>
      <c r="C500" s="132"/>
      <c r="D500" s="28" t="str">
        <f t="shared" si="16"/>
        <v>2020/7/14  12:00</v>
      </c>
      <c r="E500" s="35">
        <v>1.5263899522989883</v>
      </c>
      <c r="F500" s="36">
        <v>1.539838180863208</v>
      </c>
      <c r="G500" s="36">
        <v>1.5028715302661855</v>
      </c>
      <c r="H500" s="36">
        <v>1.5162592875008791</v>
      </c>
      <c r="I500" s="36">
        <v>1.5388872154906832</v>
      </c>
      <c r="J500" s="56">
        <v>1.5444178971890661</v>
      </c>
      <c r="K500" s="36">
        <v>1.5344687250831783</v>
      </c>
      <c r="L500" s="36">
        <v>1.5233378752888487</v>
      </c>
      <c r="M500" s="57">
        <v>1.5571903374520291</v>
      </c>
      <c r="N500" s="58" t="s">
        <v>49</v>
      </c>
      <c r="O500" s="36"/>
      <c r="P500" s="36"/>
      <c r="Q500" s="36"/>
      <c r="R500" s="59"/>
      <c r="S500" s="60">
        <v>1.46</v>
      </c>
      <c r="T500" s="106">
        <v>1.6</v>
      </c>
      <c r="U500"/>
      <c r="V500"/>
      <c r="W500"/>
      <c r="X500" s="162"/>
      <c r="Y500" s="162"/>
      <c r="AB500" s="47"/>
      <c r="AC500" s="47"/>
      <c r="AD500" s="47"/>
      <c r="AE500" s="47"/>
      <c r="AF500" s="47"/>
      <c r="AG500" s="47"/>
      <c r="AH500" s="47"/>
      <c r="AI500" s="47"/>
      <c r="AJ500" s="47"/>
    </row>
    <row r="501" spans="1:36">
      <c r="A501" s="26">
        <v>44026</v>
      </c>
      <c r="B501" s="27">
        <v>0.58333333333333304</v>
      </c>
      <c r="C501" s="132"/>
      <c r="D501" s="28" t="str">
        <f t="shared" si="16"/>
        <v>2020/7/14  14:00</v>
      </c>
      <c r="E501" s="35">
        <v>1.5333470406195213</v>
      </c>
      <c r="F501" s="36">
        <v>1.5444163200882073</v>
      </c>
      <c r="G501" s="36">
        <v>1.5062357903333763</v>
      </c>
      <c r="H501" s="36">
        <v>1.4847076884894206</v>
      </c>
      <c r="I501" s="36">
        <v>1.5163098838437905</v>
      </c>
      <c r="J501" s="56">
        <v>1.574088417923269</v>
      </c>
      <c r="K501" s="36">
        <v>1.5375822019283414</v>
      </c>
      <c r="L501" s="36">
        <v>1.5256711345060703</v>
      </c>
      <c r="M501" s="57">
        <v>1.566321154146842</v>
      </c>
      <c r="N501" s="58" t="s">
        <v>49</v>
      </c>
      <c r="O501" s="36"/>
      <c r="P501" s="36"/>
      <c r="Q501" s="36"/>
      <c r="R501" s="59"/>
      <c r="S501" s="60">
        <v>1.46</v>
      </c>
      <c r="T501" s="106">
        <v>1.6</v>
      </c>
      <c r="U501"/>
      <c r="V501"/>
      <c r="W501"/>
      <c r="X501" s="162"/>
      <c r="Y501" s="162"/>
      <c r="AB501" s="47"/>
      <c r="AC501" s="47"/>
      <c r="AD501" s="47"/>
      <c r="AE501" s="47"/>
      <c r="AF501" s="47"/>
      <c r="AG501" s="47"/>
      <c r="AH501" s="47"/>
      <c r="AI501" s="47"/>
      <c r="AJ501" s="47"/>
    </row>
    <row r="502" spans="1:36">
      <c r="A502" s="26">
        <v>44026</v>
      </c>
      <c r="B502" s="27">
        <v>0.66666666666666596</v>
      </c>
      <c r="C502" s="132"/>
      <c r="D502" s="28" t="str">
        <f t="shared" si="16"/>
        <v>2020/7/14  16:00</v>
      </c>
      <c r="E502" s="35">
        <v>1.5252584609426088</v>
      </c>
      <c r="F502" s="36">
        <v>1.5293832316399585</v>
      </c>
      <c r="G502" s="36">
        <v>1.498210150441815</v>
      </c>
      <c r="H502" s="36">
        <v>1.5229024200465779</v>
      </c>
      <c r="I502" s="36">
        <v>1.523547397922993</v>
      </c>
      <c r="J502" s="61">
        <v>1.5439376933077493</v>
      </c>
      <c r="K502" s="36">
        <v>1.5464532632035164</v>
      </c>
      <c r="L502" s="36">
        <v>1.5633173714914828</v>
      </c>
      <c r="M502" s="57">
        <v>1.5678267904317518</v>
      </c>
      <c r="N502" s="58" t="s">
        <v>49</v>
      </c>
      <c r="O502" s="36"/>
      <c r="P502" s="36"/>
      <c r="Q502" s="36"/>
      <c r="R502" s="59"/>
      <c r="S502" s="60">
        <v>1.46</v>
      </c>
      <c r="T502" s="106">
        <v>1.6</v>
      </c>
      <c r="U502"/>
      <c r="V502"/>
      <c r="W502"/>
      <c r="X502" s="162"/>
      <c r="Y502" s="162"/>
      <c r="AB502" s="47"/>
      <c r="AC502" s="47"/>
      <c r="AD502" s="47"/>
      <c r="AE502" s="47"/>
      <c r="AF502" s="47"/>
      <c r="AG502" s="47"/>
      <c r="AH502" s="47"/>
      <c r="AI502" s="47"/>
      <c r="AJ502" s="47"/>
    </row>
    <row r="503" spans="1:36">
      <c r="A503" s="123">
        <v>44027</v>
      </c>
      <c r="B503" s="101">
        <v>0.33333333333333331</v>
      </c>
      <c r="C503" s="132" t="s">
        <v>263</v>
      </c>
      <c r="D503" s="124" t="str">
        <f t="shared" si="16"/>
        <v>2020/7/15  8:00</v>
      </c>
      <c r="E503" s="35">
        <v>1.5468144713013068</v>
      </c>
      <c r="F503" s="36">
        <v>1.5838248770678813</v>
      </c>
      <c r="G503" s="36">
        <v>1.5564166796731727</v>
      </c>
      <c r="H503" s="36">
        <v>1.5613705143403436</v>
      </c>
      <c r="I503" s="36">
        <v>1.541096748829931</v>
      </c>
      <c r="J503" s="62">
        <v>1.6</v>
      </c>
      <c r="K503" s="36">
        <v>1.5807243317461004</v>
      </c>
      <c r="L503" s="36">
        <v>1.5937985641006085</v>
      </c>
      <c r="M503" s="57">
        <v>1.5978965233263678</v>
      </c>
      <c r="N503" s="58" t="s">
        <v>44</v>
      </c>
      <c r="O503" s="36"/>
      <c r="P503" s="36"/>
      <c r="Q503" s="36"/>
      <c r="R503" s="59"/>
      <c r="S503" s="60">
        <v>1.46</v>
      </c>
      <c r="T503" s="106">
        <v>1.6</v>
      </c>
      <c r="U503"/>
      <c r="V503"/>
      <c r="W503"/>
      <c r="X503" s="162"/>
      <c r="Y503" s="162"/>
      <c r="AB503" s="47"/>
      <c r="AC503" s="47"/>
      <c r="AD503" s="47"/>
      <c r="AE503" s="47"/>
      <c r="AF503" s="47"/>
      <c r="AG503" s="47"/>
      <c r="AH503" s="47"/>
      <c r="AI503" s="47"/>
      <c r="AJ503" s="47"/>
    </row>
    <row r="504" spans="1:36">
      <c r="A504" s="26">
        <v>44027</v>
      </c>
      <c r="B504" s="27">
        <v>0.41666666666666669</v>
      </c>
      <c r="C504" s="132"/>
      <c r="D504" s="28" t="str">
        <f t="shared" si="16"/>
        <v>2020/7/15  10:00</v>
      </c>
      <c r="E504" s="35">
        <v>1.5511989152263221</v>
      </c>
      <c r="F504" s="36">
        <v>1.5597898039060576</v>
      </c>
      <c r="G504" s="36">
        <v>1.5675014672440131</v>
      </c>
      <c r="H504" s="36">
        <v>1.5477654051090011</v>
      </c>
      <c r="I504" s="36">
        <v>1.5550905338177039</v>
      </c>
      <c r="J504" s="56">
        <v>1.5661455279473215</v>
      </c>
      <c r="K504" s="36">
        <v>1.5604563603558534</v>
      </c>
      <c r="L504" s="36">
        <v>1.5577516177808781</v>
      </c>
      <c r="M504" s="57">
        <v>1.5735800996387077</v>
      </c>
      <c r="N504" s="58" t="s">
        <v>44</v>
      </c>
      <c r="O504" s="36"/>
      <c r="P504" s="36"/>
      <c r="Q504" s="36"/>
      <c r="R504" s="59"/>
      <c r="S504" s="60">
        <v>1.46</v>
      </c>
      <c r="T504" s="106">
        <v>1.6</v>
      </c>
      <c r="U504"/>
      <c r="V504"/>
      <c r="W504"/>
      <c r="X504" s="162"/>
      <c r="Y504" s="162"/>
      <c r="AB504" s="47"/>
      <c r="AC504" s="47"/>
      <c r="AD504" s="47"/>
      <c r="AE504" s="47"/>
      <c r="AF504" s="47"/>
      <c r="AG504" s="47"/>
      <c r="AH504" s="47"/>
      <c r="AI504" s="47"/>
      <c r="AJ504" s="47"/>
    </row>
    <row r="505" spans="1:36">
      <c r="A505" s="26">
        <v>44027</v>
      </c>
      <c r="B505" s="27">
        <v>0.5</v>
      </c>
      <c r="C505" s="132"/>
      <c r="D505" s="28" t="str">
        <f t="shared" si="16"/>
        <v>2020/7/15  12:00</v>
      </c>
      <c r="E505" s="35">
        <v>1.4913569452290092</v>
      </c>
      <c r="F505" s="36">
        <v>1.5390873535565504</v>
      </c>
      <c r="G505" s="36">
        <v>1.5173347000637118</v>
      </c>
      <c r="H505" s="36">
        <v>1.4972366866237532</v>
      </c>
      <c r="I505" s="36">
        <v>1.5299650668107836</v>
      </c>
      <c r="J505" s="56">
        <v>1.5452898240672428</v>
      </c>
      <c r="K505" s="36">
        <v>1.5550163503360717</v>
      </c>
      <c r="L505" s="36">
        <v>1.5284915984347831</v>
      </c>
      <c r="M505" s="57">
        <v>1.5528775678444651</v>
      </c>
      <c r="N505" s="58" t="s">
        <v>45</v>
      </c>
      <c r="O505" s="36"/>
      <c r="P505" s="36"/>
      <c r="Q505" s="36"/>
      <c r="R505" s="59"/>
      <c r="S505" s="60">
        <v>1.46</v>
      </c>
      <c r="T505" s="106">
        <v>1.6</v>
      </c>
      <c r="U505"/>
      <c r="V505"/>
      <c r="W505"/>
      <c r="X505" s="162"/>
      <c r="Y505" s="162"/>
      <c r="AB505" s="47"/>
      <c r="AC505" s="47"/>
      <c r="AD505" s="47"/>
      <c r="AE505" s="47"/>
      <c r="AF505" s="47"/>
      <c r="AG505" s="47"/>
      <c r="AH505" s="47"/>
      <c r="AI505" s="47"/>
      <c r="AJ505" s="47"/>
    </row>
    <row r="506" spans="1:36">
      <c r="A506" s="26">
        <v>44027</v>
      </c>
      <c r="B506" s="27">
        <v>0.58333333333333304</v>
      </c>
      <c r="C506" s="132"/>
      <c r="D506" s="28" t="str">
        <f t="shared" si="16"/>
        <v>2020/7/15  14:00</v>
      </c>
      <c r="E506" s="35">
        <v>1.4911238834501415</v>
      </c>
      <c r="F506" s="36">
        <v>1.4968817718338538</v>
      </c>
      <c r="G506" s="36">
        <v>1.4967773686554393</v>
      </c>
      <c r="H506" s="36">
        <v>1.5033305949921925</v>
      </c>
      <c r="I506" s="36">
        <v>1.5297630750046651</v>
      </c>
      <c r="J506" s="56">
        <v>1.5813578328335076</v>
      </c>
      <c r="K506" s="36">
        <v>1.5395822732105537</v>
      </c>
      <c r="L506" s="36">
        <v>1.5374996648155375</v>
      </c>
      <c r="M506" s="57">
        <v>1.5330276664761806</v>
      </c>
      <c r="N506" s="58" t="s">
        <v>45</v>
      </c>
      <c r="O506" s="36"/>
      <c r="P506" s="36"/>
      <c r="Q506" s="36"/>
      <c r="R506" s="59"/>
      <c r="S506" s="60">
        <v>1.46</v>
      </c>
      <c r="T506" s="106">
        <v>1.6</v>
      </c>
      <c r="U506"/>
      <c r="V506"/>
      <c r="W506"/>
      <c r="X506" s="162"/>
      <c r="Y506" s="162"/>
      <c r="AB506" s="47"/>
      <c r="AC506" s="47"/>
      <c r="AD506" s="47"/>
      <c r="AE506" s="47"/>
      <c r="AF506" s="47"/>
      <c r="AG506" s="47"/>
      <c r="AH506" s="47"/>
      <c r="AI506" s="47"/>
      <c r="AJ506" s="47"/>
    </row>
    <row r="507" spans="1:36">
      <c r="A507" s="26">
        <v>44027</v>
      </c>
      <c r="B507" s="27">
        <v>0.66666666666666596</v>
      </c>
      <c r="C507" s="132"/>
      <c r="D507" s="28" t="str">
        <f t="shared" si="16"/>
        <v>2020/7/15  16:00</v>
      </c>
      <c r="E507" s="35">
        <v>1.5002884738000903</v>
      </c>
      <c r="F507" s="36">
        <v>1.524368612442683</v>
      </c>
      <c r="G507" s="36">
        <v>1.5171485303228549</v>
      </c>
      <c r="H507" s="36">
        <v>1.4803223558693959</v>
      </c>
      <c r="I507" s="36">
        <v>1.5050778980638702</v>
      </c>
      <c r="J507" s="56">
        <v>1.5556024136392512</v>
      </c>
      <c r="K507" s="36">
        <v>1.563614539652721</v>
      </c>
      <c r="L507" s="36">
        <v>1.5580304428845377</v>
      </c>
      <c r="M507" s="57">
        <v>1.5621481694268318</v>
      </c>
      <c r="N507" s="58" t="s">
        <v>45</v>
      </c>
      <c r="O507" s="36"/>
      <c r="P507" s="36"/>
      <c r="Q507" s="36"/>
      <c r="R507" s="59"/>
      <c r="S507" s="60">
        <v>1.46</v>
      </c>
      <c r="T507" s="106">
        <v>1.6</v>
      </c>
      <c r="U507"/>
      <c r="V507"/>
      <c r="W507"/>
      <c r="X507" s="162"/>
      <c r="Y507" s="162"/>
      <c r="AB507" s="47"/>
      <c r="AC507" s="47"/>
      <c r="AD507" s="47"/>
      <c r="AE507" s="47"/>
      <c r="AF507" s="47"/>
      <c r="AG507" s="47"/>
      <c r="AH507" s="47"/>
      <c r="AI507" s="47"/>
      <c r="AJ507" s="47"/>
    </row>
    <row r="508" spans="1:36">
      <c r="A508" s="123">
        <v>44028</v>
      </c>
      <c r="B508" s="101">
        <v>0.33333333333333331</v>
      </c>
      <c r="C508" s="132" t="s">
        <v>264</v>
      </c>
      <c r="D508" s="124" t="str">
        <f t="shared" si="16"/>
        <v>2020/7/16  8:00</v>
      </c>
      <c r="E508" s="35">
        <v>1.5318872522222602</v>
      </c>
      <c r="F508" s="36">
        <v>1.5380145589243313</v>
      </c>
      <c r="G508" s="36">
        <v>1.5377608774953575</v>
      </c>
      <c r="H508" s="36">
        <v>1.5362142749051155</v>
      </c>
      <c r="I508" s="36">
        <v>1.5170071760163326</v>
      </c>
      <c r="J508" s="56">
        <v>1.5664644661392628</v>
      </c>
      <c r="K508" s="36">
        <v>1.5702344672976076</v>
      </c>
      <c r="L508" s="36">
        <v>1.5762588472912624</v>
      </c>
      <c r="M508" s="57">
        <v>1.5707685002285057</v>
      </c>
      <c r="N508" s="58" t="s">
        <v>46</v>
      </c>
      <c r="O508" s="36"/>
      <c r="P508" s="36"/>
      <c r="Q508" s="36"/>
      <c r="R508" s="59"/>
      <c r="S508" s="60">
        <v>1.46</v>
      </c>
      <c r="T508" s="106">
        <v>1.6</v>
      </c>
      <c r="U508"/>
      <c r="V508"/>
      <c r="W508"/>
      <c r="X508" s="162"/>
      <c r="Y508" s="162"/>
      <c r="AB508" s="47"/>
      <c r="AC508" s="47"/>
      <c r="AD508" s="47"/>
      <c r="AE508" s="47"/>
      <c r="AF508" s="47"/>
      <c r="AG508" s="47"/>
      <c r="AH508" s="47"/>
      <c r="AI508" s="47"/>
      <c r="AJ508" s="47"/>
    </row>
    <row r="509" spans="1:36">
      <c r="A509" s="26">
        <v>44028</v>
      </c>
      <c r="B509" s="27">
        <v>0.41666666666666669</v>
      </c>
      <c r="C509" s="132"/>
      <c r="D509" s="28" t="str">
        <f t="shared" si="16"/>
        <v>2020/7/16  10:00</v>
      </c>
      <c r="E509" s="35">
        <v>1.5051311831701226</v>
      </c>
      <c r="F509" s="36">
        <v>1.5279131095567675</v>
      </c>
      <c r="G509" s="36">
        <v>1.5187294754078295</v>
      </c>
      <c r="H509" s="36">
        <v>1.497031177707578</v>
      </c>
      <c r="I509" s="36">
        <v>1.5170446029171407</v>
      </c>
      <c r="J509" s="56">
        <v>1.5573680835455368</v>
      </c>
      <c r="K509" s="36">
        <v>1.5720384386212618</v>
      </c>
      <c r="L509" s="36">
        <v>1.5651692204742433</v>
      </c>
      <c r="M509" s="57">
        <v>1.5381940253157176</v>
      </c>
      <c r="N509" s="58" t="s">
        <v>46</v>
      </c>
      <c r="O509" s="36"/>
      <c r="P509" s="36"/>
      <c r="Q509" s="36"/>
      <c r="R509" s="59"/>
      <c r="S509" s="60">
        <v>1.46</v>
      </c>
      <c r="T509" s="106">
        <v>1.6</v>
      </c>
      <c r="U509"/>
      <c r="V509"/>
      <c r="W509"/>
      <c r="X509" s="162"/>
      <c r="Y509" s="162"/>
      <c r="AB509" s="47"/>
      <c r="AC509" s="47"/>
      <c r="AD509" s="47"/>
      <c r="AE509" s="47"/>
      <c r="AF509" s="47"/>
      <c r="AG509" s="47"/>
      <c r="AH509" s="47"/>
      <c r="AI509" s="47"/>
      <c r="AJ509" s="47"/>
    </row>
    <row r="510" spans="1:36">
      <c r="A510" s="26">
        <v>44028</v>
      </c>
      <c r="B510" s="27">
        <v>0.5</v>
      </c>
      <c r="C510" s="132"/>
      <c r="D510" s="28" t="str">
        <f t="shared" si="16"/>
        <v>2020/7/16  12:00</v>
      </c>
      <c r="E510" s="35">
        <v>1.4974281244233145</v>
      </c>
      <c r="F510" s="36">
        <v>1.5245759748631253</v>
      </c>
      <c r="G510" s="36">
        <v>1.50323724186325</v>
      </c>
      <c r="H510" s="36">
        <v>1.4840553071740508</v>
      </c>
      <c r="I510" s="36">
        <v>1.5363546984290501</v>
      </c>
      <c r="J510" s="56">
        <v>1.5532692918764401</v>
      </c>
      <c r="K510" s="36">
        <v>1.5257486004351357</v>
      </c>
      <c r="L510" s="36">
        <v>1.5487787640005977</v>
      </c>
      <c r="M510" s="57">
        <v>1.5746189186879032</v>
      </c>
      <c r="N510" s="58" t="s">
        <v>46</v>
      </c>
      <c r="O510" s="36"/>
      <c r="P510" s="36"/>
      <c r="Q510" s="36"/>
      <c r="R510" s="59"/>
      <c r="S510" s="60">
        <v>1.46</v>
      </c>
      <c r="T510" s="106">
        <v>1.6</v>
      </c>
      <c r="U510"/>
      <c r="V510"/>
      <c r="W510"/>
      <c r="X510" s="162"/>
      <c r="Y510" s="162"/>
      <c r="AB510" s="47"/>
      <c r="AC510" s="47"/>
      <c r="AD510" s="47"/>
      <c r="AE510" s="47"/>
      <c r="AF510" s="47"/>
      <c r="AG510" s="47"/>
      <c r="AH510" s="47"/>
      <c r="AI510" s="47"/>
      <c r="AJ510" s="47"/>
    </row>
    <row r="511" spans="1:36">
      <c r="A511" s="26">
        <v>44028</v>
      </c>
      <c r="B511" s="27">
        <v>0.58333333333333304</v>
      </c>
      <c r="C511" s="132"/>
      <c r="D511" s="28" t="str">
        <f t="shared" si="16"/>
        <v>2020/7/16  14:00</v>
      </c>
      <c r="E511" s="35">
        <v>1.5091278254548066</v>
      </c>
      <c r="F511" s="36">
        <v>1.5139235126699546</v>
      </c>
      <c r="G511" s="36">
        <v>1.4972788547664813</v>
      </c>
      <c r="H511" s="36">
        <v>1.4757154042627598</v>
      </c>
      <c r="I511" s="36">
        <v>1.5026622145680106</v>
      </c>
      <c r="J511" s="56">
        <v>1.5805557933929064</v>
      </c>
      <c r="K511" s="36">
        <v>1.5551805360010917</v>
      </c>
      <c r="L511" s="36">
        <v>1.5567891298356877</v>
      </c>
      <c r="M511" s="57">
        <v>1.5601293063885422</v>
      </c>
      <c r="N511" s="58" t="s">
        <v>46</v>
      </c>
      <c r="O511" s="36"/>
      <c r="P511" s="36"/>
      <c r="Q511" s="36"/>
      <c r="R511" s="59"/>
      <c r="S511" s="60">
        <v>1.46</v>
      </c>
      <c r="T511" s="106">
        <v>1.6</v>
      </c>
      <c r="U511"/>
      <c r="V511"/>
      <c r="W511"/>
      <c r="X511" s="162"/>
      <c r="Y511" s="162"/>
      <c r="AB511" s="47"/>
      <c r="AC511" s="47"/>
      <c r="AD511" s="47"/>
      <c r="AE511" s="47"/>
      <c r="AF511" s="47"/>
      <c r="AG511" s="47"/>
      <c r="AH511" s="47"/>
      <c r="AI511" s="47"/>
      <c r="AJ511" s="47"/>
    </row>
    <row r="512" spans="1:36">
      <c r="A512" s="26">
        <v>44028</v>
      </c>
      <c r="B512" s="27">
        <v>0.66666666666666596</v>
      </c>
      <c r="C512" s="132"/>
      <c r="D512" s="28" t="str">
        <f t="shared" si="16"/>
        <v>2020/7/16  16:00</v>
      </c>
      <c r="E512" s="35">
        <v>1.4889503775295234</v>
      </c>
      <c r="F512" s="36">
        <v>1.5347331657038461</v>
      </c>
      <c r="G512" s="36">
        <v>1.5392836040265314</v>
      </c>
      <c r="H512" s="36">
        <v>1.5201432013567644</v>
      </c>
      <c r="I512" s="36">
        <v>1.5090774015827031</v>
      </c>
      <c r="J512" s="56">
        <v>1.5577435560350856</v>
      </c>
      <c r="K512" s="36">
        <v>1.5206768395293317</v>
      </c>
      <c r="L512" s="36">
        <v>1.5624554478394834</v>
      </c>
      <c r="M512" s="57">
        <v>1.5269324509658282</v>
      </c>
      <c r="N512" s="58" t="s">
        <v>46</v>
      </c>
      <c r="O512" s="36"/>
      <c r="P512" s="36"/>
      <c r="Q512" s="36"/>
      <c r="R512" s="59"/>
      <c r="S512" s="60">
        <v>1.46</v>
      </c>
      <c r="T512" s="106">
        <v>1.6</v>
      </c>
      <c r="U512"/>
      <c r="V512"/>
      <c r="W512"/>
      <c r="X512" s="162"/>
      <c r="Y512" s="162"/>
      <c r="AB512" s="47"/>
      <c r="AC512" s="47"/>
      <c r="AD512" s="47"/>
      <c r="AE512" s="47"/>
      <c r="AF512" s="47"/>
      <c r="AG512" s="47"/>
      <c r="AH512" s="47"/>
      <c r="AI512" s="47"/>
      <c r="AJ512" s="47"/>
    </row>
    <row r="513" spans="1:36">
      <c r="A513" s="123">
        <v>44029</v>
      </c>
      <c r="B513" s="101">
        <v>0.33333333333333331</v>
      </c>
      <c r="C513" s="132" t="s">
        <v>265</v>
      </c>
      <c r="D513" s="124" t="str">
        <f t="shared" si="16"/>
        <v>2020/7/17  8:00</v>
      </c>
      <c r="E513" s="35">
        <v>1.5132834484962419</v>
      </c>
      <c r="F513" s="36">
        <v>1.5117671399275472</v>
      </c>
      <c r="G513" s="36">
        <v>1.5358565933209207</v>
      </c>
      <c r="H513" s="36">
        <v>1.4893604140423797</v>
      </c>
      <c r="I513" s="36">
        <v>1.5031011112566079</v>
      </c>
      <c r="J513" s="56">
        <v>1.5393082768827615</v>
      </c>
      <c r="K513" s="36">
        <v>1.5296464431731895</v>
      </c>
      <c r="L513" s="36">
        <v>1.5481029075972876</v>
      </c>
      <c r="M513" s="57">
        <v>1.5456915389291104</v>
      </c>
      <c r="N513" s="58" t="s">
        <v>47</v>
      </c>
      <c r="O513" s="36"/>
      <c r="P513" s="36"/>
      <c r="Q513" s="36"/>
      <c r="R513" s="59"/>
      <c r="S513" s="60">
        <v>1.46</v>
      </c>
      <c r="T513" s="106">
        <v>1.6</v>
      </c>
      <c r="U513"/>
      <c r="V513"/>
      <c r="W513"/>
      <c r="X513" s="162"/>
      <c r="Y513" s="162"/>
      <c r="AB513" s="47"/>
      <c r="AC513" s="47"/>
      <c r="AD513" s="47"/>
      <c r="AE513" s="47"/>
      <c r="AF513" s="47"/>
      <c r="AG513" s="47"/>
      <c r="AH513" s="47"/>
      <c r="AI513" s="47"/>
      <c r="AJ513" s="47"/>
    </row>
    <row r="514" spans="1:36">
      <c r="A514" s="26">
        <v>44029</v>
      </c>
      <c r="B514" s="27">
        <v>0.41666666666666669</v>
      </c>
      <c r="C514" s="132"/>
      <c r="D514" s="28" t="str">
        <f t="shared" si="16"/>
        <v>2020/7/17  10:00</v>
      </c>
      <c r="E514" s="35">
        <v>1.5259164104593461</v>
      </c>
      <c r="F514" s="36">
        <v>1.5034805857607785</v>
      </c>
      <c r="G514" s="36">
        <v>1.5233456360583548</v>
      </c>
      <c r="H514" s="36">
        <v>1.480843053380879</v>
      </c>
      <c r="I514" s="36">
        <v>1.5004406995025339</v>
      </c>
      <c r="J514" s="56">
        <v>1.5714385383275256</v>
      </c>
      <c r="K514" s="36">
        <v>1.5400858288376931</v>
      </c>
      <c r="L514" s="36">
        <v>1.5326229253319448</v>
      </c>
      <c r="M514" s="57">
        <v>1.5644263153963713</v>
      </c>
      <c r="N514" s="58" t="s">
        <v>47</v>
      </c>
      <c r="O514" s="36"/>
      <c r="P514" s="36"/>
      <c r="Q514" s="36"/>
      <c r="R514" s="59"/>
      <c r="S514" s="60">
        <v>1.46</v>
      </c>
      <c r="T514" s="106">
        <v>1.6</v>
      </c>
      <c r="U514"/>
      <c r="V514"/>
      <c r="W514"/>
      <c r="X514" s="162"/>
      <c r="Y514" s="162"/>
      <c r="AB514" s="47"/>
      <c r="AC514" s="47"/>
      <c r="AD514" s="47"/>
      <c r="AE514" s="47"/>
      <c r="AF514" s="47"/>
      <c r="AG514" s="47"/>
      <c r="AH514" s="47"/>
      <c r="AI514" s="47"/>
      <c r="AJ514" s="47"/>
    </row>
    <row r="515" spans="1:36">
      <c r="A515" s="26">
        <v>44029</v>
      </c>
      <c r="B515" s="27">
        <v>0.5</v>
      </c>
      <c r="C515" s="132"/>
      <c r="D515" s="28" t="str">
        <f t="shared" si="16"/>
        <v>2020/7/17  12:00</v>
      </c>
      <c r="E515" s="35">
        <v>1.4997542389177867</v>
      </c>
      <c r="F515" s="36">
        <v>1.5380487190906191</v>
      </c>
      <c r="G515" s="36">
        <v>1.5407909598717806</v>
      </c>
      <c r="H515" s="36">
        <v>1.4863771687124498</v>
      </c>
      <c r="I515" s="36">
        <v>1.5160105341213093</v>
      </c>
      <c r="J515" s="56">
        <v>1.5789528556842303</v>
      </c>
      <c r="K515" s="36">
        <v>1.5460024830788173</v>
      </c>
      <c r="L515" s="36">
        <v>1.5410770379355523</v>
      </c>
      <c r="M515" s="57">
        <v>1.5669904760192013</v>
      </c>
      <c r="N515" s="58" t="s">
        <v>47</v>
      </c>
      <c r="O515" s="36"/>
      <c r="P515" s="36"/>
      <c r="Q515" s="36"/>
      <c r="R515" s="59"/>
      <c r="S515" s="60">
        <v>1.46</v>
      </c>
      <c r="T515" s="106">
        <v>1.6</v>
      </c>
      <c r="U515"/>
      <c r="V515"/>
      <c r="W515"/>
      <c r="X515" s="162"/>
      <c r="Y515" s="162"/>
      <c r="AB515" s="47"/>
      <c r="AC515" s="47"/>
      <c r="AD515" s="47"/>
      <c r="AE515" s="47"/>
      <c r="AF515" s="47"/>
      <c r="AG515" s="47"/>
      <c r="AH515" s="47"/>
      <c r="AI515" s="47"/>
      <c r="AJ515" s="47"/>
    </row>
    <row r="516" spans="1:36">
      <c r="A516" s="26">
        <v>44029</v>
      </c>
      <c r="B516" s="27">
        <v>0.58333333333333304</v>
      </c>
      <c r="C516" s="132"/>
      <c r="D516" s="28" t="str">
        <f t="shared" ref="D516:D579" si="17">TEXT(A516,"yyyy/m/d")&amp;TEXT(B516,"　　h:mｍ")</f>
        <v>2020/7/17  14:00</v>
      </c>
      <c r="E516" s="35">
        <v>1.5272559747663004</v>
      </c>
      <c r="F516" s="36">
        <v>1.5153442676613995</v>
      </c>
      <c r="G516" s="36">
        <v>1.5384968206233656</v>
      </c>
      <c r="H516" s="36">
        <v>1.4909358499498389</v>
      </c>
      <c r="I516" s="36">
        <v>1.5001002818628124</v>
      </c>
      <c r="J516" s="56">
        <v>1.5744807529170042</v>
      </c>
      <c r="K516" s="36">
        <v>1.5380675627127445</v>
      </c>
      <c r="L516" s="36">
        <v>1.560125154438883</v>
      </c>
      <c r="M516" s="57">
        <v>1.5687242155124765</v>
      </c>
      <c r="N516" s="58" t="s">
        <v>47</v>
      </c>
      <c r="O516" s="36"/>
      <c r="P516" s="36"/>
      <c r="Q516" s="36"/>
      <c r="R516" s="59"/>
      <c r="S516" s="60">
        <v>1.46</v>
      </c>
      <c r="T516" s="106">
        <v>1.6</v>
      </c>
      <c r="U516"/>
      <c r="V516"/>
      <c r="W516"/>
      <c r="X516" s="162"/>
      <c r="Y516" s="162"/>
      <c r="AB516" s="47"/>
      <c r="AC516" s="47"/>
      <c r="AD516" s="47"/>
      <c r="AE516" s="47"/>
      <c r="AF516" s="47"/>
      <c r="AG516" s="47"/>
      <c r="AH516" s="47"/>
      <c r="AI516" s="47"/>
      <c r="AJ516" s="47"/>
    </row>
    <row r="517" spans="1:36">
      <c r="A517" s="26">
        <v>44029</v>
      </c>
      <c r="B517" s="27">
        <v>0.66666666666666596</v>
      </c>
      <c r="C517" s="132"/>
      <c r="D517" s="28" t="str">
        <f t="shared" si="17"/>
        <v>2020/7/17  16:00</v>
      </c>
      <c r="E517" s="35">
        <v>1.4921431345208505</v>
      </c>
      <c r="F517" s="36">
        <v>1.5407365946343781</v>
      </c>
      <c r="G517" s="36">
        <v>1.5122485245342823</v>
      </c>
      <c r="H517" s="36">
        <v>1.5026456931171319</v>
      </c>
      <c r="I517" s="36">
        <v>1.5196743191135962</v>
      </c>
      <c r="J517" s="56">
        <v>1.5803987256123779</v>
      </c>
      <c r="K517" s="36">
        <v>1.5184206835573022</v>
      </c>
      <c r="L517" s="36">
        <v>1.5533368836820436</v>
      </c>
      <c r="M517" s="57">
        <v>1.5703363217254709</v>
      </c>
      <c r="N517" s="58" t="s">
        <v>47</v>
      </c>
      <c r="O517" s="36"/>
      <c r="P517" s="36"/>
      <c r="Q517" s="36"/>
      <c r="R517" s="59"/>
      <c r="S517" s="60">
        <v>1.46</v>
      </c>
      <c r="T517" s="106">
        <v>1.6</v>
      </c>
      <c r="U517"/>
      <c r="V517"/>
      <c r="W517"/>
      <c r="X517" s="162"/>
      <c r="Y517" s="162"/>
      <c r="AB517" s="47"/>
      <c r="AC517" s="47"/>
      <c r="AD517" s="47"/>
      <c r="AE517" s="47"/>
      <c r="AF517" s="47"/>
      <c r="AG517" s="47"/>
      <c r="AH517" s="47"/>
      <c r="AI517" s="47"/>
      <c r="AJ517" s="47"/>
    </row>
    <row r="518" spans="1:36">
      <c r="A518" s="123">
        <v>44030</v>
      </c>
      <c r="B518" s="101">
        <v>0.33333333333333331</v>
      </c>
      <c r="C518" s="132" t="s">
        <v>266</v>
      </c>
      <c r="D518" s="124" t="str">
        <f t="shared" si="17"/>
        <v>2020/7/18  8:00</v>
      </c>
      <c r="E518" s="35">
        <v>1.5433179224216926</v>
      </c>
      <c r="F518" s="36">
        <v>1.5057751684028944</v>
      </c>
      <c r="G518" s="36">
        <v>1.505029020972787</v>
      </c>
      <c r="H518" s="36">
        <v>1.4971714591012273</v>
      </c>
      <c r="I518" s="36">
        <v>1.5227658217951099</v>
      </c>
      <c r="J518" s="56">
        <v>1.5739997747894117</v>
      </c>
      <c r="K518" s="36">
        <v>1.5633535364461426</v>
      </c>
      <c r="L518" s="36">
        <v>1.5702409860244697</v>
      </c>
      <c r="M518" s="57">
        <v>1.5413548595868132</v>
      </c>
      <c r="N518" s="58" t="s">
        <v>48</v>
      </c>
      <c r="O518" s="36"/>
      <c r="P518" s="36"/>
      <c r="Q518" s="36"/>
      <c r="R518" s="59"/>
      <c r="S518" s="60">
        <v>1.46</v>
      </c>
      <c r="T518" s="106">
        <v>1.6</v>
      </c>
      <c r="U518"/>
      <c r="V518"/>
      <c r="W518"/>
      <c r="X518" s="162"/>
      <c r="Y518" s="162"/>
      <c r="AB518" s="47"/>
      <c r="AC518" s="47"/>
      <c r="AD518" s="47"/>
      <c r="AE518" s="47"/>
      <c r="AF518" s="47"/>
      <c r="AG518" s="47"/>
      <c r="AH518" s="47"/>
      <c r="AI518" s="47"/>
      <c r="AJ518" s="47"/>
    </row>
    <row r="519" spans="1:36">
      <c r="A519" s="26">
        <v>44030</v>
      </c>
      <c r="B519" s="27">
        <v>0.41666666666666669</v>
      </c>
      <c r="C519" s="132"/>
      <c r="D519" s="28" t="str">
        <f t="shared" si="17"/>
        <v>2020/7/18  10:00</v>
      </c>
      <c r="E519" s="35">
        <v>1.5098078296061552</v>
      </c>
      <c r="F519" s="36">
        <v>1.5106858547472632</v>
      </c>
      <c r="G519" s="36">
        <v>1.5339621761940438</v>
      </c>
      <c r="H519" s="36">
        <v>1.4786584411079007</v>
      </c>
      <c r="I519" s="36">
        <v>1.5122319916511693</v>
      </c>
      <c r="J519" s="56">
        <v>1.5751328382435641</v>
      </c>
      <c r="K519" s="36">
        <v>1.5275724874997412</v>
      </c>
      <c r="L519" s="36">
        <v>1.5358821740140474</v>
      </c>
      <c r="M519" s="57">
        <v>1.5727642825378936</v>
      </c>
      <c r="N519" s="58" t="s">
        <v>48</v>
      </c>
      <c r="O519" s="36"/>
      <c r="P519" s="36"/>
      <c r="Q519" s="36"/>
      <c r="R519" s="59"/>
      <c r="S519" s="60">
        <v>1.46</v>
      </c>
      <c r="T519" s="106">
        <v>1.6</v>
      </c>
      <c r="U519"/>
      <c r="V519"/>
      <c r="W519"/>
      <c r="X519" s="162"/>
      <c r="Y519" s="162"/>
      <c r="AB519" s="47"/>
      <c r="AC519" s="47"/>
      <c r="AD519" s="47"/>
      <c r="AE519" s="47"/>
      <c r="AF519" s="47"/>
      <c r="AG519" s="47"/>
      <c r="AH519" s="47"/>
      <c r="AI519" s="47"/>
      <c r="AJ519" s="47"/>
    </row>
    <row r="520" spans="1:36">
      <c r="A520" s="26">
        <v>44030</v>
      </c>
      <c r="B520" s="27">
        <v>0.5</v>
      </c>
      <c r="C520" s="132"/>
      <c r="D520" s="28" t="str">
        <f t="shared" si="17"/>
        <v>2020/7/18  12:00</v>
      </c>
      <c r="E520" s="35">
        <v>1.5094051415554575</v>
      </c>
      <c r="F520" s="36">
        <v>1.5218876864068633</v>
      </c>
      <c r="G520" s="36">
        <v>1.536902821450812</v>
      </c>
      <c r="H520" s="36">
        <v>1.4854583264410481</v>
      </c>
      <c r="I520" s="36">
        <v>1.5333394584126516</v>
      </c>
      <c r="J520" s="56">
        <v>1.5411444665375771</v>
      </c>
      <c r="K520" s="36">
        <v>1.5150149316768498</v>
      </c>
      <c r="L520" s="36">
        <v>1.5428172541725309</v>
      </c>
      <c r="M520" s="57">
        <v>1.5710698587639638</v>
      </c>
      <c r="N520" s="58" t="s">
        <v>48</v>
      </c>
      <c r="O520" s="36"/>
      <c r="P520" s="36"/>
      <c r="Q520" s="36"/>
      <c r="R520" s="59"/>
      <c r="S520" s="60">
        <v>1.46</v>
      </c>
      <c r="T520" s="106">
        <v>1.6</v>
      </c>
      <c r="U520"/>
      <c r="V520"/>
      <c r="W520"/>
      <c r="X520" s="162"/>
      <c r="Y520" s="162"/>
      <c r="AB520" s="47"/>
      <c r="AC520" s="47"/>
      <c r="AD520" s="47"/>
      <c r="AE520" s="47"/>
      <c r="AF520" s="47"/>
      <c r="AG520" s="47"/>
      <c r="AH520" s="47"/>
      <c r="AI520" s="47"/>
      <c r="AJ520" s="47"/>
    </row>
    <row r="521" spans="1:36">
      <c r="A521" s="26">
        <v>44030</v>
      </c>
      <c r="B521" s="27">
        <v>0.58333333333333304</v>
      </c>
      <c r="C521" s="132"/>
      <c r="D521" s="28" t="str">
        <f t="shared" si="17"/>
        <v>2020/7/18  14:00</v>
      </c>
      <c r="E521" s="35">
        <v>1.5304895913561034</v>
      </c>
      <c r="F521" s="36">
        <v>1.4952054077738133</v>
      </c>
      <c r="G521" s="36">
        <v>1.5007422178434489</v>
      </c>
      <c r="H521" s="36">
        <v>1.5005414414228808</v>
      </c>
      <c r="I521" s="36">
        <v>1.4996426352416006</v>
      </c>
      <c r="J521" s="56">
        <v>1.5629356117958118</v>
      </c>
      <c r="K521" s="36">
        <v>1.526112895549852</v>
      </c>
      <c r="L521" s="36">
        <v>1.5501669706205106</v>
      </c>
      <c r="M521" s="57">
        <v>1.5734105924931274</v>
      </c>
      <c r="N521" s="58" t="s">
        <v>48</v>
      </c>
      <c r="O521" s="36"/>
      <c r="P521" s="36"/>
      <c r="Q521" s="36"/>
      <c r="R521" s="59"/>
      <c r="S521" s="60">
        <v>1.46</v>
      </c>
      <c r="T521" s="106">
        <v>1.6</v>
      </c>
      <c r="U521"/>
      <c r="V521"/>
      <c r="W521"/>
      <c r="X521" s="162"/>
      <c r="Y521" s="162"/>
      <c r="AB521" s="47"/>
      <c r="AC521" s="47"/>
      <c r="AD521" s="47"/>
      <c r="AE521" s="47"/>
      <c r="AF521" s="47"/>
      <c r="AG521" s="47"/>
      <c r="AH521" s="47"/>
      <c r="AI521" s="47"/>
      <c r="AJ521" s="47"/>
    </row>
    <row r="522" spans="1:36">
      <c r="A522" s="26">
        <v>44030</v>
      </c>
      <c r="B522" s="27">
        <v>0.66666666666666596</v>
      </c>
      <c r="C522" s="132"/>
      <c r="D522" s="28" t="str">
        <f t="shared" si="17"/>
        <v>2020/7/18  16:00</v>
      </c>
      <c r="E522" s="35">
        <v>1.5175828614769753</v>
      </c>
      <c r="F522" s="36">
        <v>1.5380191969990442</v>
      </c>
      <c r="G522" s="36">
        <v>1.5314255283847056</v>
      </c>
      <c r="H522" s="36">
        <v>1.4969407924954299</v>
      </c>
      <c r="I522" s="36">
        <v>1.501856194050248</v>
      </c>
      <c r="J522" s="56">
        <v>1.5673599561352687</v>
      </c>
      <c r="K522" s="36">
        <v>1.5446274783106395</v>
      </c>
      <c r="L522" s="36">
        <v>1.5543758170622277</v>
      </c>
      <c r="M522" s="57">
        <v>1.562898010835519</v>
      </c>
      <c r="N522" s="58" t="s">
        <v>48</v>
      </c>
      <c r="O522" s="36"/>
      <c r="P522" s="36"/>
      <c r="Q522" s="36"/>
      <c r="R522" s="59"/>
      <c r="S522" s="60">
        <v>1.46</v>
      </c>
      <c r="T522" s="106">
        <v>1.6</v>
      </c>
      <c r="U522"/>
      <c r="V522"/>
      <c r="W522"/>
      <c r="X522" s="162"/>
      <c r="Y522" s="162"/>
      <c r="AB522" s="47"/>
      <c r="AC522" s="47"/>
      <c r="AD522" s="47"/>
      <c r="AE522" s="47"/>
      <c r="AF522" s="47"/>
      <c r="AG522" s="47"/>
      <c r="AH522" s="47"/>
      <c r="AI522" s="47"/>
      <c r="AJ522" s="47"/>
    </row>
    <row r="523" spans="1:36">
      <c r="A523" s="123">
        <v>44031</v>
      </c>
      <c r="B523" s="101">
        <v>0.33333333333333331</v>
      </c>
      <c r="C523" s="132" t="s">
        <v>267</v>
      </c>
      <c r="D523" s="124" t="str">
        <f t="shared" si="17"/>
        <v>2020/7/19  8:00</v>
      </c>
      <c r="E523" s="35">
        <v>1.5163824276530711</v>
      </c>
      <c r="F523" s="36">
        <v>1.5539541375425034</v>
      </c>
      <c r="G523" s="36">
        <v>1.5183468268457558</v>
      </c>
      <c r="H523" s="36">
        <v>1.529129653190493</v>
      </c>
      <c r="I523" s="36">
        <v>1.523251325670558</v>
      </c>
      <c r="J523" s="56">
        <v>1.5552955744250385</v>
      </c>
      <c r="K523" s="36">
        <v>1.5657837054129069</v>
      </c>
      <c r="L523" s="36">
        <v>1.5728131002203174</v>
      </c>
      <c r="M523" s="57">
        <v>1.5591072781200068</v>
      </c>
      <c r="N523" s="58" t="s">
        <v>49</v>
      </c>
      <c r="O523" s="36"/>
      <c r="P523" s="36"/>
      <c r="Q523" s="36"/>
      <c r="R523" s="59"/>
      <c r="S523" s="60">
        <v>1.46</v>
      </c>
      <c r="T523" s="106">
        <v>1.6</v>
      </c>
      <c r="U523"/>
      <c r="V523"/>
      <c r="W523"/>
      <c r="X523" s="162"/>
      <c r="Y523" s="162"/>
      <c r="AB523" s="47"/>
      <c r="AC523" s="47"/>
      <c r="AD523" s="47"/>
      <c r="AE523" s="47"/>
      <c r="AF523" s="47"/>
      <c r="AG523" s="47"/>
      <c r="AH523" s="47"/>
      <c r="AI523" s="47"/>
      <c r="AJ523" s="47"/>
    </row>
    <row r="524" spans="1:36">
      <c r="A524" s="26">
        <v>44031</v>
      </c>
      <c r="B524" s="27">
        <v>0.41666666666666669</v>
      </c>
      <c r="C524" s="132"/>
      <c r="D524" s="28" t="str">
        <f t="shared" si="17"/>
        <v>2020/7/19  10:00</v>
      </c>
      <c r="E524" s="35">
        <v>1.5330877157156664</v>
      </c>
      <c r="F524" s="36">
        <v>1.5047132524486881</v>
      </c>
      <c r="G524" s="36">
        <v>1.5125473063585264</v>
      </c>
      <c r="H524" s="36">
        <v>1.4934095365630524</v>
      </c>
      <c r="I524" s="36">
        <v>1.4972510444497849</v>
      </c>
      <c r="J524" s="56">
        <v>1.5803867331432828</v>
      </c>
      <c r="K524" s="36">
        <v>1.5530622189055661</v>
      </c>
      <c r="L524" s="36">
        <v>1.5412813771896796</v>
      </c>
      <c r="M524" s="57">
        <v>1.5300024816836875</v>
      </c>
      <c r="N524" s="58" t="s">
        <v>49</v>
      </c>
      <c r="O524" s="36"/>
      <c r="P524" s="36"/>
      <c r="Q524" s="36"/>
      <c r="R524" s="59"/>
      <c r="S524" s="60">
        <v>1.46</v>
      </c>
      <c r="T524" s="106">
        <v>1.6</v>
      </c>
      <c r="U524"/>
      <c r="V524"/>
      <c r="W524"/>
      <c r="X524" s="162"/>
      <c r="Y524" s="162"/>
      <c r="AB524" s="47"/>
      <c r="AC524" s="47"/>
      <c r="AD524" s="47"/>
      <c r="AE524" s="47"/>
      <c r="AF524" s="47"/>
      <c r="AG524" s="47"/>
      <c r="AH524" s="47"/>
      <c r="AI524" s="47"/>
      <c r="AJ524" s="47"/>
    </row>
    <row r="525" spans="1:36">
      <c r="A525" s="26">
        <v>44031</v>
      </c>
      <c r="B525" s="27">
        <v>0.5</v>
      </c>
      <c r="C525" s="132"/>
      <c r="D525" s="28" t="str">
        <f t="shared" si="17"/>
        <v>2020/7/19  12:00</v>
      </c>
      <c r="E525" s="35">
        <v>1.5365527232841674</v>
      </c>
      <c r="F525" s="36">
        <v>1.5137327811522689</v>
      </c>
      <c r="G525" s="36">
        <v>1.5284750703258685</v>
      </c>
      <c r="H525" s="36">
        <v>1.5224599502746345</v>
      </c>
      <c r="I525" s="36">
        <v>1.543068347238655</v>
      </c>
      <c r="J525" s="56">
        <v>1.5580235519926582</v>
      </c>
      <c r="K525" s="36">
        <v>1.5455236661663112</v>
      </c>
      <c r="L525" s="36">
        <v>1.5605916562502768</v>
      </c>
      <c r="M525" s="57">
        <v>1.5607121162704864</v>
      </c>
      <c r="N525" s="58" t="s">
        <v>49</v>
      </c>
      <c r="O525" s="36"/>
      <c r="P525" s="36"/>
      <c r="Q525" s="36"/>
      <c r="R525" s="59"/>
      <c r="S525" s="60">
        <v>1.46</v>
      </c>
      <c r="T525" s="106">
        <v>1.6</v>
      </c>
      <c r="U525"/>
      <c r="V525"/>
      <c r="W525"/>
      <c r="X525" s="162"/>
      <c r="Y525" s="162"/>
      <c r="AB525" s="47"/>
      <c r="AC525" s="47"/>
      <c r="AD525" s="47"/>
      <c r="AE525" s="47"/>
      <c r="AF525" s="47"/>
      <c r="AG525" s="47"/>
      <c r="AH525" s="47"/>
      <c r="AI525" s="47"/>
      <c r="AJ525" s="47"/>
    </row>
    <row r="526" spans="1:36">
      <c r="A526" s="26">
        <v>44031</v>
      </c>
      <c r="B526" s="27">
        <v>0.58333333333333304</v>
      </c>
      <c r="C526" s="132"/>
      <c r="D526" s="28" t="str">
        <f t="shared" si="17"/>
        <v>2020/7/19  14:00</v>
      </c>
      <c r="E526" s="35">
        <v>1.5044878135769724</v>
      </c>
      <c r="F526" s="36">
        <v>1.5015076297921874</v>
      </c>
      <c r="G526" s="36">
        <v>1.5225666937385254</v>
      </c>
      <c r="H526" s="36">
        <v>1.5216242954819479</v>
      </c>
      <c r="I526" s="36">
        <v>1.5004736345702518</v>
      </c>
      <c r="J526" s="56">
        <v>1.5444307104789368</v>
      </c>
      <c r="K526" s="36">
        <v>1.5272148905316036</v>
      </c>
      <c r="L526" s="36">
        <v>1.518454999944101</v>
      </c>
      <c r="M526" s="57">
        <v>1.5353150150557353</v>
      </c>
      <c r="N526" s="58" t="s">
        <v>49</v>
      </c>
      <c r="O526" s="36"/>
      <c r="P526" s="36"/>
      <c r="Q526" s="36"/>
      <c r="R526" s="59"/>
      <c r="S526" s="60">
        <v>1.46</v>
      </c>
      <c r="T526" s="106">
        <v>1.6</v>
      </c>
      <c r="U526"/>
      <c r="V526"/>
      <c r="W526"/>
      <c r="X526" s="162"/>
      <c r="Y526" s="162"/>
      <c r="AB526" s="47"/>
      <c r="AC526" s="47"/>
      <c r="AD526" s="47"/>
      <c r="AE526" s="47"/>
      <c r="AF526" s="47"/>
      <c r="AG526" s="47"/>
      <c r="AH526" s="47"/>
      <c r="AI526" s="47"/>
      <c r="AJ526" s="47"/>
    </row>
    <row r="527" spans="1:36">
      <c r="A527" s="26">
        <v>44031</v>
      </c>
      <c r="B527" s="27">
        <v>0.66666666666666596</v>
      </c>
      <c r="C527" s="132"/>
      <c r="D527" s="28" t="str">
        <f t="shared" si="17"/>
        <v>2020/7/19  16:00</v>
      </c>
      <c r="E527" s="35">
        <v>1.515880014219644</v>
      </c>
      <c r="F527" s="36">
        <v>1.536636712308419</v>
      </c>
      <c r="G527" s="36">
        <v>1.54621633331401</v>
      </c>
      <c r="H527" s="36">
        <v>1.5043878616116411</v>
      </c>
      <c r="I527" s="36">
        <v>1.5351759509549234</v>
      </c>
      <c r="J527" s="56">
        <v>1.5523445453889901</v>
      </c>
      <c r="K527" s="36">
        <v>1.5543056126428689</v>
      </c>
      <c r="L527" s="36">
        <v>1.5304491500755575</v>
      </c>
      <c r="M527" s="57">
        <v>1.5447482115993272</v>
      </c>
      <c r="N527" s="58" t="s">
        <v>49</v>
      </c>
      <c r="O527" s="36"/>
      <c r="P527" s="36"/>
      <c r="Q527" s="36"/>
      <c r="R527" s="59"/>
      <c r="S527" s="60">
        <v>1.46</v>
      </c>
      <c r="T527" s="106">
        <v>1.6</v>
      </c>
      <c r="U527"/>
      <c r="V527"/>
      <c r="W527"/>
      <c r="X527" s="162"/>
      <c r="Y527" s="162"/>
      <c r="AB527" s="47"/>
      <c r="AC527" s="47"/>
      <c r="AD527" s="47"/>
      <c r="AE527" s="47"/>
      <c r="AF527" s="47"/>
      <c r="AG527" s="47"/>
      <c r="AH527" s="47"/>
      <c r="AI527" s="47"/>
      <c r="AJ527" s="47"/>
    </row>
    <row r="528" spans="1:36">
      <c r="A528" s="123">
        <v>44032</v>
      </c>
      <c r="B528" s="101">
        <v>0.33333333333333331</v>
      </c>
      <c r="C528" s="132" t="s">
        <v>268</v>
      </c>
      <c r="D528" s="124" t="str">
        <f t="shared" si="17"/>
        <v>2020/7/20  8:00</v>
      </c>
      <c r="E528" s="35">
        <v>1.5342003012159471</v>
      </c>
      <c r="F528" s="36">
        <v>1.5539944294256753</v>
      </c>
      <c r="G528" s="36">
        <v>1.5602183037644435</v>
      </c>
      <c r="H528" s="36">
        <v>1.5184038131685063</v>
      </c>
      <c r="I528" s="36">
        <v>1.547732531775597</v>
      </c>
      <c r="J528" s="56">
        <v>1.594725608147219</v>
      </c>
      <c r="K528" s="36">
        <v>1.6</v>
      </c>
      <c r="L528" s="36">
        <v>1.5677565638110125</v>
      </c>
      <c r="M528" s="57">
        <v>1.5818925260221752</v>
      </c>
      <c r="N528" s="58" t="s">
        <v>44</v>
      </c>
      <c r="O528" s="36"/>
      <c r="P528" s="36"/>
      <c r="Q528" s="36"/>
      <c r="R528" s="59"/>
      <c r="S528" s="60">
        <v>1.46</v>
      </c>
      <c r="T528" s="106">
        <v>1.6</v>
      </c>
      <c r="U528"/>
      <c r="V528"/>
      <c r="W528"/>
      <c r="X528" s="162"/>
      <c r="Y528" s="162"/>
      <c r="AB528" s="47"/>
      <c r="AC528" s="47"/>
      <c r="AD528" s="47"/>
      <c r="AE528" s="47"/>
      <c r="AF528" s="47"/>
      <c r="AG528" s="47"/>
      <c r="AH528" s="47"/>
      <c r="AI528" s="47"/>
      <c r="AJ528" s="47"/>
    </row>
    <row r="529" spans="1:36">
      <c r="A529" s="26">
        <v>44032</v>
      </c>
      <c r="B529" s="27">
        <v>0.41666666666666669</v>
      </c>
      <c r="C529" s="132"/>
      <c r="D529" s="28" t="str">
        <f t="shared" si="17"/>
        <v>2020/7/20  10:00</v>
      </c>
      <c r="E529" s="35">
        <v>1.5594032499759425</v>
      </c>
      <c r="F529" s="36">
        <v>1.5358802191198018</v>
      </c>
      <c r="G529" s="36">
        <v>1.5730744186244798</v>
      </c>
      <c r="H529" s="36">
        <v>1.5263849153582556</v>
      </c>
      <c r="I529" s="36">
        <v>1.5368356782784918</v>
      </c>
      <c r="J529" s="56">
        <v>1.5731344104614169</v>
      </c>
      <c r="K529" s="36">
        <v>1.5503882883576425</v>
      </c>
      <c r="L529" s="36">
        <v>1.5980000000000001</v>
      </c>
      <c r="M529" s="57">
        <v>1.6016190422822605</v>
      </c>
      <c r="N529" s="58" t="s">
        <v>44</v>
      </c>
      <c r="O529" s="36"/>
      <c r="P529" s="36"/>
      <c r="Q529" s="36"/>
      <c r="R529" s="59"/>
      <c r="S529" s="60">
        <v>1.46</v>
      </c>
      <c r="T529" s="106">
        <v>1.6</v>
      </c>
      <c r="U529"/>
      <c r="V529"/>
      <c r="W529"/>
      <c r="X529" s="162"/>
      <c r="Y529" s="162"/>
      <c r="AB529" s="47"/>
      <c r="AC529" s="47"/>
      <c r="AD529" s="47"/>
      <c r="AE529" s="47"/>
      <c r="AF529" s="47"/>
      <c r="AG529" s="47"/>
      <c r="AH529" s="47"/>
      <c r="AI529" s="47"/>
      <c r="AJ529" s="47"/>
    </row>
    <row r="530" spans="1:36">
      <c r="A530" s="26">
        <v>44032</v>
      </c>
      <c r="B530" s="27">
        <v>0.5</v>
      </c>
      <c r="C530" s="132"/>
      <c r="D530" s="28" t="str">
        <f t="shared" si="17"/>
        <v>2020/7/20  12:00</v>
      </c>
      <c r="E530" s="35">
        <v>1.4966925579220829</v>
      </c>
      <c r="F530" s="36">
        <v>1.5412326362996416</v>
      </c>
      <c r="G530" s="36">
        <v>1.5115312128445033</v>
      </c>
      <c r="H530" s="36">
        <v>1.4791086982507755</v>
      </c>
      <c r="I530" s="36">
        <v>1.5470022202287625</v>
      </c>
      <c r="J530" s="56">
        <v>1.5749601519836773</v>
      </c>
      <c r="K530" s="36">
        <v>1.5258331848011313</v>
      </c>
      <c r="L530" s="36">
        <v>1.5580980630002768</v>
      </c>
      <c r="M530" s="57">
        <v>1.5419608838771048</v>
      </c>
      <c r="N530" s="58" t="s">
        <v>45</v>
      </c>
      <c r="O530" s="36"/>
      <c r="P530" s="36"/>
      <c r="Q530" s="36"/>
      <c r="R530" s="59"/>
      <c r="S530" s="60">
        <v>1.46</v>
      </c>
      <c r="T530" s="106">
        <v>1.6</v>
      </c>
      <c r="U530"/>
      <c r="V530"/>
      <c r="W530"/>
      <c r="X530" s="162"/>
      <c r="Y530" s="162"/>
      <c r="AB530" s="47"/>
      <c r="AC530" s="47"/>
      <c r="AD530" s="47"/>
      <c r="AE530" s="47"/>
      <c r="AF530" s="47"/>
      <c r="AG530" s="47"/>
      <c r="AH530" s="47"/>
      <c r="AI530" s="47"/>
      <c r="AJ530" s="47"/>
    </row>
    <row r="531" spans="1:36">
      <c r="A531" s="26">
        <v>44032</v>
      </c>
      <c r="B531" s="27">
        <v>0.58333333333333304</v>
      </c>
      <c r="C531" s="132"/>
      <c r="D531" s="28" t="str">
        <f t="shared" si="17"/>
        <v>2020/7/20  14:00</v>
      </c>
      <c r="E531" s="35">
        <v>1.5102672671025275</v>
      </c>
      <c r="F531" s="36">
        <v>1.5084214408521774</v>
      </c>
      <c r="G531" s="36">
        <v>1.5006813605778577</v>
      </c>
      <c r="H531" s="36">
        <v>1.5107753011561911</v>
      </c>
      <c r="I531" s="36">
        <v>1.5063877950949687</v>
      </c>
      <c r="J531" s="56">
        <v>1.558800863089651</v>
      </c>
      <c r="K531" s="36">
        <v>1.5573623720812122</v>
      </c>
      <c r="L531" s="36">
        <v>1.5207951204577805</v>
      </c>
      <c r="M531" s="57">
        <v>1.5760848107601662</v>
      </c>
      <c r="N531" s="58" t="s">
        <v>45</v>
      </c>
      <c r="O531" s="36"/>
      <c r="P531" s="36"/>
      <c r="Q531" s="36"/>
      <c r="R531" s="59"/>
      <c r="S531" s="60">
        <v>1.46</v>
      </c>
      <c r="T531" s="106">
        <v>1.6</v>
      </c>
      <c r="U531"/>
      <c r="V531"/>
      <c r="W531"/>
      <c r="X531" s="162"/>
      <c r="Y531" s="162"/>
      <c r="AB531" s="47"/>
      <c r="AC531" s="47"/>
      <c r="AD531" s="47"/>
      <c r="AE531" s="47"/>
      <c r="AF531" s="47"/>
      <c r="AG531" s="47"/>
      <c r="AH531" s="47"/>
      <c r="AI531" s="47"/>
      <c r="AJ531" s="47"/>
    </row>
    <row r="532" spans="1:36">
      <c r="A532" s="26">
        <v>44032</v>
      </c>
      <c r="B532" s="27">
        <v>0.66666666666666596</v>
      </c>
      <c r="C532" s="132"/>
      <c r="D532" s="28" t="str">
        <f t="shared" si="17"/>
        <v>2020/7/20  16:00</v>
      </c>
      <c r="E532" s="35">
        <v>1.5125375950566147</v>
      </c>
      <c r="F532" s="36">
        <v>1.5458328258922012</v>
      </c>
      <c r="G532" s="36">
        <v>1.5230493954343687</v>
      </c>
      <c r="H532" s="36">
        <v>1.4911442892909625</v>
      </c>
      <c r="I532" s="36">
        <v>1.5450264174106205</v>
      </c>
      <c r="J532" s="56">
        <v>1.597</v>
      </c>
      <c r="K532" s="36">
        <v>1.5557227751346034</v>
      </c>
      <c r="L532" s="36">
        <v>1.5283998742179299</v>
      </c>
      <c r="M532" s="57">
        <v>1.541303694431631</v>
      </c>
      <c r="N532" s="58" t="s">
        <v>45</v>
      </c>
      <c r="O532" s="36"/>
      <c r="P532" s="36"/>
      <c r="Q532" s="36"/>
      <c r="R532" s="59"/>
      <c r="S532" s="60">
        <v>1.46</v>
      </c>
      <c r="T532" s="106">
        <v>1.6</v>
      </c>
      <c r="U532"/>
      <c r="V532"/>
      <c r="W532"/>
      <c r="X532" s="162"/>
      <c r="Y532" s="162"/>
      <c r="AB532" s="47"/>
      <c r="AC532" s="47"/>
      <c r="AD532" s="47"/>
      <c r="AE532" s="47"/>
      <c r="AF532" s="47"/>
      <c r="AG532" s="47"/>
      <c r="AH532" s="47"/>
      <c r="AI532" s="47"/>
      <c r="AJ532" s="47"/>
    </row>
    <row r="533" spans="1:36">
      <c r="A533" s="123">
        <v>44033</v>
      </c>
      <c r="B533" s="101">
        <v>0.33333333333333331</v>
      </c>
      <c r="C533" s="132" t="s">
        <v>269</v>
      </c>
      <c r="D533" s="124" t="str">
        <f t="shared" si="17"/>
        <v>2020/7/21  8:00</v>
      </c>
      <c r="E533" s="35">
        <v>1.5576768460938568</v>
      </c>
      <c r="F533" s="36">
        <v>1.5485293289737878</v>
      </c>
      <c r="G533" s="36">
        <v>1.5626778334229274</v>
      </c>
      <c r="H533" s="36">
        <v>1.5283862800733636</v>
      </c>
      <c r="I533" s="36">
        <v>1.5529668541945127</v>
      </c>
      <c r="J533" s="56">
        <v>1.5631526927670014</v>
      </c>
      <c r="K533" s="36">
        <v>1.546281610982823</v>
      </c>
      <c r="L533" s="36">
        <v>1.5442844146956269</v>
      </c>
      <c r="M533" s="57">
        <v>1.5576231594024319</v>
      </c>
      <c r="N533" s="58" t="s">
        <v>46</v>
      </c>
      <c r="O533" s="36"/>
      <c r="P533" s="36"/>
      <c r="Q533" s="36"/>
      <c r="R533" s="59"/>
      <c r="S533" s="60">
        <v>1.46</v>
      </c>
      <c r="T533" s="106">
        <v>1.6</v>
      </c>
      <c r="U533"/>
      <c r="V533"/>
      <c r="W533"/>
      <c r="X533" s="162"/>
      <c r="Y533" s="162"/>
      <c r="AB533" s="47"/>
      <c r="AC533" s="47"/>
      <c r="AD533" s="47"/>
      <c r="AE533" s="47"/>
      <c r="AF533" s="47"/>
      <c r="AG533" s="47"/>
      <c r="AH533" s="47"/>
      <c r="AI533" s="47"/>
      <c r="AJ533" s="47"/>
    </row>
    <row r="534" spans="1:36">
      <c r="A534" s="26">
        <v>44033</v>
      </c>
      <c r="B534" s="27">
        <v>0.41666666666666669</v>
      </c>
      <c r="C534" s="132"/>
      <c r="D534" s="28" t="str">
        <f t="shared" si="17"/>
        <v>2020/7/21  10:00</v>
      </c>
      <c r="E534" s="35">
        <v>1.5258526725771311</v>
      </c>
      <c r="F534" s="36">
        <v>1.5082413444948288</v>
      </c>
      <c r="G534" s="36">
        <v>1.5322297668848122</v>
      </c>
      <c r="H534" s="36">
        <v>1.5323812505756007</v>
      </c>
      <c r="I534" s="36">
        <v>1.5215795248132578</v>
      </c>
      <c r="J534" s="56">
        <v>1.5673557473758584</v>
      </c>
      <c r="K534" s="36">
        <v>1.5549671187769238</v>
      </c>
      <c r="L534" s="36">
        <v>1.5461925655743609</v>
      </c>
      <c r="M534" s="57">
        <v>1.5766646510776481</v>
      </c>
      <c r="N534" s="58" t="s">
        <v>46</v>
      </c>
      <c r="O534" s="36"/>
      <c r="P534" s="36"/>
      <c r="Q534" s="36"/>
      <c r="R534" s="59"/>
      <c r="S534" s="60">
        <v>1.46</v>
      </c>
      <c r="T534" s="106">
        <v>1.6</v>
      </c>
      <c r="U534"/>
      <c r="V534"/>
      <c r="W534"/>
      <c r="X534" s="162"/>
      <c r="Y534" s="162"/>
      <c r="AB534" s="47"/>
      <c r="AC534" s="47"/>
      <c r="AD534" s="47"/>
      <c r="AE534" s="47"/>
      <c r="AF534" s="47"/>
      <c r="AG534" s="47"/>
      <c r="AH534" s="47"/>
      <c r="AI534" s="47"/>
      <c r="AJ534" s="47"/>
    </row>
    <row r="535" spans="1:36">
      <c r="A535" s="26">
        <v>44033</v>
      </c>
      <c r="B535" s="27">
        <v>0.5</v>
      </c>
      <c r="C535" s="132"/>
      <c r="D535" s="28" t="str">
        <f t="shared" si="17"/>
        <v>2020/7/21  12:00</v>
      </c>
      <c r="E535" s="35">
        <v>1.4953293118083688</v>
      </c>
      <c r="F535" s="36">
        <v>1.503404343080365</v>
      </c>
      <c r="G535" s="36">
        <v>1.5325178375299611</v>
      </c>
      <c r="H535" s="36">
        <v>1.5226572477539719</v>
      </c>
      <c r="I535" s="36">
        <v>1.5038982264158862</v>
      </c>
      <c r="J535" s="56">
        <v>1.565331400868001</v>
      </c>
      <c r="K535" s="36">
        <v>1.5340176832871375</v>
      </c>
      <c r="L535" s="36">
        <v>1.5559929894754181</v>
      </c>
      <c r="M535" s="57">
        <v>1.5776484603049303</v>
      </c>
      <c r="N535" s="58" t="s">
        <v>46</v>
      </c>
      <c r="O535" s="36"/>
      <c r="P535" s="36"/>
      <c r="Q535" s="36"/>
      <c r="R535" s="59"/>
      <c r="S535" s="60">
        <v>1.46</v>
      </c>
      <c r="T535" s="106">
        <v>1.6</v>
      </c>
      <c r="U535"/>
      <c r="V535"/>
      <c r="W535"/>
      <c r="X535" s="162"/>
      <c r="Y535" s="162"/>
      <c r="AB535" s="47"/>
      <c r="AC535" s="47"/>
      <c r="AD535" s="47"/>
      <c r="AE535" s="47"/>
      <c r="AF535" s="47"/>
      <c r="AG535" s="47"/>
      <c r="AH535" s="47"/>
      <c r="AI535" s="47"/>
      <c r="AJ535" s="47"/>
    </row>
    <row r="536" spans="1:36">
      <c r="A536" s="26">
        <v>44033</v>
      </c>
      <c r="B536" s="27">
        <v>0.58333333333333304</v>
      </c>
      <c r="C536" s="132"/>
      <c r="D536" s="28" t="str">
        <f t="shared" si="17"/>
        <v>2020/7/21  14:00</v>
      </c>
      <c r="E536" s="35">
        <v>1.4964863896801086</v>
      </c>
      <c r="F536" s="36">
        <v>1.5234158352454694</v>
      </c>
      <c r="G536" s="36">
        <v>1.5160902971236754</v>
      </c>
      <c r="H536" s="36">
        <v>1.4827050843708662</v>
      </c>
      <c r="I536" s="36">
        <v>1.5016189619237144</v>
      </c>
      <c r="J536" s="56">
        <v>1.5536244352457089</v>
      </c>
      <c r="K536" s="36">
        <v>1.5313107444527991</v>
      </c>
      <c r="L536" s="36">
        <v>1.5460167438789385</v>
      </c>
      <c r="M536" s="57">
        <v>1.5466972057962705</v>
      </c>
      <c r="N536" s="58" t="s">
        <v>46</v>
      </c>
      <c r="O536" s="36"/>
      <c r="P536" s="36"/>
      <c r="Q536" s="36"/>
      <c r="R536" s="59"/>
      <c r="S536" s="60">
        <v>1.46</v>
      </c>
      <c r="T536" s="106">
        <v>1.6</v>
      </c>
      <c r="U536"/>
      <c r="V536"/>
      <c r="W536"/>
      <c r="X536" s="162"/>
      <c r="Y536" s="162"/>
      <c r="AB536" s="47"/>
      <c r="AC536" s="47"/>
      <c r="AD536" s="47"/>
      <c r="AE536" s="47"/>
      <c r="AF536" s="47"/>
      <c r="AG536" s="47"/>
      <c r="AH536" s="47"/>
      <c r="AI536" s="47"/>
      <c r="AJ536" s="47"/>
    </row>
    <row r="537" spans="1:36">
      <c r="A537" s="26">
        <v>44033</v>
      </c>
      <c r="B537" s="27">
        <v>0.66666666666666596</v>
      </c>
      <c r="C537" s="132"/>
      <c r="D537" s="28" t="str">
        <f t="shared" si="17"/>
        <v>2020/7/21  16:00</v>
      </c>
      <c r="E537" s="35">
        <v>1.4936749020840121</v>
      </c>
      <c r="F537" s="36">
        <v>1.5364068199905079</v>
      </c>
      <c r="G537" s="36">
        <v>1.5291976295664971</v>
      </c>
      <c r="H537" s="36">
        <v>1.5063618730758461</v>
      </c>
      <c r="I537" s="36">
        <v>1.5163023283561823</v>
      </c>
      <c r="J537" s="56">
        <v>1.5482343334239914</v>
      </c>
      <c r="K537" s="36">
        <v>1.5394285429804115</v>
      </c>
      <c r="L537" s="36">
        <v>1.5408020251473138</v>
      </c>
      <c r="M537" s="57">
        <v>1.5653335397446717</v>
      </c>
      <c r="N537" s="58" t="s">
        <v>46</v>
      </c>
      <c r="O537" s="36"/>
      <c r="P537" s="36"/>
      <c r="Q537" s="36"/>
      <c r="R537" s="59"/>
      <c r="S537" s="60">
        <v>1.46</v>
      </c>
      <c r="T537" s="106">
        <v>1.6</v>
      </c>
      <c r="U537"/>
      <c r="V537"/>
      <c r="W537"/>
      <c r="X537" s="162"/>
      <c r="Y537" s="162"/>
      <c r="AB537" s="47"/>
      <c r="AC537" s="47"/>
      <c r="AD537" s="47"/>
      <c r="AE537" s="47"/>
      <c r="AF537" s="47"/>
      <c r="AG537" s="47"/>
      <c r="AH537" s="47"/>
      <c r="AI537" s="47"/>
      <c r="AJ537" s="47"/>
    </row>
    <row r="538" spans="1:36">
      <c r="A538" s="123">
        <v>44034</v>
      </c>
      <c r="B538" s="101">
        <v>0.33333333333333331</v>
      </c>
      <c r="C538" s="132" t="s">
        <v>270</v>
      </c>
      <c r="D538" s="124" t="str">
        <f t="shared" si="17"/>
        <v>2020/7/22  8:00</v>
      </c>
      <c r="E538" s="35">
        <v>1.5068984182282217</v>
      </c>
      <c r="F538" s="36">
        <v>1.5119620970091059</v>
      </c>
      <c r="G538" s="36">
        <v>1.5297818773918201</v>
      </c>
      <c r="H538" s="36">
        <v>1.5167499242513613</v>
      </c>
      <c r="I538" s="36">
        <v>1.5233928053732817</v>
      </c>
      <c r="J538" s="56">
        <v>1.5599186213038077</v>
      </c>
      <c r="K538" s="36">
        <v>1.5611915965745209</v>
      </c>
      <c r="L538" s="36">
        <v>1.5469448515140314</v>
      </c>
      <c r="M538" s="57">
        <v>1.53531457570496</v>
      </c>
      <c r="N538" s="58" t="s">
        <v>47</v>
      </c>
      <c r="O538" s="36"/>
      <c r="P538" s="36"/>
      <c r="Q538" s="36"/>
      <c r="R538" s="59"/>
      <c r="S538" s="60">
        <v>1.46</v>
      </c>
      <c r="T538" s="106">
        <v>1.6</v>
      </c>
      <c r="U538"/>
      <c r="V538"/>
      <c r="W538"/>
      <c r="X538" s="162"/>
      <c r="Y538" s="162"/>
      <c r="AB538" s="47"/>
      <c r="AC538" s="47"/>
      <c r="AD538" s="47"/>
      <c r="AE538" s="47"/>
      <c r="AF538" s="47"/>
      <c r="AG538" s="47"/>
      <c r="AH538" s="47"/>
      <c r="AI538" s="47"/>
      <c r="AJ538" s="47"/>
    </row>
    <row r="539" spans="1:36">
      <c r="A539" s="26">
        <v>44034</v>
      </c>
      <c r="B539" s="27">
        <v>0.41666666666666669</v>
      </c>
      <c r="C539" s="132"/>
      <c r="D539" s="28" t="str">
        <f t="shared" si="17"/>
        <v>2020/7/22  10:00</v>
      </c>
      <c r="E539" s="35">
        <v>1.5130384794716123</v>
      </c>
      <c r="F539" s="36">
        <v>1.5405438391050295</v>
      </c>
      <c r="G539" s="36">
        <v>1.5158056639148305</v>
      </c>
      <c r="H539" s="36">
        <v>1.5064822086645824</v>
      </c>
      <c r="I539" s="36">
        <v>1.5373692921700179</v>
      </c>
      <c r="J539" s="56">
        <v>1.563168009683646</v>
      </c>
      <c r="K539" s="36">
        <v>1.5317024795621659</v>
      </c>
      <c r="L539" s="36">
        <v>1.5182897879485631</v>
      </c>
      <c r="M539" s="57">
        <v>1.5647374721663558</v>
      </c>
      <c r="N539" s="58" t="s">
        <v>47</v>
      </c>
      <c r="O539" s="36"/>
      <c r="P539" s="36"/>
      <c r="Q539" s="36"/>
      <c r="R539" s="59"/>
      <c r="S539" s="60">
        <v>1.46</v>
      </c>
      <c r="T539" s="106">
        <v>1.6</v>
      </c>
      <c r="U539"/>
      <c r="V539"/>
      <c r="W539"/>
      <c r="X539" s="162"/>
      <c r="Y539" s="162"/>
      <c r="AB539" s="47"/>
      <c r="AC539" s="47"/>
      <c r="AD539" s="47"/>
      <c r="AE539" s="47"/>
      <c r="AF539" s="47"/>
      <c r="AG539" s="47"/>
      <c r="AH539" s="47"/>
      <c r="AI539" s="47"/>
      <c r="AJ539" s="47"/>
    </row>
    <row r="540" spans="1:36">
      <c r="A540" s="26">
        <v>44034</v>
      </c>
      <c r="B540" s="27">
        <v>0.5</v>
      </c>
      <c r="C540" s="132"/>
      <c r="D540" s="28" t="str">
        <f t="shared" si="17"/>
        <v>2020/7/22  12:00</v>
      </c>
      <c r="E540" s="35">
        <v>1.5352195413581184</v>
      </c>
      <c r="F540" s="36">
        <v>1.5050906591591133</v>
      </c>
      <c r="G540" s="36">
        <v>1.5087376690474861</v>
      </c>
      <c r="H540" s="36">
        <v>1.4867089948262753</v>
      </c>
      <c r="I540" s="36">
        <v>1.5371069160060316</v>
      </c>
      <c r="J540" s="56">
        <v>1.5980000000000001</v>
      </c>
      <c r="K540" s="36">
        <v>1.5207475985413683</v>
      </c>
      <c r="L540" s="36">
        <v>1.5526787376629083</v>
      </c>
      <c r="M540" s="57">
        <v>1.5641659487761961</v>
      </c>
      <c r="N540" s="58" t="s">
        <v>47</v>
      </c>
      <c r="O540" s="36"/>
      <c r="P540" s="36"/>
      <c r="Q540" s="36"/>
      <c r="R540" s="59"/>
      <c r="S540" s="60">
        <v>1.46</v>
      </c>
      <c r="T540" s="106">
        <v>1.6</v>
      </c>
      <c r="U540"/>
      <c r="V540"/>
      <c r="W540"/>
      <c r="X540" s="162"/>
      <c r="Y540" s="162"/>
      <c r="AB540" s="47"/>
      <c r="AC540" s="47"/>
      <c r="AD540" s="47"/>
      <c r="AE540" s="47"/>
      <c r="AF540" s="47"/>
      <c r="AG540" s="47"/>
      <c r="AH540" s="47"/>
      <c r="AI540" s="47"/>
      <c r="AJ540" s="47"/>
    </row>
    <row r="541" spans="1:36">
      <c r="A541" s="26">
        <v>44034</v>
      </c>
      <c r="B541" s="27">
        <v>0.58333333333333304</v>
      </c>
      <c r="C541" s="132"/>
      <c r="D541" s="28" t="str">
        <f t="shared" si="17"/>
        <v>2020/7/22  14:00</v>
      </c>
      <c r="E541" s="35">
        <v>1.5000151012616691</v>
      </c>
      <c r="F541" s="36">
        <v>1.5108517791500855</v>
      </c>
      <c r="G541" s="36">
        <v>1.5304399340855905</v>
      </c>
      <c r="H541" s="36">
        <v>1.5249148488198785</v>
      </c>
      <c r="I541" s="36">
        <v>1.515840328510015</v>
      </c>
      <c r="J541" s="56">
        <v>1.5537017440052805</v>
      </c>
      <c r="K541" s="36">
        <v>1.5644911674435664</v>
      </c>
      <c r="L541" s="36">
        <v>1.525384843615966</v>
      </c>
      <c r="M541" s="57">
        <v>1.5651499988835944</v>
      </c>
      <c r="N541" s="58" t="s">
        <v>47</v>
      </c>
      <c r="O541" s="36"/>
      <c r="P541" s="36"/>
      <c r="Q541" s="36"/>
      <c r="R541" s="59"/>
      <c r="S541" s="60">
        <v>1.46</v>
      </c>
      <c r="T541" s="106">
        <v>1.6</v>
      </c>
      <c r="U541"/>
      <c r="V541"/>
      <c r="W541"/>
      <c r="X541" s="162"/>
      <c r="Y541" s="162"/>
      <c r="AB541" s="47"/>
      <c r="AC541" s="47"/>
      <c r="AD541" s="47"/>
      <c r="AE541" s="47"/>
      <c r="AF541" s="47"/>
      <c r="AG541" s="47"/>
      <c r="AH541" s="47"/>
      <c r="AI541" s="47"/>
      <c r="AJ541" s="47"/>
    </row>
    <row r="542" spans="1:36">
      <c r="A542" s="26">
        <v>44034</v>
      </c>
      <c r="B542" s="27">
        <v>0.66666666666666596</v>
      </c>
      <c r="C542" s="132"/>
      <c r="D542" s="28" t="str">
        <f t="shared" si="17"/>
        <v>2020/7/22  16:00</v>
      </c>
      <c r="E542" s="35">
        <v>1.4917235137707849</v>
      </c>
      <c r="F542" s="36">
        <v>1.5177987636568919</v>
      </c>
      <c r="G542" s="36">
        <v>1.5455720075115056</v>
      </c>
      <c r="H542" s="36">
        <v>1.4903554420482141</v>
      </c>
      <c r="I542" s="36">
        <v>1.519974466687444</v>
      </c>
      <c r="J542" s="56">
        <v>1.5530110179977192</v>
      </c>
      <c r="K542" s="36">
        <v>1.5250213152704248</v>
      </c>
      <c r="L542" s="36">
        <v>1.5548960760052382</v>
      </c>
      <c r="M542" s="57">
        <v>1.5385177222516491</v>
      </c>
      <c r="N542" s="58" t="s">
        <v>47</v>
      </c>
      <c r="O542" s="36"/>
      <c r="P542" s="36"/>
      <c r="Q542" s="36"/>
      <c r="R542" s="59"/>
      <c r="S542" s="60">
        <v>1.46</v>
      </c>
      <c r="T542" s="106">
        <v>1.6</v>
      </c>
      <c r="U542"/>
      <c r="V542"/>
      <c r="W542"/>
      <c r="X542" s="162"/>
      <c r="Y542" s="162"/>
      <c r="AB542" s="47"/>
      <c r="AC542" s="47"/>
      <c r="AD542" s="47"/>
      <c r="AE542" s="47"/>
      <c r="AF542" s="47"/>
      <c r="AG542" s="47"/>
      <c r="AH542" s="47"/>
      <c r="AI542" s="47"/>
      <c r="AJ542" s="47"/>
    </row>
    <row r="543" spans="1:36">
      <c r="A543" s="123">
        <v>44035</v>
      </c>
      <c r="B543" s="101">
        <v>0.33333333333333331</v>
      </c>
      <c r="C543" s="132" t="s">
        <v>271</v>
      </c>
      <c r="D543" s="124" t="str">
        <f t="shared" si="17"/>
        <v>2020/7/23  8:00</v>
      </c>
      <c r="E543" s="35">
        <v>1.5375440713076181</v>
      </c>
      <c r="F543" s="36">
        <v>1.5352991673691536</v>
      </c>
      <c r="G543" s="36">
        <v>1.5560427249623749</v>
      </c>
      <c r="H543" s="36">
        <v>1.5022050297702561</v>
      </c>
      <c r="I543" s="36">
        <v>1.5163777371351861</v>
      </c>
      <c r="J543" s="56">
        <v>1.5681815826702059</v>
      </c>
      <c r="K543" s="36">
        <v>1.5588073338973785</v>
      </c>
      <c r="L543" s="36">
        <v>1.5432471536778491</v>
      </c>
      <c r="M543" s="57">
        <v>1.597</v>
      </c>
      <c r="N543" s="58" t="s">
        <v>48</v>
      </c>
      <c r="O543" s="36"/>
      <c r="P543" s="36"/>
      <c r="Q543" s="36"/>
      <c r="R543" s="59"/>
      <c r="S543" s="60">
        <v>1.46</v>
      </c>
      <c r="T543" s="106">
        <v>1.6</v>
      </c>
      <c r="U543"/>
      <c r="V543"/>
      <c r="W543"/>
      <c r="X543" s="162"/>
      <c r="Y543" s="162"/>
      <c r="AB543" s="47"/>
      <c r="AC543" s="47"/>
      <c r="AD543" s="47"/>
      <c r="AE543" s="47"/>
      <c r="AF543" s="47"/>
      <c r="AG543" s="47"/>
      <c r="AH543" s="47"/>
      <c r="AI543" s="47"/>
      <c r="AJ543" s="47"/>
    </row>
    <row r="544" spans="1:36">
      <c r="A544" s="26">
        <v>44035</v>
      </c>
      <c r="B544" s="27">
        <v>0.41666666666666669</v>
      </c>
      <c r="C544" s="132"/>
      <c r="D544" s="28" t="str">
        <f t="shared" si="17"/>
        <v>2020/7/23  10:00</v>
      </c>
      <c r="E544" s="35">
        <v>1.5063602533514098</v>
      </c>
      <c r="F544" s="36">
        <v>1.5426694218485031</v>
      </c>
      <c r="G544" s="36">
        <v>1.5083356750844799</v>
      </c>
      <c r="H544" s="36">
        <v>1.5031482075085079</v>
      </c>
      <c r="I544" s="36">
        <v>1.5173501765947282</v>
      </c>
      <c r="J544" s="56">
        <v>1.597</v>
      </c>
      <c r="K544" s="36">
        <v>1.5558237042683918</v>
      </c>
      <c r="L544" s="36">
        <v>1.5556627586667982</v>
      </c>
      <c r="M544" s="57">
        <v>1.5591761450434019</v>
      </c>
      <c r="N544" s="58" t="s">
        <v>48</v>
      </c>
      <c r="O544" s="36"/>
      <c r="P544" s="36"/>
      <c r="Q544" s="36"/>
      <c r="R544" s="59"/>
      <c r="S544" s="60">
        <v>1.46</v>
      </c>
      <c r="T544" s="106">
        <v>1.6</v>
      </c>
      <c r="U544"/>
      <c r="V544"/>
      <c r="W544"/>
      <c r="X544" s="162"/>
      <c r="Y544" s="162"/>
      <c r="AB544" s="47"/>
      <c r="AC544" s="47"/>
      <c r="AD544" s="47"/>
      <c r="AE544" s="47"/>
      <c r="AF544" s="47"/>
      <c r="AG544" s="47"/>
      <c r="AH544" s="47"/>
      <c r="AI544" s="47"/>
      <c r="AJ544" s="47"/>
    </row>
    <row r="545" spans="1:36">
      <c r="A545" s="26">
        <v>44035</v>
      </c>
      <c r="B545" s="27">
        <v>0.5</v>
      </c>
      <c r="C545" s="132"/>
      <c r="D545" s="28" t="str">
        <f t="shared" si="17"/>
        <v>2020/7/23  12:00</v>
      </c>
      <c r="E545" s="35">
        <v>1.5372905936392232</v>
      </c>
      <c r="F545" s="36">
        <v>1.5438584153919301</v>
      </c>
      <c r="G545" s="36">
        <v>1.5295689776326138</v>
      </c>
      <c r="H545" s="36">
        <v>1.4915946177096349</v>
      </c>
      <c r="I545" s="36">
        <v>1.5361786154166419</v>
      </c>
      <c r="J545" s="56">
        <v>1.5705342213271731</v>
      </c>
      <c r="K545" s="36">
        <v>1.5527165725448606</v>
      </c>
      <c r="L545" s="36">
        <v>1.5350612170328672</v>
      </c>
      <c r="M545" s="57">
        <v>1.5747051729532608</v>
      </c>
      <c r="N545" s="58" t="s">
        <v>48</v>
      </c>
      <c r="O545" s="36"/>
      <c r="P545" s="36"/>
      <c r="Q545" s="36"/>
      <c r="R545" s="59"/>
      <c r="S545" s="60">
        <v>1.46</v>
      </c>
      <c r="T545" s="106">
        <v>1.6</v>
      </c>
      <c r="U545"/>
      <c r="V545"/>
      <c r="W545"/>
      <c r="X545" s="162"/>
      <c r="Y545" s="162"/>
      <c r="AB545" s="47"/>
      <c r="AC545" s="47"/>
      <c r="AD545" s="47"/>
      <c r="AE545" s="47"/>
      <c r="AF545" s="47"/>
      <c r="AG545" s="47"/>
      <c r="AH545" s="47"/>
      <c r="AI545" s="47"/>
      <c r="AJ545" s="47"/>
    </row>
    <row r="546" spans="1:36">
      <c r="A546" s="26">
        <v>44035</v>
      </c>
      <c r="B546" s="27">
        <v>0.58333333333333304</v>
      </c>
      <c r="C546" s="132"/>
      <c r="D546" s="28" t="str">
        <f t="shared" si="17"/>
        <v>2020/7/23  14:00</v>
      </c>
      <c r="E546" s="35">
        <v>1.5351810973666249</v>
      </c>
      <c r="F546" s="36">
        <v>1.5215559523213869</v>
      </c>
      <c r="G546" s="36">
        <v>1.5084118211413295</v>
      </c>
      <c r="H546" s="36">
        <v>1.4971988658662028</v>
      </c>
      <c r="I546" s="36">
        <v>1.5034047104629658</v>
      </c>
      <c r="J546" s="56">
        <v>1.5678166534956322</v>
      </c>
      <c r="K546" s="36">
        <v>1.5465914765987154</v>
      </c>
      <c r="L546" s="36">
        <v>1.5207850301490748</v>
      </c>
      <c r="M546" s="57">
        <v>1.5682206443478679</v>
      </c>
      <c r="N546" s="58" t="s">
        <v>48</v>
      </c>
      <c r="O546" s="36"/>
      <c r="P546" s="36"/>
      <c r="Q546" s="36"/>
      <c r="R546" s="59"/>
      <c r="S546" s="60">
        <v>1.46</v>
      </c>
      <c r="T546" s="106">
        <v>1.6</v>
      </c>
      <c r="U546"/>
      <c r="V546"/>
      <c r="W546"/>
      <c r="X546" s="162"/>
      <c r="Y546" s="162"/>
      <c r="AB546" s="47"/>
      <c r="AC546" s="47"/>
      <c r="AD546" s="47"/>
      <c r="AE546" s="47"/>
      <c r="AF546" s="47"/>
      <c r="AG546" s="47"/>
      <c r="AH546" s="47"/>
      <c r="AI546" s="47"/>
      <c r="AJ546" s="47"/>
    </row>
    <row r="547" spans="1:36">
      <c r="A547" s="26">
        <v>44035</v>
      </c>
      <c r="B547" s="27">
        <v>0.66666666666666596</v>
      </c>
      <c r="C547" s="132"/>
      <c r="D547" s="28" t="str">
        <f t="shared" si="17"/>
        <v>2020/7/23  16:00</v>
      </c>
      <c r="E547" s="35">
        <v>1.5069696022124435</v>
      </c>
      <c r="F547" s="36">
        <v>1.512416713090436</v>
      </c>
      <c r="G547" s="36">
        <v>1.5100371921093481</v>
      </c>
      <c r="H547" s="36">
        <v>1.489986239805424</v>
      </c>
      <c r="I547" s="36">
        <v>1.5377667709728995</v>
      </c>
      <c r="J547" s="56">
        <v>1.5493699993830565</v>
      </c>
      <c r="K547" s="36">
        <v>1.531833143198857</v>
      </c>
      <c r="L547" s="36">
        <v>1.5297132345243081</v>
      </c>
      <c r="M547" s="57">
        <v>1.57388985376456</v>
      </c>
      <c r="N547" s="58" t="s">
        <v>48</v>
      </c>
      <c r="O547" s="36"/>
      <c r="P547" s="36"/>
      <c r="Q547" s="36"/>
      <c r="R547" s="59"/>
      <c r="S547" s="60">
        <v>1.46</v>
      </c>
      <c r="T547" s="106">
        <v>1.6</v>
      </c>
      <c r="U547"/>
      <c r="V547"/>
      <c r="W547"/>
      <c r="X547" s="162"/>
      <c r="Y547" s="162"/>
      <c r="AB547" s="47"/>
      <c r="AC547" s="47"/>
      <c r="AD547" s="47"/>
      <c r="AE547" s="47"/>
      <c r="AF547" s="47"/>
      <c r="AG547" s="47"/>
      <c r="AH547" s="47"/>
      <c r="AI547" s="47"/>
      <c r="AJ547" s="47"/>
    </row>
    <row r="548" spans="1:36">
      <c r="A548" s="123">
        <v>44036</v>
      </c>
      <c r="B548" s="101">
        <v>0.33333333333333331</v>
      </c>
      <c r="C548" s="132" t="s">
        <v>272</v>
      </c>
      <c r="D548" s="124" t="str">
        <f t="shared" si="17"/>
        <v>2020/7/24  8:00</v>
      </c>
      <c r="E548" s="35">
        <v>1.5278205827344784</v>
      </c>
      <c r="F548" s="36">
        <v>1.5530176381111596</v>
      </c>
      <c r="G548" s="36">
        <v>1.5112428974159917</v>
      </c>
      <c r="H548" s="36">
        <v>1.5074732109635645</v>
      </c>
      <c r="I548" s="36">
        <v>1.5367405279349786</v>
      </c>
      <c r="J548" s="56">
        <v>1.597</v>
      </c>
      <c r="K548" s="36">
        <v>1.559004702397377</v>
      </c>
      <c r="L548" s="36">
        <v>1.5429527872721884</v>
      </c>
      <c r="M548" s="57">
        <v>1.5502277667208584</v>
      </c>
      <c r="N548" s="58" t="s">
        <v>49</v>
      </c>
      <c r="O548" s="36"/>
      <c r="P548" s="36"/>
      <c r="Q548" s="36"/>
      <c r="R548" s="59"/>
      <c r="S548" s="60">
        <v>1.46</v>
      </c>
      <c r="T548" s="106">
        <v>1.6</v>
      </c>
      <c r="U548"/>
      <c r="V548"/>
      <c r="W548"/>
      <c r="X548" s="162"/>
      <c r="Y548" s="162"/>
      <c r="AB548" s="47"/>
      <c r="AC548" s="47"/>
      <c r="AD548" s="47"/>
      <c r="AE548" s="47"/>
      <c r="AF548" s="47"/>
      <c r="AG548" s="47"/>
      <c r="AH548" s="47"/>
      <c r="AI548" s="47"/>
      <c r="AJ548" s="47"/>
    </row>
    <row r="549" spans="1:36">
      <c r="A549" s="26">
        <v>44036</v>
      </c>
      <c r="B549" s="27">
        <v>0.41666666666666669</v>
      </c>
      <c r="C549" s="132"/>
      <c r="D549" s="28" t="str">
        <f t="shared" si="17"/>
        <v>2020/7/24  10:00</v>
      </c>
      <c r="E549" s="35">
        <v>1.52686530572572</v>
      </c>
      <c r="F549" s="36">
        <v>1.5280265547798391</v>
      </c>
      <c r="G549" s="36">
        <v>1.5406689072134712</v>
      </c>
      <c r="H549" s="36">
        <v>1.4969550592265617</v>
      </c>
      <c r="I549" s="36">
        <v>1.5164723164236686</v>
      </c>
      <c r="J549" s="56">
        <v>1.5422872695150782</v>
      </c>
      <c r="K549" s="36">
        <v>1.5328478822381439</v>
      </c>
      <c r="L549" s="36">
        <v>1.5266970879890858</v>
      </c>
      <c r="M549" s="57">
        <v>1.5589732297906567</v>
      </c>
      <c r="N549" s="58" t="s">
        <v>49</v>
      </c>
      <c r="O549" s="36"/>
      <c r="P549" s="36"/>
      <c r="Q549" s="36"/>
      <c r="R549" s="59"/>
      <c r="S549" s="60">
        <v>1.46</v>
      </c>
      <c r="T549" s="106">
        <v>1.6</v>
      </c>
      <c r="U549"/>
      <c r="V549"/>
      <c r="W549"/>
      <c r="X549" s="162"/>
      <c r="Y549" s="162"/>
      <c r="AB549" s="47"/>
      <c r="AC549" s="47"/>
      <c r="AD549" s="47"/>
      <c r="AE549" s="47"/>
      <c r="AF549" s="47"/>
      <c r="AG549" s="47"/>
      <c r="AH549" s="47"/>
      <c r="AI549" s="47"/>
      <c r="AJ549" s="47"/>
    </row>
    <row r="550" spans="1:36">
      <c r="A550" s="26">
        <v>44036</v>
      </c>
      <c r="B550" s="27">
        <v>0.5</v>
      </c>
      <c r="C550" s="132"/>
      <c r="D550" s="28" t="str">
        <f t="shared" si="17"/>
        <v>2020/7/24  12:00</v>
      </c>
      <c r="E550" s="35">
        <v>1.5205282858436413</v>
      </c>
      <c r="F550" s="36">
        <v>1.5074318055624103</v>
      </c>
      <c r="G550" s="36">
        <v>1.5046459051715024</v>
      </c>
      <c r="H550" s="36">
        <v>1.480269979833303</v>
      </c>
      <c r="I550" s="36">
        <v>1.5051348832097127</v>
      </c>
      <c r="J550" s="56">
        <v>1.5482050566976933</v>
      </c>
      <c r="K550" s="36">
        <v>1.5567323224723741</v>
      </c>
      <c r="L550" s="36">
        <v>1.5203255727737826</v>
      </c>
      <c r="M550" s="57">
        <v>1.5446787999394256</v>
      </c>
      <c r="N550" s="58" t="s">
        <v>49</v>
      </c>
      <c r="O550" s="36"/>
      <c r="P550" s="36"/>
      <c r="Q550" s="36"/>
      <c r="R550" s="59"/>
      <c r="S550" s="60">
        <v>1.46</v>
      </c>
      <c r="T550" s="106">
        <v>1.6</v>
      </c>
      <c r="U550"/>
      <c r="V550"/>
      <c r="W550"/>
      <c r="X550" s="162"/>
      <c r="Y550" s="162"/>
      <c r="AB550" s="47"/>
      <c r="AC550" s="47"/>
      <c r="AD550" s="47"/>
      <c r="AE550" s="47"/>
      <c r="AF550" s="47"/>
      <c r="AG550" s="47"/>
      <c r="AH550" s="47"/>
      <c r="AI550" s="47"/>
      <c r="AJ550" s="47"/>
    </row>
    <row r="551" spans="1:36">
      <c r="A551" s="26">
        <v>44036</v>
      </c>
      <c r="B551" s="27">
        <v>0.58333333333333304</v>
      </c>
      <c r="C551" s="132"/>
      <c r="D551" s="28" t="str">
        <f t="shared" si="17"/>
        <v>2020/7/24  14:00</v>
      </c>
      <c r="E551" s="35">
        <v>1.5347144819472376</v>
      </c>
      <c r="F551" s="36">
        <v>1.5275811822901098</v>
      </c>
      <c r="G551" s="36">
        <v>1.5323673912923115</v>
      </c>
      <c r="H551" s="36">
        <v>1.507460816828363</v>
      </c>
      <c r="I551" s="36">
        <v>1.4999633416576672</v>
      </c>
      <c r="J551" s="56">
        <v>1.5466951216840943</v>
      </c>
      <c r="K551" s="36">
        <v>1.5299956781970097</v>
      </c>
      <c r="L551" s="36">
        <v>1.5498726324383614</v>
      </c>
      <c r="M551" s="57">
        <v>1.562729136269754</v>
      </c>
      <c r="N551" s="58" t="s">
        <v>49</v>
      </c>
      <c r="O551" s="36"/>
      <c r="P551" s="36"/>
      <c r="Q551" s="36"/>
      <c r="R551" s="59"/>
      <c r="S551" s="60">
        <v>1.46</v>
      </c>
      <c r="T551" s="106">
        <v>1.6</v>
      </c>
      <c r="U551"/>
      <c r="V551"/>
      <c r="W551"/>
      <c r="X551" s="162"/>
      <c r="Y551" s="162"/>
      <c r="AB551" s="47"/>
      <c r="AC551" s="47"/>
      <c r="AD551" s="47"/>
      <c r="AE551" s="47"/>
      <c r="AF551" s="47"/>
      <c r="AG551" s="47"/>
      <c r="AH551" s="47"/>
      <c r="AI551" s="47"/>
      <c r="AJ551" s="47"/>
    </row>
    <row r="552" spans="1:36">
      <c r="A552" s="26">
        <v>44036</v>
      </c>
      <c r="B552" s="27">
        <v>0.66666666666666596</v>
      </c>
      <c r="C552" s="132"/>
      <c r="D552" s="28" t="str">
        <f t="shared" si="17"/>
        <v>2020/7/24  16:00</v>
      </c>
      <c r="E552" s="35">
        <v>1.5378852174599791</v>
      </c>
      <c r="F552" s="36">
        <v>1.5081074636863419</v>
      </c>
      <c r="G552" s="36">
        <v>1.5390305365607617</v>
      </c>
      <c r="H552" s="36">
        <v>1.5119675265127519</v>
      </c>
      <c r="I552" s="36">
        <v>1.5232123334960741</v>
      </c>
      <c r="J552" s="56">
        <v>1.5639730052723764</v>
      </c>
      <c r="K552" s="36">
        <v>1.5599685894802144</v>
      </c>
      <c r="L552" s="36">
        <v>1.5471481342920117</v>
      </c>
      <c r="M552" s="57">
        <v>1.5515516196234771</v>
      </c>
      <c r="N552" s="58" t="s">
        <v>49</v>
      </c>
      <c r="O552" s="36"/>
      <c r="P552" s="36"/>
      <c r="Q552" s="36"/>
      <c r="R552" s="59"/>
      <c r="S552" s="60">
        <v>1.46</v>
      </c>
      <c r="T552" s="106">
        <v>1.6</v>
      </c>
      <c r="U552"/>
      <c r="V552"/>
      <c r="W552"/>
      <c r="X552" s="162"/>
      <c r="Y552" s="162"/>
      <c r="AB552" s="47"/>
      <c r="AC552" s="47"/>
      <c r="AD552" s="47"/>
      <c r="AE552" s="47"/>
      <c r="AF552" s="47"/>
      <c r="AG552" s="47"/>
      <c r="AH552" s="47"/>
      <c r="AI552" s="47"/>
      <c r="AJ552" s="47"/>
    </row>
    <row r="553" spans="1:36">
      <c r="A553" s="123">
        <v>44037</v>
      </c>
      <c r="B553" s="101">
        <v>0.33333333333333331</v>
      </c>
      <c r="C553" s="132" t="s">
        <v>273</v>
      </c>
      <c r="D553" s="124" t="str">
        <f t="shared" si="17"/>
        <v>2020/7/25  8:00</v>
      </c>
      <c r="E553" s="35">
        <v>1.5746293008251415</v>
      </c>
      <c r="F553" s="36">
        <v>1.538448767041906</v>
      </c>
      <c r="G553" s="36">
        <v>1.5421091963591811</v>
      </c>
      <c r="H553" s="36">
        <v>1.5447731709789665</v>
      </c>
      <c r="I553" s="36">
        <v>1.5541610375648269</v>
      </c>
      <c r="J553" s="151">
        <v>1.603533626305192</v>
      </c>
      <c r="K553" s="152">
        <v>1.6033638325509585</v>
      </c>
      <c r="L553" s="152">
        <v>1.599</v>
      </c>
      <c r="M553" s="153">
        <v>1.5952482770992857</v>
      </c>
      <c r="N553" s="58" t="s">
        <v>44</v>
      </c>
      <c r="O553" s="36"/>
      <c r="P553" s="36"/>
      <c r="Q553" s="36"/>
      <c r="R553" s="59"/>
      <c r="S553" s="60">
        <v>1.46</v>
      </c>
      <c r="T553" s="106">
        <v>1.6</v>
      </c>
      <c r="U553"/>
      <c r="V553"/>
      <c r="W553"/>
      <c r="X553" s="162"/>
      <c r="Y553" s="162"/>
      <c r="AB553" s="47"/>
      <c r="AC553" s="47"/>
      <c r="AD553" s="47"/>
      <c r="AE553" s="47"/>
      <c r="AF553" s="47"/>
      <c r="AG553" s="47"/>
      <c r="AH553" s="47"/>
      <c r="AI553" s="47"/>
      <c r="AJ553" s="47"/>
    </row>
    <row r="554" spans="1:36">
      <c r="A554" s="26">
        <v>44037</v>
      </c>
      <c r="B554" s="27">
        <v>0.41666666666666669</v>
      </c>
      <c r="C554" s="132"/>
      <c r="D554" s="28" t="str">
        <f t="shared" si="17"/>
        <v>2020/7/25  10:00</v>
      </c>
      <c r="E554" s="35">
        <v>1.5262518546840185</v>
      </c>
      <c r="F554" s="36">
        <v>1.5527269444228025</v>
      </c>
      <c r="G554" s="36">
        <v>1.5611751442210104</v>
      </c>
      <c r="H554" s="36">
        <v>1.5450497399733465</v>
      </c>
      <c r="I554" s="36">
        <v>1.5523687790135243</v>
      </c>
      <c r="J554" s="56">
        <v>1.5703225927817019</v>
      </c>
      <c r="K554" s="36">
        <v>1.5729228577128973</v>
      </c>
      <c r="L554" s="36">
        <v>1.5826393670697736</v>
      </c>
      <c r="M554" s="57">
        <v>1.5683641465508003</v>
      </c>
      <c r="N554" s="58" t="s">
        <v>44</v>
      </c>
      <c r="O554" s="36"/>
      <c r="P554" s="36"/>
      <c r="Q554" s="36"/>
      <c r="R554" s="59"/>
      <c r="S554" s="60">
        <v>1.46</v>
      </c>
      <c r="T554" s="106">
        <v>1.6</v>
      </c>
      <c r="U554"/>
      <c r="V554"/>
      <c r="W554"/>
      <c r="X554" s="162"/>
      <c r="Y554" s="162"/>
      <c r="AB554" s="47"/>
      <c r="AC554" s="47"/>
      <c r="AD554" s="47"/>
      <c r="AE554" s="47"/>
      <c r="AF554" s="47"/>
      <c r="AG554" s="47"/>
      <c r="AH554" s="47"/>
      <c r="AI554" s="47"/>
      <c r="AJ554" s="47"/>
    </row>
    <row r="555" spans="1:36">
      <c r="A555" s="26">
        <v>44037</v>
      </c>
      <c r="B555" s="27">
        <v>0.5</v>
      </c>
      <c r="C555" s="132"/>
      <c r="D555" s="28" t="str">
        <f t="shared" si="17"/>
        <v>2020/7/25  12:00</v>
      </c>
      <c r="E555" s="35">
        <v>1.5348232265116104</v>
      </c>
      <c r="F555" s="36">
        <v>1.5135430594808554</v>
      </c>
      <c r="G555" s="36">
        <v>1.5205137944831777</v>
      </c>
      <c r="H555" s="36">
        <v>1.4856038225785193</v>
      </c>
      <c r="I555" s="36">
        <v>1.5074611531571855</v>
      </c>
      <c r="J555" s="56">
        <v>1.5458491777954422</v>
      </c>
      <c r="K555" s="36">
        <v>1.5563022186366517</v>
      </c>
      <c r="L555" s="36">
        <v>1.5579997615194403</v>
      </c>
      <c r="M555" s="57">
        <v>1.532606475390127</v>
      </c>
      <c r="N555" s="58" t="s">
        <v>45</v>
      </c>
      <c r="O555" s="36"/>
      <c r="P555" s="36"/>
      <c r="Q555" s="36"/>
      <c r="R555" s="59"/>
      <c r="S555" s="60">
        <v>1.46</v>
      </c>
      <c r="T555" s="106">
        <v>1.6</v>
      </c>
      <c r="U555"/>
      <c r="V555"/>
      <c r="W555"/>
      <c r="X555" s="162"/>
      <c r="Y555" s="162"/>
      <c r="AB555" s="47"/>
      <c r="AC555" s="47"/>
      <c r="AD555" s="47"/>
      <c r="AE555" s="47"/>
      <c r="AF555" s="47"/>
      <c r="AG555" s="47"/>
      <c r="AH555" s="47"/>
      <c r="AI555" s="47"/>
      <c r="AJ555" s="47"/>
    </row>
    <row r="556" spans="1:36">
      <c r="A556" s="26">
        <v>44037</v>
      </c>
      <c r="B556" s="27">
        <v>0.58333333333333304</v>
      </c>
      <c r="C556" s="132"/>
      <c r="D556" s="28" t="str">
        <f t="shared" si="17"/>
        <v>2020/7/25  14:00</v>
      </c>
      <c r="E556" s="35">
        <v>1.5151878651340842</v>
      </c>
      <c r="F556" s="36">
        <v>1.5420143418059906</v>
      </c>
      <c r="G556" s="36">
        <v>1.5392823103795708</v>
      </c>
      <c r="H556" s="36">
        <v>1.4879336395508638</v>
      </c>
      <c r="I556" s="36">
        <v>1.4999217134331186</v>
      </c>
      <c r="J556" s="56">
        <v>1.5696762210478268</v>
      </c>
      <c r="K556" s="36">
        <v>1.5663639370577453</v>
      </c>
      <c r="L556" s="36">
        <v>1.5381396984505782</v>
      </c>
      <c r="M556" s="57">
        <v>1.5286910761479104</v>
      </c>
      <c r="N556" s="58" t="s">
        <v>45</v>
      </c>
      <c r="O556" s="36"/>
      <c r="P556" s="36"/>
      <c r="Q556" s="36"/>
      <c r="R556" s="59"/>
      <c r="S556" s="60">
        <v>1.46</v>
      </c>
      <c r="T556" s="106">
        <v>1.6</v>
      </c>
      <c r="U556"/>
      <c r="V556"/>
      <c r="W556"/>
      <c r="X556" s="162"/>
      <c r="Y556" s="162"/>
      <c r="AB556" s="47"/>
      <c r="AC556" s="47"/>
      <c r="AD556" s="47"/>
      <c r="AE556" s="47"/>
      <c r="AF556" s="47"/>
      <c r="AG556" s="47"/>
      <c r="AH556" s="47"/>
      <c r="AI556" s="47"/>
      <c r="AJ556" s="47"/>
    </row>
    <row r="557" spans="1:36">
      <c r="A557" s="26">
        <v>44037</v>
      </c>
      <c r="B557" s="27">
        <v>0.66666666666666596</v>
      </c>
      <c r="C557" s="132"/>
      <c r="D557" s="28" t="str">
        <f t="shared" si="17"/>
        <v>2020/7/25  16:00</v>
      </c>
      <c r="E557" s="35">
        <v>1.5238854141491638</v>
      </c>
      <c r="F557" s="36">
        <v>1.53676363666408</v>
      </c>
      <c r="G557" s="36">
        <v>1.5353558213169949</v>
      </c>
      <c r="H557" s="36">
        <v>1.4789140782947912</v>
      </c>
      <c r="I557" s="36">
        <v>1.5070985824381409</v>
      </c>
      <c r="J557" s="56">
        <v>1.5394296636078586</v>
      </c>
      <c r="K557" s="36">
        <v>1.5408157633282682</v>
      </c>
      <c r="L557" s="36">
        <v>1.5619194102789018</v>
      </c>
      <c r="M557" s="57">
        <v>1.5501839271071072</v>
      </c>
      <c r="N557" s="58" t="s">
        <v>45</v>
      </c>
      <c r="O557" s="36"/>
      <c r="P557" s="36"/>
      <c r="Q557" s="36"/>
      <c r="R557" s="59"/>
      <c r="S557" s="60">
        <v>1.46</v>
      </c>
      <c r="T557" s="106">
        <v>1.6</v>
      </c>
      <c r="U557"/>
      <c r="V557"/>
      <c r="W557"/>
      <c r="X557" s="162"/>
      <c r="Y557" s="162"/>
      <c r="AB557" s="47"/>
      <c r="AC557" s="47"/>
      <c r="AD557" s="47"/>
      <c r="AE557" s="47"/>
      <c r="AF557" s="47"/>
      <c r="AG557" s="47"/>
      <c r="AH557" s="47"/>
      <c r="AI557" s="47"/>
      <c r="AJ557" s="47"/>
    </row>
    <row r="558" spans="1:36">
      <c r="A558" s="123">
        <v>44038</v>
      </c>
      <c r="B558" s="101">
        <v>0.33333333333333331</v>
      </c>
      <c r="C558" s="132" t="s">
        <v>274</v>
      </c>
      <c r="D558" s="124" t="str">
        <f t="shared" si="17"/>
        <v>2020/7/26  8:00</v>
      </c>
      <c r="E558" s="35">
        <v>1.5405018876935028</v>
      </c>
      <c r="F558" s="36">
        <v>1.5384429654555609</v>
      </c>
      <c r="G558" s="36">
        <v>1.5505110353175813</v>
      </c>
      <c r="H558" s="36">
        <v>1.5206490546016551</v>
      </c>
      <c r="I558" s="36">
        <v>1.5611811800679083</v>
      </c>
      <c r="J558" s="56">
        <v>1.5988114415997987</v>
      </c>
      <c r="K558" s="36">
        <v>1.5571942893966371</v>
      </c>
      <c r="L558" s="36">
        <v>1.5426344212404612</v>
      </c>
      <c r="M558" s="57">
        <v>1.5612871665384402</v>
      </c>
      <c r="N558" s="58" t="s">
        <v>46</v>
      </c>
      <c r="O558" s="36"/>
      <c r="P558" s="36"/>
      <c r="Q558" s="36"/>
      <c r="R558" s="59"/>
      <c r="S558" s="60">
        <v>1.46</v>
      </c>
      <c r="T558" s="106">
        <v>1.6</v>
      </c>
      <c r="U558"/>
      <c r="V558"/>
      <c r="W558"/>
      <c r="X558" s="162"/>
      <c r="Y558" s="162"/>
      <c r="AB558" s="47"/>
      <c r="AC558" s="47"/>
      <c r="AD558" s="47"/>
      <c r="AE558" s="47"/>
      <c r="AF558" s="47"/>
      <c r="AG558" s="47"/>
      <c r="AH558" s="47"/>
      <c r="AI558" s="47"/>
      <c r="AJ558" s="47"/>
    </row>
    <row r="559" spans="1:36">
      <c r="A559" s="26">
        <v>44038</v>
      </c>
      <c r="B559" s="27">
        <v>0.41666666666666669</v>
      </c>
      <c r="C559" s="132"/>
      <c r="D559" s="28" t="str">
        <f t="shared" si="17"/>
        <v>2020/7/26  10:00</v>
      </c>
      <c r="E559" s="35">
        <v>1.5334141107409722</v>
      </c>
      <c r="F559" s="36">
        <v>1.5522517066550878</v>
      </c>
      <c r="G559" s="36">
        <v>1.5521754907900749</v>
      </c>
      <c r="H559" s="36">
        <v>1.492289447531628</v>
      </c>
      <c r="I559" s="36">
        <v>1.5127454370182236</v>
      </c>
      <c r="J559" s="56">
        <v>1.5705243836768878</v>
      </c>
      <c r="K559" s="36">
        <v>1.547684989049424</v>
      </c>
      <c r="L559" s="36">
        <v>1.5669432588438066</v>
      </c>
      <c r="M559" s="57">
        <v>1.5476845005340532</v>
      </c>
      <c r="N559" s="58" t="s">
        <v>46</v>
      </c>
      <c r="O559" s="36"/>
      <c r="P559" s="36"/>
      <c r="Q559" s="36"/>
      <c r="R559" s="59"/>
      <c r="S559" s="60">
        <v>1.46</v>
      </c>
      <c r="T559" s="106">
        <v>1.6</v>
      </c>
      <c r="U559"/>
      <c r="V559"/>
      <c r="W559"/>
      <c r="X559" s="162"/>
      <c r="Y559" s="162"/>
      <c r="AB559" s="47"/>
      <c r="AC559" s="47"/>
      <c r="AD559" s="47"/>
      <c r="AE559" s="47"/>
      <c r="AF559" s="47"/>
      <c r="AG559" s="47"/>
      <c r="AH559" s="47"/>
      <c r="AI559" s="47"/>
      <c r="AJ559" s="47"/>
    </row>
    <row r="560" spans="1:36">
      <c r="A560" s="26">
        <v>44038</v>
      </c>
      <c r="B560" s="27">
        <v>0.5</v>
      </c>
      <c r="C560" s="132"/>
      <c r="D560" s="28" t="str">
        <f t="shared" si="17"/>
        <v>2020/7/26  12:00</v>
      </c>
      <c r="E560" s="35">
        <v>1.4972618828538287</v>
      </c>
      <c r="F560" s="36">
        <v>1.5391909245351734</v>
      </c>
      <c r="G560" s="36">
        <v>1.5161557658211413</v>
      </c>
      <c r="H560" s="36">
        <v>1.4897360414287451</v>
      </c>
      <c r="I560" s="36">
        <v>1.5290841839034797</v>
      </c>
      <c r="J560" s="56">
        <v>1.5727865811907291</v>
      </c>
      <c r="K560" s="36">
        <v>1.5294729328145034</v>
      </c>
      <c r="L560" s="36">
        <v>1.5557376334037309</v>
      </c>
      <c r="M560" s="57">
        <v>1.571589560719576</v>
      </c>
      <c r="N560" s="58" t="s">
        <v>46</v>
      </c>
      <c r="O560" s="36"/>
      <c r="P560" s="36"/>
      <c r="Q560" s="36"/>
      <c r="R560" s="59"/>
      <c r="S560" s="60">
        <v>1.46</v>
      </c>
      <c r="T560" s="106">
        <v>1.6</v>
      </c>
      <c r="U560"/>
      <c r="V560"/>
      <c r="W560"/>
      <c r="X560" s="162"/>
      <c r="Y560" s="162"/>
      <c r="AB560" s="47"/>
      <c r="AC560" s="47"/>
      <c r="AD560" s="47"/>
      <c r="AE560" s="47"/>
      <c r="AF560" s="47"/>
      <c r="AG560" s="47"/>
      <c r="AH560" s="47"/>
      <c r="AI560" s="47"/>
      <c r="AJ560" s="47"/>
    </row>
    <row r="561" spans="1:36">
      <c r="A561" s="26">
        <v>44038</v>
      </c>
      <c r="B561" s="27">
        <v>0.58333333333333304</v>
      </c>
      <c r="C561" s="132"/>
      <c r="D561" s="28" t="str">
        <f t="shared" si="17"/>
        <v>2020/7/26  14:00</v>
      </c>
      <c r="E561" s="35">
        <v>1.5325971482810237</v>
      </c>
      <c r="F561" s="36">
        <v>1.5327178023429793</v>
      </c>
      <c r="G561" s="36">
        <v>1.5109630518751511</v>
      </c>
      <c r="H561" s="36">
        <v>1.4963079282834151</v>
      </c>
      <c r="I561" s="36">
        <v>1.5187666041433243</v>
      </c>
      <c r="J561" s="56">
        <v>1.5464162548172549</v>
      </c>
      <c r="K561" s="36">
        <v>1.530664753867113</v>
      </c>
      <c r="L561" s="36">
        <v>1.5301340676725723</v>
      </c>
      <c r="M561" s="57">
        <v>1.5419059965381972</v>
      </c>
      <c r="N561" s="58" t="s">
        <v>46</v>
      </c>
      <c r="O561" s="36"/>
      <c r="P561" s="36"/>
      <c r="Q561" s="36"/>
      <c r="R561" s="59"/>
      <c r="S561" s="60">
        <v>1.46</v>
      </c>
      <c r="T561" s="106">
        <v>1.6</v>
      </c>
      <c r="U561"/>
      <c r="V561"/>
      <c r="W561"/>
      <c r="X561" s="162"/>
      <c r="Y561" s="162"/>
      <c r="AB561" s="47"/>
      <c r="AC561" s="47"/>
      <c r="AD561" s="47"/>
      <c r="AE561" s="47"/>
      <c r="AF561" s="47"/>
      <c r="AG561" s="47"/>
      <c r="AH561" s="47"/>
      <c r="AI561" s="47"/>
      <c r="AJ561" s="47"/>
    </row>
    <row r="562" spans="1:36">
      <c r="A562" s="26">
        <v>44038</v>
      </c>
      <c r="B562" s="27">
        <v>0.66666666666666596</v>
      </c>
      <c r="C562" s="132"/>
      <c r="D562" s="28" t="str">
        <f t="shared" si="17"/>
        <v>2020/7/26  16:00</v>
      </c>
      <c r="E562" s="35">
        <v>1.5087484253517129</v>
      </c>
      <c r="F562" s="36">
        <v>1.5104519640846807</v>
      </c>
      <c r="G562" s="36">
        <v>1.5217444698507485</v>
      </c>
      <c r="H562" s="36">
        <v>1.5174305383254401</v>
      </c>
      <c r="I562" s="36">
        <v>1.5167435590475862</v>
      </c>
      <c r="J562" s="56">
        <v>1.5393520834381533</v>
      </c>
      <c r="K562" s="36">
        <v>1.5389187071843244</v>
      </c>
      <c r="L562" s="36">
        <v>1.5571414047669598</v>
      </c>
      <c r="M562" s="57">
        <v>1.5622165063192393</v>
      </c>
      <c r="N562" s="58" t="s">
        <v>46</v>
      </c>
      <c r="O562" s="36"/>
      <c r="P562" s="36"/>
      <c r="Q562" s="36"/>
      <c r="R562" s="59"/>
      <c r="S562" s="60">
        <v>1.46</v>
      </c>
      <c r="T562" s="106">
        <v>1.6</v>
      </c>
      <c r="U562"/>
      <c r="V562"/>
      <c r="W562"/>
      <c r="X562" s="162"/>
      <c r="Y562" s="162"/>
      <c r="AB562" s="47"/>
      <c r="AC562" s="47"/>
      <c r="AD562" s="47"/>
      <c r="AE562" s="47"/>
      <c r="AF562" s="47"/>
      <c r="AG562" s="47"/>
      <c r="AH562" s="47"/>
      <c r="AI562" s="47"/>
      <c r="AJ562" s="47"/>
    </row>
    <row r="563" spans="1:36">
      <c r="A563" s="123">
        <v>44039</v>
      </c>
      <c r="B563" s="101">
        <v>0.33333333333333331</v>
      </c>
      <c r="C563" s="132" t="s">
        <v>275</v>
      </c>
      <c r="D563" s="124" t="str">
        <f t="shared" si="17"/>
        <v>2020/7/27  8:00</v>
      </c>
      <c r="E563" s="35">
        <v>1.520075218204491</v>
      </c>
      <c r="F563" s="36">
        <v>1.5023402606737495</v>
      </c>
      <c r="G563" s="36">
        <v>1.5156558543806671</v>
      </c>
      <c r="H563" s="36">
        <v>1.5111056573530777</v>
      </c>
      <c r="I563" s="36">
        <v>1.5218082365717731</v>
      </c>
      <c r="J563" s="56">
        <v>1.5382947041092485</v>
      </c>
      <c r="K563" s="36">
        <v>1.5600384403054706</v>
      </c>
      <c r="L563" s="36">
        <v>1.5191429941074195</v>
      </c>
      <c r="M563" s="57">
        <v>1.5296565636703112</v>
      </c>
      <c r="N563" s="58" t="s">
        <v>47</v>
      </c>
      <c r="O563" s="36"/>
      <c r="P563" s="36"/>
      <c r="Q563" s="36"/>
      <c r="R563" s="59"/>
      <c r="S563" s="60">
        <v>1.46</v>
      </c>
      <c r="T563" s="106">
        <v>1.6</v>
      </c>
      <c r="U563"/>
      <c r="V563"/>
      <c r="W563"/>
      <c r="X563" s="162"/>
      <c r="Y563" s="162"/>
      <c r="AB563" s="47"/>
      <c r="AC563" s="47"/>
      <c r="AD563" s="47"/>
      <c r="AE563" s="47"/>
      <c r="AF563" s="47"/>
      <c r="AG563" s="47"/>
      <c r="AH563" s="47"/>
      <c r="AI563" s="47"/>
      <c r="AJ563" s="47"/>
    </row>
    <row r="564" spans="1:36">
      <c r="A564" s="26">
        <v>44039</v>
      </c>
      <c r="B564" s="27">
        <v>0.41666666666666669</v>
      </c>
      <c r="C564" s="132"/>
      <c r="D564" s="28" t="str">
        <f t="shared" si="17"/>
        <v>2020/7/27  10:00</v>
      </c>
      <c r="E564" s="35">
        <v>1.512157376486166</v>
      </c>
      <c r="F564" s="36">
        <v>1.5358625414255971</v>
      </c>
      <c r="G564" s="36">
        <v>1.519955149326778</v>
      </c>
      <c r="H564" s="36">
        <v>1.5036730516408552</v>
      </c>
      <c r="I564" s="36">
        <v>1.5352666307606084</v>
      </c>
      <c r="J564" s="56">
        <v>1.5596359922354257</v>
      </c>
      <c r="K564" s="36">
        <v>1.5189231304830875</v>
      </c>
      <c r="L564" s="36">
        <v>1.5387121998337425</v>
      </c>
      <c r="M564" s="57">
        <v>1.544145257248505</v>
      </c>
      <c r="N564" s="58" t="s">
        <v>47</v>
      </c>
      <c r="O564" s="36"/>
      <c r="P564" s="36"/>
      <c r="Q564" s="36"/>
      <c r="R564" s="59"/>
      <c r="S564" s="60">
        <v>1.46</v>
      </c>
      <c r="T564" s="106">
        <v>1.6</v>
      </c>
      <c r="U564"/>
      <c r="V564"/>
      <c r="W564"/>
      <c r="X564" s="162"/>
      <c r="Y564" s="162"/>
      <c r="AB564" s="47"/>
      <c r="AC564" s="47"/>
      <c r="AD564" s="47"/>
      <c r="AE564" s="47"/>
      <c r="AF564" s="47"/>
      <c r="AG564" s="47"/>
      <c r="AH564" s="47"/>
      <c r="AI564" s="47"/>
      <c r="AJ564" s="47"/>
    </row>
    <row r="565" spans="1:36">
      <c r="A565" s="26">
        <v>44039</v>
      </c>
      <c r="B565" s="27">
        <v>0.5</v>
      </c>
      <c r="C565" s="132"/>
      <c r="D565" s="28" t="str">
        <f t="shared" si="17"/>
        <v>2020/7/27  12:00</v>
      </c>
      <c r="E565" s="35">
        <v>1.4914994026891495</v>
      </c>
      <c r="F565" s="36">
        <v>1.5193332131528712</v>
      </c>
      <c r="G565" s="36">
        <v>1.5037956488635693</v>
      </c>
      <c r="H565" s="36">
        <v>1.5182186718423574</v>
      </c>
      <c r="I565" s="36">
        <v>1.5413240645690027</v>
      </c>
      <c r="J565" s="56">
        <v>1.5383122309115302</v>
      </c>
      <c r="K565" s="36">
        <v>1.5596700618051849</v>
      </c>
      <c r="L565" s="36">
        <v>1.5568923512509301</v>
      </c>
      <c r="M565" s="57">
        <v>1.5295873866244736</v>
      </c>
      <c r="N565" s="58" t="s">
        <v>47</v>
      </c>
      <c r="O565" s="36"/>
      <c r="P565" s="36"/>
      <c r="Q565" s="36"/>
      <c r="R565" s="59"/>
      <c r="S565" s="60">
        <v>1.46</v>
      </c>
      <c r="T565" s="106">
        <v>1.6</v>
      </c>
      <c r="U565"/>
      <c r="V565"/>
      <c r="W565"/>
      <c r="X565" s="162"/>
      <c r="Y565" s="162"/>
      <c r="AB565" s="47"/>
      <c r="AC565" s="47"/>
      <c r="AD565" s="47"/>
      <c r="AE565" s="47"/>
      <c r="AF565" s="47"/>
      <c r="AG565" s="47"/>
      <c r="AH565" s="47"/>
      <c r="AI565" s="47"/>
      <c r="AJ565" s="47"/>
    </row>
    <row r="566" spans="1:36">
      <c r="A566" s="26">
        <v>44039</v>
      </c>
      <c r="B566" s="27">
        <v>0.58333333333333304</v>
      </c>
      <c r="C566" s="132"/>
      <c r="D566" s="28" t="str">
        <f t="shared" si="17"/>
        <v>2020/7/27  14:00</v>
      </c>
      <c r="E566" s="35">
        <v>1.5241775624892879</v>
      </c>
      <c r="F566" s="36">
        <v>1.5408548748723772</v>
      </c>
      <c r="G566" s="36">
        <v>1.5259778776651554</v>
      </c>
      <c r="H566" s="36">
        <v>1.5311800726762916</v>
      </c>
      <c r="I566" s="36">
        <v>1.516455693275244</v>
      </c>
      <c r="J566" s="56">
        <v>1.5483434432401373</v>
      </c>
      <c r="K566" s="36">
        <v>1.5698909577982239</v>
      </c>
      <c r="L566" s="36">
        <v>1.5737270143909601</v>
      </c>
      <c r="M566" s="57">
        <v>1.5725007484429001</v>
      </c>
      <c r="N566" s="58" t="s">
        <v>47</v>
      </c>
      <c r="O566" s="36"/>
      <c r="P566" s="36"/>
      <c r="Q566" s="36"/>
      <c r="R566" s="59"/>
      <c r="S566" s="60">
        <v>1.46</v>
      </c>
      <c r="T566" s="106">
        <v>1.6</v>
      </c>
      <c r="U566"/>
      <c r="V566"/>
      <c r="W566"/>
      <c r="X566" s="162"/>
      <c r="Y566" s="162"/>
      <c r="AB566" s="47"/>
      <c r="AC566" s="47"/>
      <c r="AD566" s="47"/>
      <c r="AE566" s="47"/>
      <c r="AF566" s="47"/>
      <c r="AG566" s="47"/>
      <c r="AH566" s="47"/>
      <c r="AI566" s="47"/>
      <c r="AJ566" s="47"/>
    </row>
    <row r="567" spans="1:36">
      <c r="A567" s="26">
        <v>44039</v>
      </c>
      <c r="B567" s="27">
        <v>0.66666666666666596</v>
      </c>
      <c r="C567" s="132"/>
      <c r="D567" s="28" t="str">
        <f t="shared" si="17"/>
        <v>2020/7/27  16:00</v>
      </c>
      <c r="E567" s="35">
        <v>1.5130449766497975</v>
      </c>
      <c r="F567" s="36">
        <v>1.5065549831084664</v>
      </c>
      <c r="G567" s="36">
        <v>1.5368778816774287</v>
      </c>
      <c r="H567" s="36">
        <v>1.4874266602108279</v>
      </c>
      <c r="I567" s="36">
        <v>1.5244132126021779</v>
      </c>
      <c r="J567" s="56">
        <v>1.5643495383451695</v>
      </c>
      <c r="K567" s="36">
        <v>1.5417522614883969</v>
      </c>
      <c r="L567" s="36">
        <v>1.5687452662083914</v>
      </c>
      <c r="M567" s="57">
        <v>1.5848344535853962</v>
      </c>
      <c r="N567" s="58" t="s">
        <v>47</v>
      </c>
      <c r="O567" s="36"/>
      <c r="P567" s="36"/>
      <c r="Q567" s="36"/>
      <c r="R567" s="59"/>
      <c r="S567" s="60">
        <v>1.46</v>
      </c>
      <c r="T567" s="106">
        <v>1.6</v>
      </c>
      <c r="U567"/>
      <c r="V567"/>
      <c r="W567"/>
      <c r="X567" s="162"/>
      <c r="Y567" s="162"/>
      <c r="AB567" s="47"/>
      <c r="AC567" s="47"/>
      <c r="AD567" s="47"/>
      <c r="AE567" s="47"/>
      <c r="AF567" s="47"/>
      <c r="AG567" s="47"/>
      <c r="AH567" s="47"/>
      <c r="AI567" s="47"/>
      <c r="AJ567" s="47"/>
    </row>
    <row r="568" spans="1:36">
      <c r="A568" s="123">
        <v>44040</v>
      </c>
      <c r="B568" s="101">
        <v>0.33333333333333331</v>
      </c>
      <c r="C568" s="132" t="s">
        <v>276</v>
      </c>
      <c r="D568" s="124" t="str">
        <f t="shared" si="17"/>
        <v>2020/7/28  8:00</v>
      </c>
      <c r="E568" s="35">
        <v>1.5295446789381892</v>
      </c>
      <c r="F568" s="36">
        <v>1.5541780251524342</v>
      </c>
      <c r="G568" s="36">
        <v>1.5361147396338606</v>
      </c>
      <c r="H568" s="36">
        <v>1.5036535526821548</v>
      </c>
      <c r="I568" s="36">
        <v>1.550852193475303</v>
      </c>
      <c r="J568" s="56">
        <v>1.5585636294365863</v>
      </c>
      <c r="K568" s="36">
        <v>1.5752367866449524</v>
      </c>
      <c r="L568" s="36">
        <v>1.5520299062058762</v>
      </c>
      <c r="M568" s="57">
        <v>1.5743642986471957</v>
      </c>
      <c r="N568" s="58" t="s">
        <v>48</v>
      </c>
      <c r="O568" s="36"/>
      <c r="P568" s="36"/>
      <c r="Q568" s="36"/>
      <c r="R568" s="59"/>
      <c r="S568" s="60">
        <v>1.46</v>
      </c>
      <c r="T568" s="106">
        <v>1.6</v>
      </c>
      <c r="U568"/>
      <c r="V568"/>
      <c r="W568"/>
      <c r="X568" s="162"/>
      <c r="Y568" s="162"/>
      <c r="AB568" s="47"/>
      <c r="AC568" s="47"/>
      <c r="AD568" s="47"/>
      <c r="AE568" s="47"/>
      <c r="AF568" s="47"/>
      <c r="AG568" s="47"/>
      <c r="AH568" s="47"/>
      <c r="AI568" s="47"/>
      <c r="AJ568" s="47"/>
    </row>
    <row r="569" spans="1:36">
      <c r="A569" s="26">
        <v>44040</v>
      </c>
      <c r="B569" s="27">
        <v>0.41666666666666669</v>
      </c>
      <c r="C569" s="132"/>
      <c r="D569" s="28" t="str">
        <f t="shared" si="17"/>
        <v>2020/7/28  10:00</v>
      </c>
      <c r="E569" s="35">
        <v>1.5341660191555355</v>
      </c>
      <c r="F569" s="36">
        <v>1.507529674081854</v>
      </c>
      <c r="G569" s="36">
        <v>1.5311901026531136</v>
      </c>
      <c r="H569" s="36">
        <v>1.5304187183646194</v>
      </c>
      <c r="I569" s="36">
        <v>1.5144641331972319</v>
      </c>
      <c r="J569" s="56">
        <v>1.5821943217445751</v>
      </c>
      <c r="K569" s="36">
        <v>1.5549628214968487</v>
      </c>
      <c r="L569" s="36">
        <v>1.5438049720689329</v>
      </c>
      <c r="M569" s="57">
        <v>1.5371596609399671</v>
      </c>
      <c r="N569" s="58" t="s">
        <v>48</v>
      </c>
      <c r="O569" s="36"/>
      <c r="P569" s="36"/>
      <c r="Q569" s="36"/>
      <c r="R569" s="59"/>
      <c r="S569" s="60">
        <v>1.46</v>
      </c>
      <c r="T569" s="106">
        <v>1.6</v>
      </c>
      <c r="U569"/>
      <c r="V569"/>
      <c r="W569"/>
      <c r="X569" s="162"/>
      <c r="Y569" s="162"/>
      <c r="AB569" s="47"/>
      <c r="AC569" s="47"/>
      <c r="AD569" s="47"/>
      <c r="AE569" s="47"/>
      <c r="AF569" s="47"/>
      <c r="AG569" s="47"/>
      <c r="AH569" s="47"/>
      <c r="AI569" s="47"/>
      <c r="AJ569" s="47"/>
    </row>
    <row r="570" spans="1:36">
      <c r="A570" s="26">
        <v>44040</v>
      </c>
      <c r="B570" s="27">
        <v>0.5</v>
      </c>
      <c r="C570" s="132"/>
      <c r="D570" s="28" t="str">
        <f t="shared" si="17"/>
        <v>2020/7/28  12:00</v>
      </c>
      <c r="E570" s="35">
        <v>1.5166049080488335</v>
      </c>
      <c r="F570" s="36">
        <v>1.5419995738543475</v>
      </c>
      <c r="G570" s="36">
        <v>1.5398408308249749</v>
      </c>
      <c r="H570" s="36">
        <v>1.5092824640669356</v>
      </c>
      <c r="I570" s="36">
        <v>1.5197662325510073</v>
      </c>
      <c r="J570" s="56">
        <v>1.5615830963151967</v>
      </c>
      <c r="K570" s="36">
        <v>1.5626660890287405</v>
      </c>
      <c r="L570" s="36">
        <v>1.5654887958622317</v>
      </c>
      <c r="M570" s="57">
        <v>1.5694576078660762</v>
      </c>
      <c r="N570" s="58" t="s">
        <v>48</v>
      </c>
      <c r="O570" s="36"/>
      <c r="P570" s="36"/>
      <c r="Q570" s="36"/>
      <c r="R570" s="59"/>
      <c r="S570" s="60">
        <v>1.46</v>
      </c>
      <c r="T570" s="106">
        <v>1.6</v>
      </c>
      <c r="U570"/>
      <c r="V570"/>
      <c r="W570"/>
      <c r="X570" s="162"/>
      <c r="Y570" s="162"/>
      <c r="AB570" s="47"/>
      <c r="AC570" s="47"/>
      <c r="AD570" s="47"/>
      <c r="AE570" s="47"/>
      <c r="AF570" s="47"/>
      <c r="AG570" s="47"/>
      <c r="AH570" s="47"/>
      <c r="AI570" s="47"/>
      <c r="AJ570" s="47"/>
    </row>
    <row r="571" spans="1:36">
      <c r="A571" s="26">
        <v>44040</v>
      </c>
      <c r="B571" s="27">
        <v>0.58333333333333304</v>
      </c>
      <c r="C571" s="132"/>
      <c r="D571" s="28" t="str">
        <f t="shared" si="17"/>
        <v>2020/7/28  14:00</v>
      </c>
      <c r="E571" s="35">
        <v>1.5164285754366953</v>
      </c>
      <c r="F571" s="36">
        <v>1.5403064283432493</v>
      </c>
      <c r="G571" s="36">
        <v>1.5245561439396322</v>
      </c>
      <c r="H571" s="36">
        <v>1.5235242276958643</v>
      </c>
      <c r="I571" s="36">
        <v>1.5421347536080678</v>
      </c>
      <c r="J571" s="56">
        <v>1.5532486895657631</v>
      </c>
      <c r="K571" s="36">
        <v>1.5683587987389516</v>
      </c>
      <c r="L571" s="36">
        <v>1.5507478624024555</v>
      </c>
      <c r="M571" s="57">
        <v>1.5373881052435814</v>
      </c>
      <c r="N571" s="58" t="s">
        <v>48</v>
      </c>
      <c r="O571" s="36"/>
      <c r="P571" s="36"/>
      <c r="Q571" s="36"/>
      <c r="R571" s="59"/>
      <c r="S571" s="60">
        <v>1.46</v>
      </c>
      <c r="T571" s="106">
        <v>1.6</v>
      </c>
      <c r="U571"/>
      <c r="V571"/>
      <c r="W571"/>
      <c r="X571" s="162"/>
      <c r="Y571" s="162"/>
      <c r="AB571" s="47"/>
      <c r="AC571" s="47"/>
      <c r="AD571" s="47"/>
      <c r="AE571" s="47"/>
      <c r="AF571" s="47"/>
      <c r="AG571" s="47"/>
      <c r="AH571" s="47"/>
      <c r="AI571" s="47"/>
      <c r="AJ571" s="47"/>
    </row>
    <row r="572" spans="1:36">
      <c r="A572" s="26">
        <v>44040</v>
      </c>
      <c r="B572" s="27">
        <v>0.66666666666666596</v>
      </c>
      <c r="C572" s="132"/>
      <c r="D572" s="28" t="str">
        <f t="shared" si="17"/>
        <v>2020/7/28  16:00</v>
      </c>
      <c r="E572" s="35">
        <v>1.498046194693931</v>
      </c>
      <c r="F572" s="36">
        <v>1.5503681748680549</v>
      </c>
      <c r="G572" s="36">
        <v>1.5273329835851028</v>
      </c>
      <c r="H572" s="36">
        <v>1.5309312604288146</v>
      </c>
      <c r="I572" s="36">
        <v>1.5466410777076987</v>
      </c>
      <c r="J572" s="56">
        <v>1.5736448772977494</v>
      </c>
      <c r="K572" s="36">
        <v>1.5709621374888276</v>
      </c>
      <c r="L572" s="36">
        <v>1.566393602040689</v>
      </c>
      <c r="M572" s="57">
        <v>1.5381762026217809</v>
      </c>
      <c r="N572" s="58" t="s">
        <v>48</v>
      </c>
      <c r="O572" s="36"/>
      <c r="P572" s="36"/>
      <c r="Q572" s="36"/>
      <c r="R572" s="59"/>
      <c r="S572" s="60">
        <v>1.46</v>
      </c>
      <c r="T572" s="106">
        <v>1.6</v>
      </c>
      <c r="U572"/>
      <c r="V572"/>
      <c r="W572"/>
      <c r="X572" s="162"/>
      <c r="Y572" s="162"/>
      <c r="AB572" s="47"/>
      <c r="AC572" s="47"/>
      <c r="AD572" s="47"/>
      <c r="AE572" s="47"/>
      <c r="AF572" s="47"/>
      <c r="AG572" s="47"/>
      <c r="AH572" s="47"/>
      <c r="AI572" s="47"/>
      <c r="AJ572" s="47"/>
    </row>
    <row r="573" spans="1:36">
      <c r="A573" s="123">
        <v>44041</v>
      </c>
      <c r="B573" s="101">
        <v>0.33333333333333331</v>
      </c>
      <c r="C573" s="132" t="s">
        <v>277</v>
      </c>
      <c r="D573" s="124" t="str">
        <f t="shared" si="17"/>
        <v>2020/7/29  8:00</v>
      </c>
      <c r="E573" s="35">
        <v>1.5393643628018929</v>
      </c>
      <c r="F573" s="36">
        <v>1.5512082832560949</v>
      </c>
      <c r="G573" s="36">
        <v>1.5288886144047888</v>
      </c>
      <c r="H573" s="36">
        <v>1.5373905447520706</v>
      </c>
      <c r="I573" s="36">
        <v>1.5529629904353408</v>
      </c>
      <c r="J573" s="56">
        <v>1.5614834917621574</v>
      </c>
      <c r="K573" s="36">
        <v>1.5639701775412784</v>
      </c>
      <c r="L573" s="36">
        <v>1.5796767113584262</v>
      </c>
      <c r="M573" s="57">
        <v>1.599</v>
      </c>
      <c r="N573" s="58" t="s">
        <v>49</v>
      </c>
      <c r="O573" s="36"/>
      <c r="P573" s="36"/>
      <c r="Q573" s="36"/>
      <c r="R573" s="59"/>
      <c r="S573" s="60">
        <v>1.46</v>
      </c>
      <c r="T573" s="106">
        <v>1.6</v>
      </c>
      <c r="U573"/>
      <c r="V573"/>
      <c r="W573"/>
      <c r="X573" s="162"/>
      <c r="Y573" s="162"/>
      <c r="AB573" s="47"/>
      <c r="AC573" s="47"/>
      <c r="AD573" s="47"/>
      <c r="AE573" s="47"/>
      <c r="AF573" s="47"/>
      <c r="AG573" s="47"/>
      <c r="AH573" s="47"/>
      <c r="AI573" s="47"/>
      <c r="AJ573" s="47"/>
    </row>
    <row r="574" spans="1:36">
      <c r="A574" s="26">
        <v>44041</v>
      </c>
      <c r="B574" s="27">
        <v>0.41666666666666669</v>
      </c>
      <c r="C574" s="132"/>
      <c r="D574" s="28" t="str">
        <f t="shared" si="17"/>
        <v>2020/7/29  10:00</v>
      </c>
      <c r="E574" s="35">
        <v>1.5212343285354</v>
      </c>
      <c r="F574" s="36">
        <v>1.5408240043437569</v>
      </c>
      <c r="G574" s="36">
        <v>1.5168408660497972</v>
      </c>
      <c r="H574" s="36">
        <v>1.5009970798655039</v>
      </c>
      <c r="I574" s="36">
        <v>1.5397106822916595</v>
      </c>
      <c r="J574" s="56">
        <v>1.57259970961435</v>
      </c>
      <c r="K574" s="36">
        <v>1.5372786608023294</v>
      </c>
      <c r="L574" s="36">
        <v>1.542681062803922</v>
      </c>
      <c r="M574" s="57">
        <v>1.5363107353491523</v>
      </c>
      <c r="N574" s="58" t="s">
        <v>49</v>
      </c>
      <c r="O574" s="36"/>
      <c r="P574" s="36"/>
      <c r="Q574" s="36"/>
      <c r="R574" s="59"/>
      <c r="S574" s="60">
        <v>1.46</v>
      </c>
      <c r="T574" s="106">
        <v>1.6</v>
      </c>
      <c r="U574"/>
      <c r="V574"/>
      <c r="W574"/>
      <c r="X574" s="162"/>
      <c r="Y574" s="162"/>
      <c r="AB574" s="47"/>
      <c r="AC574" s="47"/>
      <c r="AD574" s="47"/>
      <c r="AE574" s="47"/>
      <c r="AF574" s="47"/>
      <c r="AG574" s="47"/>
      <c r="AH574" s="47"/>
      <c r="AI574" s="47"/>
      <c r="AJ574" s="47"/>
    </row>
    <row r="575" spans="1:36">
      <c r="A575" s="26">
        <v>44041</v>
      </c>
      <c r="B575" s="27">
        <v>0.5</v>
      </c>
      <c r="C575" s="132"/>
      <c r="D575" s="28" t="str">
        <f t="shared" si="17"/>
        <v>2020/7/29  12:00</v>
      </c>
      <c r="E575" s="35">
        <v>1.5383262730616185</v>
      </c>
      <c r="F575" s="36">
        <v>1.5453928076098702</v>
      </c>
      <c r="G575" s="36">
        <v>1.5115657582644626</v>
      </c>
      <c r="H575" s="36">
        <v>1.5237478578779742</v>
      </c>
      <c r="I575" s="36">
        <v>1.5279328554717539</v>
      </c>
      <c r="J575" s="56">
        <v>1.5804991933182211</v>
      </c>
      <c r="K575" s="36">
        <v>1.5298001514784931</v>
      </c>
      <c r="L575" s="36">
        <v>1.5729117736456923</v>
      </c>
      <c r="M575" s="57">
        <v>1.5546476669463198</v>
      </c>
      <c r="N575" s="58" t="s">
        <v>49</v>
      </c>
      <c r="O575" s="36"/>
      <c r="P575" s="36"/>
      <c r="Q575" s="36"/>
      <c r="R575" s="59"/>
      <c r="S575" s="60">
        <v>1.46</v>
      </c>
      <c r="T575" s="106">
        <v>1.6</v>
      </c>
      <c r="U575"/>
      <c r="V575"/>
      <c r="W575"/>
      <c r="X575" s="162"/>
      <c r="Y575" s="162"/>
      <c r="AB575" s="47"/>
      <c r="AC575" s="47"/>
      <c r="AD575" s="47"/>
      <c r="AE575" s="47"/>
      <c r="AF575" s="47"/>
      <c r="AG575" s="47"/>
      <c r="AH575" s="47"/>
      <c r="AI575" s="47"/>
      <c r="AJ575" s="47"/>
    </row>
    <row r="576" spans="1:36">
      <c r="A576" s="26">
        <v>44041</v>
      </c>
      <c r="B576" s="27">
        <v>0.58333333333333304</v>
      </c>
      <c r="C576" s="132"/>
      <c r="D576" s="28" t="str">
        <f t="shared" si="17"/>
        <v>2020/7/29  14:00</v>
      </c>
      <c r="E576" s="35">
        <v>1.4966565726663521</v>
      </c>
      <c r="F576" s="36">
        <v>1.5163214885198064</v>
      </c>
      <c r="G576" s="36">
        <v>1.5447564890881003</v>
      </c>
      <c r="H576" s="36">
        <v>1.5163567041302859</v>
      </c>
      <c r="I576" s="36">
        <v>1.5150984127447269</v>
      </c>
      <c r="J576" s="56">
        <v>1.582680926873044</v>
      </c>
      <c r="K576" s="36">
        <v>1.5693817335329916</v>
      </c>
      <c r="L576" s="36">
        <v>1.5460667890312894</v>
      </c>
      <c r="M576" s="57">
        <v>1.5390241346915126</v>
      </c>
      <c r="N576" s="58" t="s">
        <v>49</v>
      </c>
      <c r="O576" s="36"/>
      <c r="P576" s="36"/>
      <c r="Q576" s="36"/>
      <c r="R576" s="59"/>
      <c r="S576" s="60">
        <v>1.46</v>
      </c>
      <c r="T576" s="106">
        <v>1.6</v>
      </c>
      <c r="U576"/>
      <c r="V576"/>
      <c r="W576"/>
      <c r="X576" s="162"/>
      <c r="Y576" s="162"/>
      <c r="AB576" s="47"/>
      <c r="AC576" s="47"/>
      <c r="AD576" s="47"/>
      <c r="AE576" s="47"/>
      <c r="AF576" s="47"/>
      <c r="AG576" s="47"/>
      <c r="AH576" s="47"/>
      <c r="AI576" s="47"/>
      <c r="AJ576" s="47"/>
    </row>
    <row r="577" spans="1:36">
      <c r="A577" s="26">
        <v>44041</v>
      </c>
      <c r="B577" s="27">
        <v>0.66666666666666596</v>
      </c>
      <c r="C577" s="132"/>
      <c r="D577" s="28" t="str">
        <f t="shared" si="17"/>
        <v>2020/7/29  16:00</v>
      </c>
      <c r="E577" s="35">
        <v>1.5070078811862493</v>
      </c>
      <c r="F577" s="36">
        <v>1.511573347262924</v>
      </c>
      <c r="G577" s="36">
        <v>1.5322888107633854</v>
      </c>
      <c r="H577" s="36">
        <v>1.5277070425395238</v>
      </c>
      <c r="I577" s="36">
        <v>1.5232832507404257</v>
      </c>
      <c r="J577" s="56">
        <v>1.56252605073729</v>
      </c>
      <c r="K577" s="36">
        <v>1.5262551362634558</v>
      </c>
      <c r="L577" s="36">
        <v>1.5732079966830872</v>
      </c>
      <c r="M577" s="57">
        <v>1.5684156213126415</v>
      </c>
      <c r="N577" s="58" t="s">
        <v>49</v>
      </c>
      <c r="O577" s="36"/>
      <c r="P577" s="36"/>
      <c r="Q577" s="36"/>
      <c r="R577" s="59"/>
      <c r="S577" s="60">
        <v>1.46</v>
      </c>
      <c r="T577" s="106">
        <v>1.6</v>
      </c>
      <c r="U577"/>
      <c r="V577"/>
      <c r="W577"/>
      <c r="X577" s="162"/>
      <c r="Y577" s="162"/>
      <c r="AB577" s="47"/>
      <c r="AC577" s="47"/>
      <c r="AD577" s="47"/>
      <c r="AE577" s="47"/>
      <c r="AF577" s="47"/>
      <c r="AG577" s="47"/>
      <c r="AH577" s="47"/>
      <c r="AI577" s="47"/>
      <c r="AJ577" s="47"/>
    </row>
    <row r="578" spans="1:36">
      <c r="A578" s="123">
        <v>44042</v>
      </c>
      <c r="B578" s="101">
        <v>0.33333333333333331</v>
      </c>
      <c r="C578" s="132" t="s">
        <v>278</v>
      </c>
      <c r="D578" s="124" t="str">
        <f t="shared" si="17"/>
        <v>2020/7/30  8:00</v>
      </c>
      <c r="E578" s="35">
        <v>1.5468814867833387</v>
      </c>
      <c r="F578" s="36">
        <v>1.545293199139369</v>
      </c>
      <c r="G578" s="36">
        <v>1.5559145002905288</v>
      </c>
      <c r="H578" s="36">
        <v>1.5570186361510243</v>
      </c>
      <c r="I578" s="36">
        <v>1.5775153028112643</v>
      </c>
      <c r="J578" s="61">
        <v>1.5972885433716344</v>
      </c>
      <c r="K578" s="36">
        <v>1.5816382783432248</v>
      </c>
      <c r="L578" s="36">
        <v>1.5814956462898548</v>
      </c>
      <c r="M578" s="57">
        <v>1.5912843647717703</v>
      </c>
      <c r="N578" s="58" t="s">
        <v>44</v>
      </c>
      <c r="O578" s="36"/>
      <c r="P578" s="36"/>
      <c r="Q578" s="36"/>
      <c r="R578" s="59"/>
      <c r="S578" s="60">
        <v>1.46</v>
      </c>
      <c r="T578" s="106">
        <v>1.6</v>
      </c>
      <c r="U578"/>
      <c r="V578"/>
      <c r="W578"/>
      <c r="X578" s="162"/>
      <c r="Y578" s="162"/>
      <c r="AB578" s="47"/>
      <c r="AC578" s="47"/>
      <c r="AD578" s="47"/>
      <c r="AE578" s="47"/>
      <c r="AF578" s="47"/>
      <c r="AG578" s="47"/>
      <c r="AH578" s="47"/>
      <c r="AI578" s="47"/>
      <c r="AJ578" s="47"/>
    </row>
    <row r="579" spans="1:36">
      <c r="A579" s="26">
        <v>44042</v>
      </c>
      <c r="B579" s="27">
        <v>0.41666666666666669</v>
      </c>
      <c r="C579" s="132"/>
      <c r="D579" s="28" t="str">
        <f t="shared" si="17"/>
        <v>2020/7/30  10:00</v>
      </c>
      <c r="E579" s="35">
        <v>1.5526407461462648</v>
      </c>
      <c r="F579" s="36">
        <v>1.5819083208275497</v>
      </c>
      <c r="G579" s="36">
        <v>1.5405170518671862</v>
      </c>
      <c r="H579" s="36">
        <v>1.5580114667069322</v>
      </c>
      <c r="I579" s="36">
        <v>1.5633969103339889</v>
      </c>
      <c r="J579" s="62">
        <v>1.6</v>
      </c>
      <c r="K579" s="36">
        <v>1.5769781532070721</v>
      </c>
      <c r="L579" s="36">
        <v>1.5818295248383321</v>
      </c>
      <c r="M579" s="57">
        <v>1.6018151393755198</v>
      </c>
      <c r="N579" s="58" t="s">
        <v>44</v>
      </c>
      <c r="O579" s="36"/>
      <c r="P579" s="36"/>
      <c r="Q579" s="36"/>
      <c r="R579" s="59"/>
      <c r="S579" s="60">
        <v>1.46</v>
      </c>
      <c r="T579" s="106">
        <v>1.6</v>
      </c>
      <c r="U579"/>
      <c r="V579"/>
      <c r="W579"/>
      <c r="X579" s="162"/>
      <c r="Y579" s="162"/>
      <c r="AB579" s="47"/>
      <c r="AC579" s="47"/>
      <c r="AD579" s="47"/>
      <c r="AE579" s="47"/>
      <c r="AF579" s="47"/>
      <c r="AG579" s="47"/>
      <c r="AH579" s="47"/>
      <c r="AI579" s="47"/>
      <c r="AJ579" s="47"/>
    </row>
    <row r="580" spans="1:36">
      <c r="A580" s="26">
        <v>44042</v>
      </c>
      <c r="B580" s="27">
        <v>0.5</v>
      </c>
      <c r="C580" s="132"/>
      <c r="D580" s="28" t="str">
        <f t="shared" ref="D580:D643" si="18">TEXT(A580,"yyyy/m/d")&amp;TEXT(B580,"　　h:mｍ")</f>
        <v>2020/7/30  12:00</v>
      </c>
      <c r="E580" s="35">
        <v>1.5045178765956693</v>
      </c>
      <c r="F580" s="36">
        <v>1.5538718770809261</v>
      </c>
      <c r="G580" s="36">
        <v>1.5417223400153759</v>
      </c>
      <c r="H580" s="36">
        <v>1.4945783020501784</v>
      </c>
      <c r="I580" s="36">
        <v>1.53247478198326</v>
      </c>
      <c r="J580" s="56">
        <v>1.5747260746465814</v>
      </c>
      <c r="K580" s="36">
        <v>1.5325777446808422</v>
      </c>
      <c r="L580" s="36">
        <v>1.5413589968342825</v>
      </c>
      <c r="M580" s="57">
        <v>1.5812741467006475</v>
      </c>
      <c r="N580" s="58" t="s">
        <v>45</v>
      </c>
      <c r="O580" s="36"/>
      <c r="P580" s="36"/>
      <c r="Q580" s="36"/>
      <c r="R580" s="59"/>
      <c r="S580" s="60">
        <v>1.46</v>
      </c>
      <c r="T580" s="106">
        <v>1.6</v>
      </c>
      <c r="U580"/>
      <c r="V580"/>
      <c r="W580"/>
      <c r="X580" s="162"/>
      <c r="Y580" s="162"/>
      <c r="AB580" s="47"/>
      <c r="AC580" s="47"/>
      <c r="AD580" s="47"/>
      <c r="AE580" s="47"/>
      <c r="AF580" s="47"/>
      <c r="AG580" s="47"/>
      <c r="AH580" s="47"/>
      <c r="AI580" s="47"/>
      <c r="AJ580" s="47"/>
    </row>
    <row r="581" spans="1:36">
      <c r="A581" s="26">
        <v>44042</v>
      </c>
      <c r="B581" s="27">
        <v>0.58333333333333304</v>
      </c>
      <c r="C581" s="132"/>
      <c r="D581" s="28" t="str">
        <f t="shared" si="18"/>
        <v>2020/7/30  14:00</v>
      </c>
      <c r="E581" s="35">
        <v>1.5280358994586558</v>
      </c>
      <c r="F581" s="36">
        <v>1.5086045064247864</v>
      </c>
      <c r="G581" s="36">
        <v>1.5296993007545994</v>
      </c>
      <c r="H581" s="36">
        <v>1.5348371865309094</v>
      </c>
      <c r="I581" s="36">
        <v>1.5468870414297617</v>
      </c>
      <c r="J581" s="56">
        <v>1.5465095450090747</v>
      </c>
      <c r="K581" s="36">
        <v>1.5439111150403775</v>
      </c>
      <c r="L581" s="36">
        <v>1.5294864658178009</v>
      </c>
      <c r="M581" s="57">
        <v>1.5671336925482378</v>
      </c>
      <c r="N581" s="58" t="s">
        <v>45</v>
      </c>
      <c r="O581" s="36"/>
      <c r="P581" s="36"/>
      <c r="Q581" s="36"/>
      <c r="R581" s="59"/>
      <c r="S581" s="60">
        <v>1.46</v>
      </c>
      <c r="T581" s="106">
        <v>1.6</v>
      </c>
      <c r="U581"/>
      <c r="V581"/>
      <c r="W581"/>
      <c r="X581" s="162"/>
      <c r="Y581" s="162"/>
      <c r="AB581" s="47"/>
      <c r="AC581" s="47"/>
      <c r="AD581" s="47"/>
      <c r="AE581" s="47"/>
      <c r="AF581" s="47"/>
      <c r="AG581" s="47"/>
      <c r="AH581" s="47"/>
      <c r="AI581" s="47"/>
      <c r="AJ581" s="47"/>
    </row>
    <row r="582" spans="1:36">
      <c r="A582" s="26">
        <v>44042</v>
      </c>
      <c r="B582" s="27">
        <v>0.66666666666666596</v>
      </c>
      <c r="C582" s="132"/>
      <c r="D582" s="28" t="str">
        <f t="shared" si="18"/>
        <v>2020/7/30  16:00</v>
      </c>
      <c r="E582" s="35">
        <v>1.516986341125145</v>
      </c>
      <c r="F582" s="36">
        <v>1.5335451326634018</v>
      </c>
      <c r="G582" s="36">
        <v>1.5497458150306673</v>
      </c>
      <c r="H582" s="36">
        <v>1.523454815215755</v>
      </c>
      <c r="I582" s="36">
        <v>1.5054911487421709</v>
      </c>
      <c r="J582" s="56">
        <v>1.5506926951522424</v>
      </c>
      <c r="K582" s="36">
        <v>1.5749487825476314</v>
      </c>
      <c r="L582" s="36">
        <v>1.5559355795284218</v>
      </c>
      <c r="M582" s="57">
        <v>1.5678841455867041</v>
      </c>
      <c r="N582" s="58" t="s">
        <v>45</v>
      </c>
      <c r="O582" s="36"/>
      <c r="P582" s="36"/>
      <c r="Q582" s="36"/>
      <c r="R582" s="59"/>
      <c r="S582" s="60">
        <v>1.46</v>
      </c>
      <c r="T582" s="106">
        <v>1.6</v>
      </c>
      <c r="U582"/>
      <c r="V582"/>
      <c r="W582"/>
      <c r="X582" s="162"/>
      <c r="Y582" s="162"/>
      <c r="AB582" s="47"/>
      <c r="AC582" s="47"/>
      <c r="AD582" s="47"/>
      <c r="AE582" s="47"/>
      <c r="AF582" s="47"/>
      <c r="AG582" s="47"/>
      <c r="AH582" s="47"/>
      <c r="AI582" s="47"/>
      <c r="AJ582" s="47"/>
    </row>
    <row r="583" spans="1:36">
      <c r="A583" s="123">
        <v>44043</v>
      </c>
      <c r="B583" s="101">
        <v>0.33333333333333331</v>
      </c>
      <c r="C583" s="132" t="s">
        <v>279</v>
      </c>
      <c r="D583" s="124" t="str">
        <f t="shared" si="18"/>
        <v>2020/7/31  8:00</v>
      </c>
      <c r="E583" s="35">
        <v>1.5603454767782361</v>
      </c>
      <c r="F583" s="36">
        <v>1.5579950622488186</v>
      </c>
      <c r="G583" s="36">
        <v>1.5325037225403222</v>
      </c>
      <c r="H583" s="36">
        <v>1.5284972737161235</v>
      </c>
      <c r="I583" s="36">
        <v>1.560153721904936</v>
      </c>
      <c r="J583" s="56">
        <v>1.5656521497770077</v>
      </c>
      <c r="K583" s="36">
        <v>1.5640084379174635</v>
      </c>
      <c r="L583" s="36">
        <v>1.5902924361667883</v>
      </c>
      <c r="M583" s="57">
        <v>1.5580030006959367</v>
      </c>
      <c r="N583" s="58" t="s">
        <v>46</v>
      </c>
      <c r="O583" s="36"/>
      <c r="P583" s="36"/>
      <c r="Q583" s="36"/>
      <c r="R583" s="59"/>
      <c r="S583" s="60">
        <v>1.46</v>
      </c>
      <c r="T583" s="106">
        <v>1.6</v>
      </c>
      <c r="U583"/>
      <c r="V583"/>
      <c r="W583"/>
      <c r="X583" s="162"/>
      <c r="Y583" s="162"/>
      <c r="AB583" s="47"/>
      <c r="AC583" s="47"/>
      <c r="AD583" s="47"/>
      <c r="AE583" s="47"/>
      <c r="AF583" s="47"/>
      <c r="AG583" s="47"/>
      <c r="AH583" s="47"/>
      <c r="AI583" s="47"/>
      <c r="AJ583" s="47"/>
    </row>
    <row r="584" spans="1:36">
      <c r="A584" s="26">
        <v>44043</v>
      </c>
      <c r="B584" s="27">
        <v>0.41666666666666669</v>
      </c>
      <c r="C584" s="132"/>
      <c r="D584" s="28" t="str">
        <f t="shared" si="18"/>
        <v>2020/7/31  10:00</v>
      </c>
      <c r="E584" s="35">
        <v>1.5140639056623462</v>
      </c>
      <c r="F584" s="36">
        <v>1.5377553945722295</v>
      </c>
      <c r="G584" s="36">
        <v>1.5487103941617308</v>
      </c>
      <c r="H584" s="36">
        <v>1.5004230253222322</v>
      </c>
      <c r="I584" s="36">
        <v>1.5425295814260029</v>
      </c>
      <c r="J584" s="56">
        <v>1.5835341358689157</v>
      </c>
      <c r="K584" s="36">
        <v>1.540518809509233</v>
      </c>
      <c r="L584" s="36">
        <v>1.5664921395351485</v>
      </c>
      <c r="M584" s="57">
        <v>1.57329480884569</v>
      </c>
      <c r="N584" s="58" t="s">
        <v>46</v>
      </c>
      <c r="O584" s="36"/>
      <c r="P584" s="36"/>
      <c r="Q584" s="36"/>
      <c r="R584" s="59"/>
      <c r="S584" s="60">
        <v>1.46</v>
      </c>
      <c r="T584" s="106">
        <v>1.6</v>
      </c>
      <c r="U584"/>
      <c r="V584"/>
      <c r="W584"/>
      <c r="X584" s="162"/>
      <c r="Y584" s="162"/>
      <c r="AB584" s="47"/>
      <c r="AC584" s="47"/>
      <c r="AD584" s="47"/>
      <c r="AE584" s="47"/>
      <c r="AF584" s="47"/>
      <c r="AG584" s="47"/>
      <c r="AH584" s="47"/>
      <c r="AI584" s="47"/>
      <c r="AJ584" s="47"/>
    </row>
    <row r="585" spans="1:36">
      <c r="A585" s="26">
        <v>44043</v>
      </c>
      <c r="B585" s="27">
        <v>0.5</v>
      </c>
      <c r="C585" s="132"/>
      <c r="D585" s="28" t="str">
        <f t="shared" si="18"/>
        <v>2020/7/31  12:00</v>
      </c>
      <c r="E585" s="35">
        <v>1.4988821477084251</v>
      </c>
      <c r="F585" s="36">
        <v>1.523691578138193</v>
      </c>
      <c r="G585" s="36">
        <v>1.5420226089236089</v>
      </c>
      <c r="H585" s="36">
        <v>1.5100808712334961</v>
      </c>
      <c r="I585" s="36">
        <v>1.5167925352490939</v>
      </c>
      <c r="J585" s="56">
        <v>1.5676937701824809</v>
      </c>
      <c r="K585" s="36">
        <v>1.5369850246827828</v>
      </c>
      <c r="L585" s="36">
        <v>1.5310921510276994</v>
      </c>
      <c r="M585" s="57">
        <v>1.5621571652192423</v>
      </c>
      <c r="N585" s="58" t="s">
        <v>46</v>
      </c>
      <c r="O585" s="36"/>
      <c r="P585" s="36"/>
      <c r="Q585" s="36"/>
      <c r="R585" s="59"/>
      <c r="S585" s="60">
        <v>1.46</v>
      </c>
      <c r="T585" s="106">
        <v>1.6</v>
      </c>
      <c r="U585"/>
      <c r="V585"/>
      <c r="W585"/>
      <c r="X585" s="162"/>
      <c r="Y585" s="162"/>
      <c r="AB585" s="47"/>
      <c r="AC585" s="47"/>
      <c r="AD585" s="47"/>
      <c r="AE585" s="47"/>
      <c r="AF585" s="47"/>
      <c r="AG585" s="47"/>
      <c r="AH585" s="47"/>
      <c r="AI585" s="47"/>
      <c r="AJ585" s="47"/>
    </row>
    <row r="586" spans="1:36">
      <c r="A586" s="26">
        <v>44043</v>
      </c>
      <c r="B586" s="27">
        <v>0.58333333333333304</v>
      </c>
      <c r="C586" s="132"/>
      <c r="D586" s="28" t="str">
        <f t="shared" si="18"/>
        <v>2020/7/31  14:00</v>
      </c>
      <c r="E586" s="35">
        <v>1.4958776492180867</v>
      </c>
      <c r="F586" s="36">
        <v>1.5205293537301239</v>
      </c>
      <c r="G586" s="36">
        <v>1.5219552645590362</v>
      </c>
      <c r="H586" s="36">
        <v>1.5118277189818867</v>
      </c>
      <c r="I586" s="36">
        <v>1.5450885837298878</v>
      </c>
      <c r="J586" s="56">
        <v>1.5924927036288719</v>
      </c>
      <c r="K586" s="36">
        <v>1.5509531028335977</v>
      </c>
      <c r="L586" s="36">
        <v>1.5446979466219095</v>
      </c>
      <c r="M586" s="57">
        <v>1.5400854988993207</v>
      </c>
      <c r="N586" s="58" t="s">
        <v>46</v>
      </c>
      <c r="O586" s="36"/>
      <c r="P586" s="36"/>
      <c r="Q586" s="36"/>
      <c r="R586" s="59"/>
      <c r="S586" s="60">
        <v>1.46</v>
      </c>
      <c r="T586" s="106">
        <v>1.6</v>
      </c>
      <c r="U586"/>
      <c r="V586"/>
      <c r="W586"/>
      <c r="X586" s="162"/>
      <c r="Y586" s="162"/>
      <c r="AB586" s="47"/>
      <c r="AC586" s="47"/>
      <c r="AD586" s="47"/>
      <c r="AE586" s="47"/>
      <c r="AF586" s="47"/>
      <c r="AG586" s="47"/>
      <c r="AH586" s="47"/>
      <c r="AI586" s="47"/>
      <c r="AJ586" s="47"/>
    </row>
    <row r="587" spans="1:36">
      <c r="A587" s="26">
        <v>44043</v>
      </c>
      <c r="B587" s="27">
        <v>0.66666666666666596</v>
      </c>
      <c r="C587" s="132"/>
      <c r="D587" s="28" t="str">
        <f t="shared" si="18"/>
        <v>2020/7/31  16:00</v>
      </c>
      <c r="E587" s="35">
        <v>1.5085674289548898</v>
      </c>
      <c r="F587" s="36">
        <v>1.5278147487151976</v>
      </c>
      <c r="G587" s="36">
        <v>1.5348334792561973</v>
      </c>
      <c r="H587" s="36">
        <v>1.5001357768133055</v>
      </c>
      <c r="I587" s="36">
        <v>1.543541295640976</v>
      </c>
      <c r="J587" s="56">
        <v>1.5787451097763565</v>
      </c>
      <c r="K587" s="36">
        <v>1.5461835949651297</v>
      </c>
      <c r="L587" s="36">
        <v>1.5408498038638414</v>
      </c>
      <c r="M587" s="57">
        <v>1.5419102624078123</v>
      </c>
      <c r="N587" s="58" t="s">
        <v>46</v>
      </c>
      <c r="O587" s="36"/>
      <c r="P587" s="36"/>
      <c r="Q587" s="36"/>
      <c r="R587" s="59"/>
      <c r="S587" s="60">
        <v>1.46</v>
      </c>
      <c r="T587" s="106">
        <v>1.6</v>
      </c>
      <c r="U587"/>
      <c r="V587"/>
      <c r="W587"/>
      <c r="X587" s="162"/>
      <c r="Y587" s="162"/>
      <c r="AB587" s="47"/>
      <c r="AC587" s="47"/>
      <c r="AD587" s="47"/>
      <c r="AE587" s="47"/>
      <c r="AF587" s="47"/>
      <c r="AG587" s="47"/>
      <c r="AH587" s="47"/>
      <c r="AI587" s="47"/>
      <c r="AJ587" s="47"/>
    </row>
    <row r="588" spans="1:36">
      <c r="A588" s="123">
        <v>44044</v>
      </c>
      <c r="B588" s="101">
        <v>0.33333333333333331</v>
      </c>
      <c r="C588" s="132" t="s">
        <v>280</v>
      </c>
      <c r="D588" s="124" t="str">
        <f t="shared" si="18"/>
        <v>2020/8/1  8:00</v>
      </c>
      <c r="E588" s="35">
        <v>1.5405356029227593</v>
      </c>
      <c r="F588" s="36">
        <v>1.5414526050866186</v>
      </c>
      <c r="G588" s="36">
        <v>1.507202582019274</v>
      </c>
      <c r="H588" s="36">
        <v>1.4983998592647922</v>
      </c>
      <c r="I588" s="36">
        <v>1.509604119089117</v>
      </c>
      <c r="J588" s="56">
        <v>1.5922280697216298</v>
      </c>
      <c r="K588" s="36">
        <v>1.5368328241719282</v>
      </c>
      <c r="L588" s="36">
        <v>1.5356915807044604</v>
      </c>
      <c r="M588" s="57">
        <v>1.5724908644779034</v>
      </c>
      <c r="N588" s="58" t="s">
        <v>47</v>
      </c>
      <c r="O588" s="36"/>
      <c r="P588" s="36"/>
      <c r="Q588" s="36"/>
      <c r="R588" s="59"/>
      <c r="S588" s="60">
        <v>1.46</v>
      </c>
      <c r="T588" s="106">
        <v>1.6</v>
      </c>
      <c r="U588"/>
      <c r="V588"/>
      <c r="W588"/>
      <c r="X588" s="162"/>
      <c r="Y588" s="162"/>
      <c r="AB588" s="47"/>
      <c r="AC588" s="47"/>
      <c r="AD588" s="47"/>
      <c r="AE588" s="47"/>
      <c r="AF588" s="47"/>
      <c r="AG588" s="47"/>
      <c r="AH588" s="47"/>
      <c r="AI588" s="47"/>
      <c r="AJ588" s="47"/>
    </row>
    <row r="589" spans="1:36">
      <c r="A589" s="26">
        <v>44044</v>
      </c>
      <c r="B589" s="27">
        <v>0.41666666666666669</v>
      </c>
      <c r="C589" s="132"/>
      <c r="D589" s="28" t="str">
        <f t="shared" si="18"/>
        <v>2020/8/1  10:00</v>
      </c>
      <c r="E589" s="35">
        <v>1.5061637321567436</v>
      </c>
      <c r="F589" s="36">
        <v>1.5381739222887718</v>
      </c>
      <c r="G589" s="36">
        <v>1.5364784910444871</v>
      </c>
      <c r="H589" s="36">
        <v>1.5063058981185733</v>
      </c>
      <c r="I589" s="36">
        <v>1.5275905993826342</v>
      </c>
      <c r="J589" s="56">
        <v>1.5619137257329843</v>
      </c>
      <c r="K589" s="36">
        <v>1.5263632191284111</v>
      </c>
      <c r="L589" s="36">
        <v>1.5409706395028828</v>
      </c>
      <c r="M589" s="57">
        <v>1.5506969184185251</v>
      </c>
      <c r="N589" s="58" t="s">
        <v>47</v>
      </c>
      <c r="O589" s="36"/>
      <c r="P589" s="36"/>
      <c r="Q589" s="36"/>
      <c r="R589" s="59"/>
      <c r="S589" s="60">
        <v>1.46</v>
      </c>
      <c r="T589" s="106">
        <v>1.6</v>
      </c>
      <c r="U589"/>
      <c r="V589"/>
      <c r="W589"/>
      <c r="X589" s="162"/>
      <c r="Y589" s="162"/>
      <c r="AB589" s="47"/>
      <c r="AC589" s="47"/>
      <c r="AD589" s="47"/>
      <c r="AE589" s="47"/>
      <c r="AF589" s="47"/>
      <c r="AG589" s="47"/>
      <c r="AH589" s="47"/>
      <c r="AI589" s="47"/>
      <c r="AJ589" s="47"/>
    </row>
    <row r="590" spans="1:36">
      <c r="A590" s="26">
        <v>44044</v>
      </c>
      <c r="B590" s="27">
        <v>0.5</v>
      </c>
      <c r="C590" s="132"/>
      <c r="D590" s="28" t="str">
        <f t="shared" si="18"/>
        <v>2020/8/1  12:00</v>
      </c>
      <c r="E590" s="35">
        <v>1.5219624543371235</v>
      </c>
      <c r="F590" s="36">
        <v>1.5325571526900104</v>
      </c>
      <c r="G590" s="36">
        <v>1.5415505892011334</v>
      </c>
      <c r="H590" s="36">
        <v>1.5142119269820922</v>
      </c>
      <c r="I590" s="36">
        <v>1.5114960925355789</v>
      </c>
      <c r="J590" s="56">
        <v>1.597</v>
      </c>
      <c r="K590" s="36">
        <v>1.5499304989156717</v>
      </c>
      <c r="L590" s="36">
        <v>1.5712395767733538</v>
      </c>
      <c r="M590" s="57">
        <v>1.5428210537566631</v>
      </c>
      <c r="N590" s="58" t="s">
        <v>47</v>
      </c>
      <c r="O590" s="36"/>
      <c r="P590" s="36"/>
      <c r="Q590" s="36"/>
      <c r="R590" s="59"/>
      <c r="S590" s="60">
        <v>1.46</v>
      </c>
      <c r="T590" s="106">
        <v>1.6</v>
      </c>
      <c r="U590"/>
      <c r="V590"/>
      <c r="W590"/>
      <c r="X590" s="162"/>
      <c r="Y590" s="162"/>
      <c r="AB590" s="47"/>
      <c r="AC590" s="47"/>
      <c r="AD590" s="47"/>
      <c r="AE590" s="47"/>
      <c r="AF590" s="47"/>
      <c r="AG590" s="47"/>
      <c r="AH590" s="47"/>
      <c r="AI590" s="47"/>
      <c r="AJ590" s="47"/>
    </row>
    <row r="591" spans="1:36">
      <c r="A591" s="26">
        <v>44044</v>
      </c>
      <c r="B591" s="27">
        <v>0.58333333333333304</v>
      </c>
      <c r="C591" s="132"/>
      <c r="D591" s="28" t="str">
        <f t="shared" si="18"/>
        <v>2020/8/1  14:00</v>
      </c>
      <c r="E591" s="35">
        <v>1.5105081865796963</v>
      </c>
      <c r="F591" s="36">
        <v>1.5476177679313521</v>
      </c>
      <c r="G591" s="36">
        <v>1.5189682114650802</v>
      </c>
      <c r="H591" s="36">
        <v>1.4891261538249776</v>
      </c>
      <c r="I591" s="36">
        <v>1.5456003005494967</v>
      </c>
      <c r="J591" s="56">
        <v>1.5531112786310912</v>
      </c>
      <c r="K591" s="36">
        <v>1.5648267554898976</v>
      </c>
      <c r="L591" s="36">
        <v>1.553698352990259</v>
      </c>
      <c r="M591" s="57">
        <v>1.5546975409825334</v>
      </c>
      <c r="N591" s="58" t="s">
        <v>47</v>
      </c>
      <c r="O591" s="36"/>
      <c r="P591" s="36"/>
      <c r="Q591" s="36"/>
      <c r="R591" s="59"/>
      <c r="S591" s="60">
        <v>1.46</v>
      </c>
      <c r="T591" s="106">
        <v>1.6</v>
      </c>
      <c r="U591"/>
      <c r="V591"/>
      <c r="W591"/>
      <c r="X591" s="162"/>
      <c r="Y591" s="162"/>
      <c r="AB591" s="47"/>
      <c r="AC591" s="47"/>
      <c r="AD591" s="47"/>
      <c r="AE591" s="47"/>
      <c r="AF591" s="47"/>
      <c r="AG591" s="47"/>
      <c r="AH591" s="47"/>
      <c r="AI591" s="47"/>
      <c r="AJ591" s="47"/>
    </row>
    <row r="592" spans="1:36">
      <c r="A592" s="26">
        <v>44044</v>
      </c>
      <c r="B592" s="27">
        <v>0.66666666666666596</v>
      </c>
      <c r="C592" s="132"/>
      <c r="D592" s="28" t="str">
        <f t="shared" si="18"/>
        <v>2020/8/1  16:00</v>
      </c>
      <c r="E592" s="35">
        <v>1.4955973137781129</v>
      </c>
      <c r="F592" s="36">
        <v>1.5338492579306704</v>
      </c>
      <c r="G592" s="36">
        <v>1.5285309274974224</v>
      </c>
      <c r="H592" s="36">
        <v>1.4873722337607556</v>
      </c>
      <c r="I592" s="36">
        <v>1.5152652786892455</v>
      </c>
      <c r="J592" s="56">
        <v>1.5722648206268046</v>
      </c>
      <c r="K592" s="36">
        <v>1.548963087905427</v>
      </c>
      <c r="L592" s="36">
        <v>1.5553343842440757</v>
      </c>
      <c r="M592" s="57">
        <v>1.5548814906030892</v>
      </c>
      <c r="N592" s="58" t="s">
        <v>47</v>
      </c>
      <c r="O592" s="36"/>
      <c r="P592" s="36"/>
      <c r="Q592" s="36"/>
      <c r="R592" s="59"/>
      <c r="S592" s="60">
        <v>1.46</v>
      </c>
      <c r="T592" s="106">
        <v>1.6</v>
      </c>
      <c r="U592"/>
      <c r="V592"/>
      <c r="W592"/>
      <c r="X592" s="162"/>
      <c r="Y592" s="162"/>
      <c r="AB592" s="47"/>
      <c r="AC592" s="47"/>
      <c r="AD592" s="47"/>
      <c r="AE592" s="47"/>
      <c r="AF592" s="47"/>
      <c r="AG592" s="47"/>
      <c r="AH592" s="47"/>
      <c r="AI592" s="47"/>
      <c r="AJ592" s="47"/>
    </row>
    <row r="593" spans="1:36">
      <c r="A593" s="123">
        <v>44045</v>
      </c>
      <c r="B593" s="101">
        <v>0.33333333333333331</v>
      </c>
      <c r="C593" s="132" t="s">
        <v>281</v>
      </c>
      <c r="D593" s="124" t="str">
        <f t="shared" si="18"/>
        <v>2020/8/2  8:00</v>
      </c>
      <c r="E593" s="35">
        <v>1.5171299399969953</v>
      </c>
      <c r="F593" s="36">
        <v>1.5401768689417463</v>
      </c>
      <c r="G593" s="36">
        <v>1.5514407467276465</v>
      </c>
      <c r="H593" s="36">
        <v>1.5157494510019818</v>
      </c>
      <c r="I593" s="36">
        <v>1.5179115396339249</v>
      </c>
      <c r="J593" s="56">
        <v>1.5992100225454371</v>
      </c>
      <c r="K593" s="36">
        <v>1.5785168650891666</v>
      </c>
      <c r="L593" s="36">
        <v>1.538239891397847</v>
      </c>
      <c r="M593" s="57">
        <v>1.5793867913308248</v>
      </c>
      <c r="N593" s="58" t="s">
        <v>48</v>
      </c>
      <c r="O593" s="36"/>
      <c r="P593" s="36"/>
      <c r="Q593" s="36"/>
      <c r="R593" s="59"/>
      <c r="S593" s="60">
        <v>1.46</v>
      </c>
      <c r="T593" s="106">
        <v>1.6</v>
      </c>
      <c r="U593"/>
      <c r="V593"/>
      <c r="W593"/>
      <c r="X593" s="162"/>
      <c r="Y593" s="162"/>
      <c r="AB593" s="47"/>
      <c r="AC593" s="47"/>
      <c r="AD593" s="47"/>
      <c r="AE593" s="47"/>
      <c r="AF593" s="47"/>
      <c r="AG593" s="47"/>
      <c r="AH593" s="47"/>
      <c r="AI593" s="47"/>
      <c r="AJ593" s="47"/>
    </row>
    <row r="594" spans="1:36">
      <c r="A594" s="26">
        <v>44045</v>
      </c>
      <c r="B594" s="27">
        <v>0.41666666666666669</v>
      </c>
      <c r="C594" s="132"/>
      <c r="D594" s="28" t="str">
        <f t="shared" si="18"/>
        <v>2020/8/2  10:00</v>
      </c>
      <c r="E594" s="35">
        <v>1.5048870323293175</v>
      </c>
      <c r="F594" s="36">
        <v>1.5294443505023132</v>
      </c>
      <c r="G594" s="36">
        <v>1.5486569115561917</v>
      </c>
      <c r="H594" s="36">
        <v>1.5341953618876416</v>
      </c>
      <c r="I594" s="36">
        <v>1.5090832139887518</v>
      </c>
      <c r="J594" s="56">
        <v>1.5567362492498913</v>
      </c>
      <c r="K594" s="36">
        <v>1.5722700183420737</v>
      </c>
      <c r="L594" s="36">
        <v>1.5453519564019311</v>
      </c>
      <c r="M594" s="57">
        <v>1.58348908840764</v>
      </c>
      <c r="N594" s="58" t="s">
        <v>48</v>
      </c>
      <c r="O594" s="36"/>
      <c r="P594" s="36"/>
      <c r="Q594" s="36"/>
      <c r="R594" s="59"/>
      <c r="S594" s="60">
        <v>1.46</v>
      </c>
      <c r="T594" s="106">
        <v>1.6</v>
      </c>
      <c r="U594"/>
      <c r="V594"/>
      <c r="W594"/>
      <c r="X594" s="162"/>
      <c r="Y594" s="162"/>
      <c r="AB594" s="47"/>
      <c r="AC594" s="47"/>
      <c r="AD594" s="47"/>
      <c r="AE594" s="47"/>
      <c r="AF594" s="47"/>
      <c r="AG594" s="47"/>
      <c r="AH594" s="47"/>
      <c r="AI594" s="47"/>
      <c r="AJ594" s="47"/>
    </row>
    <row r="595" spans="1:36">
      <c r="A595" s="26">
        <v>44045</v>
      </c>
      <c r="B595" s="27">
        <v>0.5</v>
      </c>
      <c r="C595" s="132"/>
      <c r="D595" s="28" t="str">
        <f t="shared" si="18"/>
        <v>2020/8/2  12:00</v>
      </c>
      <c r="E595" s="35">
        <v>1.522799867238644</v>
      </c>
      <c r="F595" s="36">
        <v>1.5143034960309365</v>
      </c>
      <c r="G595" s="36">
        <v>1.5253746700971975</v>
      </c>
      <c r="H595" s="36">
        <v>1.5209822654597562</v>
      </c>
      <c r="I595" s="36">
        <v>1.5172104177768362</v>
      </c>
      <c r="J595" s="56">
        <v>1.5671893030144637</v>
      </c>
      <c r="K595" s="36">
        <v>1.5690086666586178</v>
      </c>
      <c r="L595" s="36">
        <v>1.5347526649235603</v>
      </c>
      <c r="M595" s="57">
        <v>1.5720454803899968</v>
      </c>
      <c r="N595" s="58" t="s">
        <v>48</v>
      </c>
      <c r="O595" s="36"/>
      <c r="P595" s="36"/>
      <c r="Q595" s="36"/>
      <c r="R595" s="59"/>
      <c r="S595" s="60">
        <v>1.46</v>
      </c>
      <c r="T595" s="106">
        <v>1.6</v>
      </c>
      <c r="U595"/>
      <c r="V595"/>
      <c r="W595"/>
      <c r="X595" s="162"/>
      <c r="Y595" s="162"/>
      <c r="AB595" s="47"/>
      <c r="AC595" s="47"/>
      <c r="AD595" s="47"/>
      <c r="AE595" s="47"/>
      <c r="AF595" s="47"/>
      <c r="AG595" s="47"/>
      <c r="AH595" s="47"/>
      <c r="AI595" s="47"/>
      <c r="AJ595" s="47"/>
    </row>
    <row r="596" spans="1:36">
      <c r="A596" s="26">
        <v>44045</v>
      </c>
      <c r="B596" s="27">
        <v>0.58333333333333304</v>
      </c>
      <c r="C596" s="132"/>
      <c r="D596" s="28" t="str">
        <f t="shared" si="18"/>
        <v>2020/8/2  14:00</v>
      </c>
      <c r="E596" s="35">
        <v>1.5429677433490976</v>
      </c>
      <c r="F596" s="36">
        <v>1.5539742040980309</v>
      </c>
      <c r="G596" s="36">
        <v>1.552054947326776</v>
      </c>
      <c r="H596" s="36">
        <v>1.5266657549326212</v>
      </c>
      <c r="I596" s="36">
        <v>1.5359989431412986</v>
      </c>
      <c r="J596" s="56">
        <v>1.5651878195713078</v>
      </c>
      <c r="K596" s="36">
        <v>1.5422366133694556</v>
      </c>
      <c r="L596" s="36">
        <v>1.5477439390283463</v>
      </c>
      <c r="M596" s="57">
        <v>1.5605018686482346</v>
      </c>
      <c r="N596" s="58" t="s">
        <v>48</v>
      </c>
      <c r="O596" s="36"/>
      <c r="P596" s="36"/>
      <c r="Q596" s="36"/>
      <c r="R596" s="59"/>
      <c r="S596" s="60">
        <v>1.46</v>
      </c>
      <c r="T596" s="106">
        <v>1.6</v>
      </c>
      <c r="U596"/>
      <c r="V596"/>
      <c r="W596"/>
      <c r="X596" s="162"/>
      <c r="Y596" s="162"/>
      <c r="AB596" s="47"/>
      <c r="AC596" s="47"/>
      <c r="AD596" s="47"/>
      <c r="AE596" s="47"/>
      <c r="AF596" s="47"/>
      <c r="AG596" s="47"/>
      <c r="AH596" s="47"/>
      <c r="AI596" s="47"/>
      <c r="AJ596" s="47"/>
    </row>
    <row r="597" spans="1:36">
      <c r="A597" s="26">
        <v>44045</v>
      </c>
      <c r="B597" s="27">
        <v>0.66666666666666596</v>
      </c>
      <c r="C597" s="132"/>
      <c r="D597" s="28" t="str">
        <f t="shared" si="18"/>
        <v>2020/8/2  16:00</v>
      </c>
      <c r="E597" s="35">
        <v>1.5107478341094058</v>
      </c>
      <c r="F597" s="36">
        <v>1.5376427579728995</v>
      </c>
      <c r="G597" s="36">
        <v>1.5396564565312156</v>
      </c>
      <c r="H597" s="36">
        <v>1.5308690311363624</v>
      </c>
      <c r="I597" s="36">
        <v>1.5492416647513816</v>
      </c>
      <c r="J597" s="56">
        <v>1.5708643557950337</v>
      </c>
      <c r="K597" s="36">
        <v>1.543927651950926</v>
      </c>
      <c r="L597" s="36">
        <v>1.5644830504822682</v>
      </c>
      <c r="M597" s="57">
        <v>1.5539779131931144</v>
      </c>
      <c r="N597" s="58" t="s">
        <v>48</v>
      </c>
      <c r="O597" s="36"/>
      <c r="P597" s="36"/>
      <c r="Q597" s="36"/>
      <c r="R597" s="59"/>
      <c r="S597" s="60">
        <v>1.46</v>
      </c>
      <c r="T597" s="106">
        <v>1.6</v>
      </c>
      <c r="U597"/>
      <c r="V597"/>
      <c r="W597"/>
      <c r="X597" s="162"/>
      <c r="Y597" s="162"/>
      <c r="AB597" s="47"/>
      <c r="AC597" s="47"/>
      <c r="AD597" s="47"/>
      <c r="AE597" s="47"/>
      <c r="AF597" s="47"/>
      <c r="AG597" s="47"/>
      <c r="AH597" s="47"/>
      <c r="AI597" s="47"/>
      <c r="AJ597" s="47"/>
    </row>
    <row r="598" spans="1:36">
      <c r="A598" s="123">
        <v>44046</v>
      </c>
      <c r="B598" s="101">
        <v>0.33333333333333331</v>
      </c>
      <c r="C598" s="132" t="s">
        <v>282</v>
      </c>
      <c r="D598" s="124" t="str">
        <f t="shared" si="18"/>
        <v>2020/8/3  8:00</v>
      </c>
      <c r="E598" s="35">
        <v>1.5498145025876449</v>
      </c>
      <c r="F598" s="36">
        <v>1.5497889208398774</v>
      </c>
      <c r="G598" s="36">
        <v>1.5634185134594438</v>
      </c>
      <c r="H598" s="36">
        <v>1.5077319191403973</v>
      </c>
      <c r="I598" s="36">
        <v>1.5150568054863862</v>
      </c>
      <c r="J598" s="56">
        <v>1.5702584699348703</v>
      </c>
      <c r="K598" s="36">
        <v>1.5434691994114109</v>
      </c>
      <c r="L598" s="36">
        <v>1.5738801796011328</v>
      </c>
      <c r="M598" s="57">
        <v>1.5816196256491732</v>
      </c>
      <c r="N598" s="58" t="s">
        <v>49</v>
      </c>
      <c r="O598" s="36"/>
      <c r="P598" s="36"/>
      <c r="Q598" s="36"/>
      <c r="R598" s="59"/>
      <c r="S598" s="60">
        <v>1.46</v>
      </c>
      <c r="T598" s="106">
        <v>1.6</v>
      </c>
      <c r="U598"/>
      <c r="V598"/>
      <c r="W598"/>
      <c r="X598" s="162"/>
      <c r="Y598" s="162"/>
      <c r="AB598" s="47"/>
      <c r="AC598" s="47"/>
      <c r="AD598" s="47"/>
      <c r="AE598" s="47"/>
      <c r="AF598" s="47"/>
      <c r="AG598" s="47"/>
      <c r="AH598" s="47"/>
      <c r="AI598" s="47"/>
      <c r="AJ598" s="47"/>
    </row>
    <row r="599" spans="1:36">
      <c r="A599" s="26">
        <v>44046</v>
      </c>
      <c r="B599" s="27">
        <v>0.41666666666666669</v>
      </c>
      <c r="C599" s="132"/>
      <c r="D599" s="28" t="str">
        <f t="shared" si="18"/>
        <v>2020/8/3  10:00</v>
      </c>
      <c r="E599" s="35">
        <v>1.5372510832476205</v>
      </c>
      <c r="F599" s="36">
        <v>1.5394557454363014</v>
      </c>
      <c r="G599" s="36">
        <v>1.537726036071926</v>
      </c>
      <c r="H599" s="36">
        <v>1.4954369808308323</v>
      </c>
      <c r="I599" s="36">
        <v>1.5056588980975167</v>
      </c>
      <c r="J599" s="56">
        <v>1.5534551105468251</v>
      </c>
      <c r="K599" s="36">
        <v>1.527856616708779</v>
      </c>
      <c r="L599" s="36">
        <v>1.526405983495408</v>
      </c>
      <c r="M599" s="57">
        <v>1.5434759853109543</v>
      </c>
      <c r="N599" s="58" t="s">
        <v>49</v>
      </c>
      <c r="O599" s="36"/>
      <c r="P599" s="36"/>
      <c r="Q599" s="36"/>
      <c r="R599" s="59"/>
      <c r="S599" s="60">
        <v>1.46</v>
      </c>
      <c r="T599" s="106">
        <v>1.6</v>
      </c>
      <c r="U599"/>
      <c r="V599"/>
      <c r="W599"/>
      <c r="X599" s="162"/>
      <c r="Y599" s="162"/>
      <c r="AB599" s="47"/>
      <c r="AC599" s="47"/>
      <c r="AD599" s="47"/>
      <c r="AE599" s="47"/>
      <c r="AF599" s="47"/>
      <c r="AG599" s="47"/>
      <c r="AH599" s="47"/>
      <c r="AI599" s="47"/>
      <c r="AJ599" s="47"/>
    </row>
    <row r="600" spans="1:36">
      <c r="A600" s="26">
        <v>44046</v>
      </c>
      <c r="B600" s="27">
        <v>0.5</v>
      </c>
      <c r="C600" s="132"/>
      <c r="D600" s="28" t="str">
        <f t="shared" si="18"/>
        <v>2020/8/3  12:00</v>
      </c>
      <c r="E600" s="35">
        <v>1.5243208582704504</v>
      </c>
      <c r="F600" s="36">
        <v>1.5314252356428486</v>
      </c>
      <c r="G600" s="36">
        <v>1.538414991935811</v>
      </c>
      <c r="H600" s="36">
        <v>1.5348442094070691</v>
      </c>
      <c r="I600" s="36">
        <v>1.5259751329220312</v>
      </c>
      <c r="J600" s="56">
        <v>1.5756023740884337</v>
      </c>
      <c r="K600" s="36">
        <v>1.5726241823531533</v>
      </c>
      <c r="L600" s="36">
        <v>1.5475315374939149</v>
      </c>
      <c r="M600" s="57">
        <v>1.5447893851311838</v>
      </c>
      <c r="N600" s="58" t="s">
        <v>49</v>
      </c>
      <c r="O600" s="36"/>
      <c r="P600" s="36"/>
      <c r="Q600" s="36"/>
      <c r="R600" s="59"/>
      <c r="S600" s="60">
        <v>1.46</v>
      </c>
      <c r="T600" s="106">
        <v>1.6</v>
      </c>
      <c r="U600"/>
      <c r="V600"/>
      <c r="W600"/>
      <c r="X600" s="162"/>
      <c r="Y600" s="162"/>
      <c r="AB600" s="47"/>
      <c r="AC600" s="47"/>
      <c r="AD600" s="47"/>
      <c r="AE600" s="47"/>
      <c r="AF600" s="47"/>
      <c r="AG600" s="47"/>
      <c r="AH600" s="47"/>
      <c r="AI600" s="47"/>
      <c r="AJ600" s="47"/>
    </row>
    <row r="601" spans="1:36">
      <c r="A601" s="26">
        <v>44046</v>
      </c>
      <c r="B601" s="27">
        <v>0.58333333333333304</v>
      </c>
      <c r="C601" s="132"/>
      <c r="D601" s="28" t="str">
        <f t="shared" si="18"/>
        <v>2020/8/3  14:00</v>
      </c>
      <c r="E601" s="35">
        <v>1.5389970207192869</v>
      </c>
      <c r="F601" s="36">
        <v>1.5422896990802308</v>
      </c>
      <c r="G601" s="36">
        <v>1.5199725669596496</v>
      </c>
      <c r="H601" s="36">
        <v>1.491988282762877</v>
      </c>
      <c r="I601" s="36">
        <v>1.5196015457665639</v>
      </c>
      <c r="J601" s="56">
        <v>1.5715592602767205</v>
      </c>
      <c r="K601" s="36">
        <v>1.5322549372696528</v>
      </c>
      <c r="L601" s="36">
        <v>1.5577064183713376</v>
      </c>
      <c r="M601" s="57">
        <v>1.5786012444014375</v>
      </c>
      <c r="N601" s="58" t="s">
        <v>49</v>
      </c>
      <c r="O601" s="36"/>
      <c r="P601" s="36"/>
      <c r="Q601" s="36"/>
      <c r="R601" s="59"/>
      <c r="S601" s="60">
        <v>1.46</v>
      </c>
      <c r="T601" s="106">
        <v>1.6</v>
      </c>
      <c r="U601"/>
      <c r="V601"/>
      <c r="W601"/>
      <c r="X601" s="162"/>
      <c r="Y601" s="162"/>
      <c r="AB601" s="47"/>
      <c r="AC601" s="47"/>
      <c r="AD601" s="47"/>
      <c r="AE601" s="47"/>
      <c r="AF601" s="47"/>
      <c r="AG601" s="47"/>
      <c r="AH601" s="47"/>
      <c r="AI601" s="47"/>
      <c r="AJ601" s="47"/>
    </row>
    <row r="602" spans="1:36">
      <c r="A602" s="26">
        <v>44046</v>
      </c>
      <c r="B602" s="27">
        <v>0.66666666666666596</v>
      </c>
      <c r="C602" s="132"/>
      <c r="D602" s="28" t="str">
        <f t="shared" si="18"/>
        <v>2020/8/3  16:00</v>
      </c>
      <c r="E602" s="35">
        <v>1.5186069891951068</v>
      </c>
      <c r="F602" s="36">
        <v>1.5229545460373233</v>
      </c>
      <c r="G602" s="36">
        <v>1.5359090129402178</v>
      </c>
      <c r="H602" s="36">
        <v>1.5314013851264603</v>
      </c>
      <c r="I602" s="36">
        <v>1.5312984203087328</v>
      </c>
      <c r="J602" s="61">
        <v>1.5612895625795058</v>
      </c>
      <c r="K602" s="36">
        <v>1.5650376081244606</v>
      </c>
      <c r="L602" s="36">
        <v>1.5579456646172438</v>
      </c>
      <c r="M602" s="57">
        <v>1.5434350483000767</v>
      </c>
      <c r="N602" s="58" t="s">
        <v>49</v>
      </c>
      <c r="O602" s="36"/>
      <c r="P602" s="36"/>
      <c r="Q602" s="36"/>
      <c r="R602" s="59"/>
      <c r="S602" s="60">
        <v>1.46</v>
      </c>
      <c r="T602" s="106">
        <v>1.6</v>
      </c>
      <c r="U602"/>
      <c r="V602"/>
      <c r="W602"/>
      <c r="X602" s="162"/>
      <c r="Y602" s="162"/>
      <c r="AB602" s="47"/>
      <c r="AC602" s="47"/>
      <c r="AD602" s="47"/>
      <c r="AE602" s="47"/>
      <c r="AF602" s="47"/>
      <c r="AG602" s="47"/>
      <c r="AH602" s="47"/>
      <c r="AI602" s="47"/>
      <c r="AJ602" s="47"/>
    </row>
    <row r="603" spans="1:36">
      <c r="A603" s="123">
        <v>44047</v>
      </c>
      <c r="B603" s="101">
        <v>0.33333333333333331</v>
      </c>
      <c r="C603" s="132" t="s">
        <v>283</v>
      </c>
      <c r="D603" s="124" t="str">
        <f t="shared" si="18"/>
        <v>2020/8/4  8:00</v>
      </c>
      <c r="E603" s="35">
        <v>1.5533368985434912</v>
      </c>
      <c r="F603" s="36">
        <v>1.5620235917307275</v>
      </c>
      <c r="G603" s="36">
        <v>1.5745752204743315</v>
      </c>
      <c r="H603" s="36">
        <v>1.5405866811914046</v>
      </c>
      <c r="I603" s="36">
        <v>1.5450605125984258</v>
      </c>
      <c r="J603" s="62">
        <v>1.6</v>
      </c>
      <c r="K603" s="36">
        <v>1.5750095263790236</v>
      </c>
      <c r="L603" s="36">
        <v>1.5944666495235957</v>
      </c>
      <c r="M603" s="57">
        <v>1.5987542216205832</v>
      </c>
      <c r="N603" s="58" t="s">
        <v>44</v>
      </c>
      <c r="O603" s="36"/>
      <c r="P603" s="36"/>
      <c r="Q603" s="36"/>
      <c r="R603" s="59"/>
      <c r="S603" s="60">
        <v>1.46</v>
      </c>
      <c r="T603" s="106">
        <v>1.6</v>
      </c>
      <c r="U603"/>
      <c r="V603"/>
      <c r="W603"/>
      <c r="X603" s="162"/>
      <c r="Y603" s="162"/>
      <c r="AB603" s="47"/>
      <c r="AC603" s="47"/>
      <c r="AD603" s="47"/>
      <c r="AE603" s="47"/>
      <c r="AF603" s="47"/>
      <c r="AG603" s="47"/>
      <c r="AH603" s="47"/>
      <c r="AI603" s="47"/>
      <c r="AJ603" s="47"/>
    </row>
    <row r="604" spans="1:36">
      <c r="A604" s="26">
        <v>44047</v>
      </c>
      <c r="B604" s="27">
        <v>0.41666666666666669</v>
      </c>
      <c r="C604" s="132"/>
      <c r="D604" s="28" t="str">
        <f t="shared" si="18"/>
        <v>2020/8/4  10:00</v>
      </c>
      <c r="E604" s="35">
        <v>1.5596557928789814</v>
      </c>
      <c r="F604" s="36">
        <v>1.5602965534520981</v>
      </c>
      <c r="G604" s="36">
        <v>1.5570537746973467</v>
      </c>
      <c r="H604" s="36">
        <v>1.5284512094938609</v>
      </c>
      <c r="I604" s="36">
        <v>1.5455656320579365</v>
      </c>
      <c r="J604" s="56">
        <v>1.5960570225174937</v>
      </c>
      <c r="K604" s="36">
        <v>1.597</v>
      </c>
      <c r="L604" s="36">
        <v>1.5640521119963617</v>
      </c>
      <c r="M604" s="57">
        <v>1.5672682972871228</v>
      </c>
      <c r="N604" s="58" t="s">
        <v>44</v>
      </c>
      <c r="O604" s="36"/>
      <c r="P604" s="36"/>
      <c r="Q604" s="36"/>
      <c r="R604" s="59"/>
      <c r="S604" s="60">
        <v>1.46</v>
      </c>
      <c r="T604" s="106">
        <v>1.6</v>
      </c>
      <c r="U604"/>
      <c r="V604"/>
      <c r="W604"/>
      <c r="X604" s="162"/>
      <c r="Y604" s="162"/>
      <c r="AB604" s="47"/>
      <c r="AC604" s="47"/>
      <c r="AD604" s="47"/>
      <c r="AE604" s="47"/>
      <c r="AF604" s="47"/>
      <c r="AG604" s="47"/>
      <c r="AH604" s="47"/>
      <c r="AI604" s="47"/>
      <c r="AJ604" s="47"/>
    </row>
    <row r="605" spans="1:36">
      <c r="A605" s="26">
        <v>44047</v>
      </c>
      <c r="B605" s="27">
        <v>0.5</v>
      </c>
      <c r="C605" s="132"/>
      <c r="D605" s="28" t="str">
        <f t="shared" si="18"/>
        <v>2020/8/4  12:00</v>
      </c>
      <c r="E605" s="35">
        <v>1.5236374447140544</v>
      </c>
      <c r="F605" s="36">
        <v>1.5078235517874161</v>
      </c>
      <c r="G605" s="36">
        <v>1.553637895071466</v>
      </c>
      <c r="H605" s="36">
        <v>1.5233151508284088</v>
      </c>
      <c r="I605" s="36">
        <v>1.5377765057047945</v>
      </c>
      <c r="J605" s="56">
        <v>1.597</v>
      </c>
      <c r="K605" s="36">
        <v>1.5632667390754826</v>
      </c>
      <c r="L605" s="36">
        <v>1.5598300736865141</v>
      </c>
      <c r="M605" s="57">
        <v>1.5789262188497151</v>
      </c>
      <c r="N605" s="58" t="s">
        <v>45</v>
      </c>
      <c r="O605" s="36"/>
      <c r="P605" s="36"/>
      <c r="Q605" s="36"/>
      <c r="R605" s="59"/>
      <c r="S605" s="60">
        <v>1.46</v>
      </c>
      <c r="T605" s="106">
        <v>1.6</v>
      </c>
      <c r="U605"/>
      <c r="V605"/>
      <c r="W605"/>
      <c r="X605" s="162"/>
      <c r="Y605" s="162"/>
      <c r="AB605" s="47"/>
      <c r="AC605" s="47"/>
      <c r="AD605" s="47"/>
      <c r="AE605" s="47"/>
      <c r="AF605" s="47"/>
      <c r="AG605" s="47"/>
      <c r="AH605" s="47"/>
      <c r="AI605" s="47"/>
      <c r="AJ605" s="47"/>
    </row>
    <row r="606" spans="1:36">
      <c r="A606" s="26">
        <v>44047</v>
      </c>
      <c r="B606" s="27">
        <v>0.58333333333333304</v>
      </c>
      <c r="C606" s="132"/>
      <c r="D606" s="28" t="str">
        <f t="shared" si="18"/>
        <v>2020/8/4  14:00</v>
      </c>
      <c r="E606" s="35">
        <v>1.4995858258325971</v>
      </c>
      <c r="F606" s="36">
        <v>1.5255103426780252</v>
      </c>
      <c r="G606" s="36">
        <v>1.5259328621460062</v>
      </c>
      <c r="H606" s="36">
        <v>1.5296928473593563</v>
      </c>
      <c r="I606" s="36">
        <v>1.5497531572771688</v>
      </c>
      <c r="J606" s="56">
        <v>1.561380067281458</v>
      </c>
      <c r="K606" s="36">
        <v>1.5546626773687957</v>
      </c>
      <c r="L606" s="36">
        <v>1.5276557794247014</v>
      </c>
      <c r="M606" s="57">
        <v>1.5682348171588687</v>
      </c>
      <c r="N606" s="58" t="s">
        <v>45</v>
      </c>
      <c r="O606" s="36"/>
      <c r="P606" s="36"/>
      <c r="Q606" s="36"/>
      <c r="R606" s="59"/>
      <c r="S606" s="60">
        <v>1.46</v>
      </c>
      <c r="T606" s="106">
        <v>1.6</v>
      </c>
      <c r="U606"/>
      <c r="V606"/>
      <c r="W606"/>
      <c r="X606" s="162"/>
      <c r="Y606" s="162"/>
      <c r="AB606" s="47"/>
      <c r="AC606" s="47"/>
      <c r="AD606" s="47"/>
      <c r="AE606" s="47"/>
      <c r="AF606" s="47"/>
      <c r="AG606" s="47"/>
      <c r="AH606" s="47"/>
      <c r="AI606" s="47"/>
      <c r="AJ606" s="47"/>
    </row>
    <row r="607" spans="1:36">
      <c r="A607" s="26">
        <v>44047</v>
      </c>
      <c r="B607" s="27">
        <v>0.66666666666666596</v>
      </c>
      <c r="C607" s="132"/>
      <c r="D607" s="28" t="str">
        <f t="shared" si="18"/>
        <v>2020/8/4  16:00</v>
      </c>
      <c r="E607" s="35">
        <v>1.4989654197924458</v>
      </c>
      <c r="F607" s="36">
        <v>1.5157348281805905</v>
      </c>
      <c r="G607" s="36">
        <v>1.537355508871989</v>
      </c>
      <c r="H607" s="36">
        <v>1.5071388561042036</v>
      </c>
      <c r="I607" s="36">
        <v>1.5400753429175016</v>
      </c>
      <c r="J607" s="56">
        <v>1.5566488291676834</v>
      </c>
      <c r="K607" s="36">
        <v>1.5685822134294796</v>
      </c>
      <c r="L607" s="36">
        <v>1.5650327181825314</v>
      </c>
      <c r="M607" s="57">
        <v>1.5621090874651005</v>
      </c>
      <c r="N607" s="58" t="s">
        <v>45</v>
      </c>
      <c r="O607" s="36"/>
      <c r="P607" s="36"/>
      <c r="Q607" s="36"/>
      <c r="R607" s="59"/>
      <c r="S607" s="60">
        <v>1.46</v>
      </c>
      <c r="T607" s="106">
        <v>1.6</v>
      </c>
      <c r="U607"/>
      <c r="V607"/>
      <c r="W607"/>
      <c r="X607" s="162"/>
      <c r="Y607" s="162"/>
      <c r="AB607" s="47"/>
      <c r="AC607" s="47"/>
      <c r="AD607" s="47"/>
      <c r="AE607" s="47"/>
      <c r="AF607" s="47"/>
      <c r="AG607" s="47"/>
      <c r="AH607" s="47"/>
      <c r="AI607" s="47"/>
      <c r="AJ607" s="47"/>
    </row>
    <row r="608" spans="1:36">
      <c r="A608" s="123">
        <v>44048</v>
      </c>
      <c r="B608" s="101">
        <v>0.33333333333333331</v>
      </c>
      <c r="C608" s="132" t="s">
        <v>284</v>
      </c>
      <c r="D608" s="124" t="str">
        <f t="shared" si="18"/>
        <v>2020/8/5  8:00</v>
      </c>
      <c r="E608" s="35">
        <v>1.563525484049832</v>
      </c>
      <c r="F608" s="36">
        <v>1.5423806196956271</v>
      </c>
      <c r="G608" s="36">
        <v>1.5672663400191666</v>
      </c>
      <c r="H608" s="36">
        <v>1.5135550592400953</v>
      </c>
      <c r="I608" s="36">
        <v>1.5528079058832203</v>
      </c>
      <c r="J608" s="56">
        <v>1.595</v>
      </c>
      <c r="K608" s="36">
        <v>1.5818946002421195</v>
      </c>
      <c r="L608" s="36">
        <v>1.5642272981587444</v>
      </c>
      <c r="M608" s="57">
        <v>1.565083636430781</v>
      </c>
      <c r="N608" s="58" t="s">
        <v>46</v>
      </c>
      <c r="O608" s="36"/>
      <c r="P608" s="36"/>
      <c r="Q608" s="36"/>
      <c r="R608" s="59"/>
      <c r="S608" s="60">
        <v>1.46</v>
      </c>
      <c r="T608" s="106">
        <v>1.6</v>
      </c>
      <c r="U608"/>
      <c r="V608"/>
      <c r="W608"/>
      <c r="X608" s="162"/>
      <c r="Y608" s="162"/>
      <c r="AB608" s="47"/>
      <c r="AC608" s="47"/>
      <c r="AD608" s="47"/>
      <c r="AE608" s="47"/>
      <c r="AF608" s="47"/>
      <c r="AG608" s="47"/>
      <c r="AH608" s="47"/>
      <c r="AI608" s="47"/>
      <c r="AJ608" s="47"/>
    </row>
    <row r="609" spans="1:36">
      <c r="A609" s="26">
        <v>44048</v>
      </c>
      <c r="B609" s="27">
        <v>0.41666666666666669</v>
      </c>
      <c r="C609" s="132"/>
      <c r="D609" s="28" t="str">
        <f t="shared" si="18"/>
        <v>2020/8/5  10:00</v>
      </c>
      <c r="E609" s="35">
        <v>1.5221480620452377</v>
      </c>
      <c r="F609" s="36">
        <v>1.5482710903868211</v>
      </c>
      <c r="G609" s="36">
        <v>1.5241941315625238</v>
      </c>
      <c r="H609" s="36">
        <v>1.533650417508247</v>
      </c>
      <c r="I609" s="36">
        <v>1.5214470358457097</v>
      </c>
      <c r="J609" s="56">
        <v>1.5551420563161777</v>
      </c>
      <c r="K609" s="36">
        <v>1.5617705501094239</v>
      </c>
      <c r="L609" s="36">
        <v>1.5810940237377797</v>
      </c>
      <c r="M609" s="57">
        <v>1.5714971757985376</v>
      </c>
      <c r="N609" s="58" t="s">
        <v>46</v>
      </c>
      <c r="O609" s="36"/>
      <c r="P609" s="36"/>
      <c r="Q609" s="36"/>
      <c r="R609" s="59"/>
      <c r="S609" s="60">
        <v>1.46</v>
      </c>
      <c r="T609" s="106">
        <v>1.6</v>
      </c>
      <c r="U609"/>
      <c r="V609"/>
      <c r="W609"/>
      <c r="X609" s="162"/>
      <c r="Y609" s="162"/>
      <c r="AB609" s="47"/>
      <c r="AC609" s="47"/>
      <c r="AD609" s="47"/>
      <c r="AE609" s="47"/>
      <c r="AF609" s="47"/>
      <c r="AG609" s="47"/>
      <c r="AH609" s="47"/>
      <c r="AI609" s="47"/>
      <c r="AJ609" s="47"/>
    </row>
    <row r="610" spans="1:36">
      <c r="A610" s="26">
        <v>44048</v>
      </c>
      <c r="B610" s="27">
        <v>0.5</v>
      </c>
      <c r="C610" s="132"/>
      <c r="D610" s="28" t="str">
        <f t="shared" si="18"/>
        <v>2020/8/5  12:00</v>
      </c>
      <c r="E610" s="35">
        <v>1.5261776120239026</v>
      </c>
      <c r="F610" s="36">
        <v>1.5401940701867791</v>
      </c>
      <c r="G610" s="36">
        <v>1.5523106549761674</v>
      </c>
      <c r="H610" s="36">
        <v>1.5319542536547321</v>
      </c>
      <c r="I610" s="36">
        <v>1.5225133446791232</v>
      </c>
      <c r="J610" s="56">
        <v>1.5595487162140025</v>
      </c>
      <c r="K610" s="36">
        <v>1.5689999155594598</v>
      </c>
      <c r="L610" s="36">
        <v>1.5405845678526795</v>
      </c>
      <c r="M610" s="57">
        <v>1.5484541516719224</v>
      </c>
      <c r="N610" s="58" t="s">
        <v>46</v>
      </c>
      <c r="O610" s="36"/>
      <c r="P610" s="36"/>
      <c r="Q610" s="36"/>
      <c r="R610" s="59"/>
      <c r="S610" s="60">
        <v>1.46</v>
      </c>
      <c r="T610" s="106">
        <v>1.6</v>
      </c>
      <c r="U610"/>
      <c r="V610"/>
      <c r="W610"/>
      <c r="X610" s="162"/>
      <c r="Y610" s="162"/>
      <c r="AB610" s="47"/>
      <c r="AC610" s="47"/>
      <c r="AD610" s="47"/>
      <c r="AE610" s="47"/>
      <c r="AF610" s="47"/>
      <c r="AG610" s="47"/>
      <c r="AH610" s="47"/>
      <c r="AI610" s="47"/>
      <c r="AJ610" s="47"/>
    </row>
    <row r="611" spans="1:36">
      <c r="A611" s="26">
        <v>44048</v>
      </c>
      <c r="B611" s="27">
        <v>0.58333333333333304</v>
      </c>
      <c r="C611" s="132"/>
      <c r="D611" s="28" t="str">
        <f t="shared" si="18"/>
        <v>2020/8/5  14:00</v>
      </c>
      <c r="E611" s="35">
        <v>1.5269342208400019</v>
      </c>
      <c r="F611" s="36">
        <v>1.5386782187364727</v>
      </c>
      <c r="G611" s="36">
        <v>1.5212842737708623</v>
      </c>
      <c r="H611" s="36">
        <v>1.5167948007324696</v>
      </c>
      <c r="I611" s="36">
        <v>1.5176825775205702</v>
      </c>
      <c r="J611" s="56">
        <v>1.5496560179504844</v>
      </c>
      <c r="K611" s="36">
        <v>1.5498403800969742</v>
      </c>
      <c r="L611" s="36">
        <v>1.5657947367464482</v>
      </c>
      <c r="M611" s="57">
        <v>1.5800854191444553</v>
      </c>
      <c r="N611" s="58" t="s">
        <v>46</v>
      </c>
      <c r="O611" s="36"/>
      <c r="P611" s="36"/>
      <c r="Q611" s="36"/>
      <c r="R611" s="59"/>
      <c r="S611" s="60">
        <v>1.46</v>
      </c>
      <c r="T611" s="106">
        <v>1.6</v>
      </c>
      <c r="U611"/>
      <c r="V611"/>
      <c r="W611"/>
      <c r="X611" s="162"/>
      <c r="Y611" s="162"/>
      <c r="AB611" s="47"/>
      <c r="AC611" s="47"/>
      <c r="AD611" s="47"/>
      <c r="AE611" s="47"/>
      <c r="AF611" s="47"/>
      <c r="AG611" s="47"/>
      <c r="AH611" s="47"/>
      <c r="AI611" s="47"/>
      <c r="AJ611" s="47"/>
    </row>
    <row r="612" spans="1:36">
      <c r="A612" s="26">
        <v>44048</v>
      </c>
      <c r="B612" s="27">
        <v>0.66666666666666596</v>
      </c>
      <c r="C612" s="132"/>
      <c r="D612" s="28" t="str">
        <f t="shared" si="18"/>
        <v>2020/8/5  16:00</v>
      </c>
      <c r="E612" s="35">
        <v>1.5158907242828776</v>
      </c>
      <c r="F612" s="36">
        <v>1.5156904424870776</v>
      </c>
      <c r="G612" s="36">
        <v>1.5461716174227853</v>
      </c>
      <c r="H612" s="36">
        <v>1.5202111921520585</v>
      </c>
      <c r="I612" s="36">
        <v>1.5108037381522381</v>
      </c>
      <c r="J612" s="56">
        <v>1.5624823803619385</v>
      </c>
      <c r="K612" s="36">
        <v>1.5252159491628035</v>
      </c>
      <c r="L612" s="36">
        <v>1.5501186874666595</v>
      </c>
      <c r="M612" s="57">
        <v>1.5400342326385257</v>
      </c>
      <c r="N612" s="58" t="s">
        <v>46</v>
      </c>
      <c r="O612" s="36"/>
      <c r="P612" s="36"/>
      <c r="Q612" s="36"/>
      <c r="R612" s="59"/>
      <c r="S612" s="60">
        <v>1.46</v>
      </c>
      <c r="T612" s="106">
        <v>1.6</v>
      </c>
      <c r="U612"/>
      <c r="V612"/>
      <c r="W612"/>
      <c r="X612" s="162"/>
      <c r="Y612" s="162"/>
      <c r="AB612" s="47"/>
      <c r="AC612" s="47"/>
      <c r="AD612" s="47"/>
      <c r="AE612" s="47"/>
      <c r="AF612" s="47"/>
      <c r="AG612" s="47"/>
      <c r="AH612" s="47"/>
      <c r="AI612" s="47"/>
      <c r="AJ612" s="47"/>
    </row>
    <row r="613" spans="1:36">
      <c r="A613" s="123">
        <v>44049</v>
      </c>
      <c r="B613" s="101">
        <v>0.33333333333333331</v>
      </c>
      <c r="C613" s="132" t="s">
        <v>285</v>
      </c>
      <c r="D613" s="124" t="str">
        <f t="shared" si="18"/>
        <v>2020/8/6  8:00</v>
      </c>
      <c r="E613" s="35">
        <v>1.5191875802506349</v>
      </c>
      <c r="F613" s="36">
        <v>1.5524159432692801</v>
      </c>
      <c r="G613" s="36">
        <v>1.5407819755816403</v>
      </c>
      <c r="H613" s="36">
        <v>1.4880086285114995</v>
      </c>
      <c r="I613" s="36">
        <v>1.5475709417421117</v>
      </c>
      <c r="J613" s="56">
        <v>1.5797909750694348</v>
      </c>
      <c r="K613" s="36">
        <v>1.5574260841095924</v>
      </c>
      <c r="L613" s="36">
        <v>1.5687580264417735</v>
      </c>
      <c r="M613" s="57">
        <v>1.5550066055227221</v>
      </c>
      <c r="N613" s="58" t="s">
        <v>47</v>
      </c>
      <c r="O613" s="36"/>
      <c r="P613" s="36"/>
      <c r="Q613" s="36"/>
      <c r="R613" s="59"/>
      <c r="S613" s="60">
        <v>1.46</v>
      </c>
      <c r="T613" s="106">
        <v>1.6</v>
      </c>
      <c r="U613"/>
      <c r="V613"/>
      <c r="W613"/>
      <c r="X613" s="162"/>
      <c r="Y613" s="162"/>
      <c r="AB613" s="47"/>
      <c r="AC613" s="47"/>
      <c r="AD613" s="47"/>
      <c r="AE613" s="47"/>
      <c r="AF613" s="47"/>
      <c r="AG613" s="47"/>
      <c r="AH613" s="47"/>
      <c r="AI613" s="47"/>
      <c r="AJ613" s="47"/>
    </row>
    <row r="614" spans="1:36">
      <c r="A614" s="26">
        <v>44049</v>
      </c>
      <c r="B614" s="27">
        <v>0.41666666666666669</v>
      </c>
      <c r="C614" s="132"/>
      <c r="D614" s="28" t="str">
        <f t="shared" si="18"/>
        <v>2020/8/6  10:00</v>
      </c>
      <c r="E614" s="35">
        <v>1.5298310818016061</v>
      </c>
      <c r="F614" s="36">
        <v>1.5461622598175842</v>
      </c>
      <c r="G614" s="36">
        <v>1.5129701454738562</v>
      </c>
      <c r="H614" s="36">
        <v>1.5132689298085653</v>
      </c>
      <c r="I614" s="36">
        <v>1.516208241199408</v>
      </c>
      <c r="J614" s="56">
        <v>1.5838259302691831</v>
      </c>
      <c r="K614" s="36">
        <v>1.53571624482909</v>
      </c>
      <c r="L614" s="36">
        <v>1.5352547562128247</v>
      </c>
      <c r="M614" s="57">
        <v>1.5842375700817222</v>
      </c>
      <c r="N614" s="58" t="s">
        <v>47</v>
      </c>
      <c r="O614" s="36"/>
      <c r="P614" s="36"/>
      <c r="Q614" s="36"/>
      <c r="R614" s="59"/>
      <c r="S614" s="60">
        <v>1.46</v>
      </c>
      <c r="T614" s="106">
        <v>1.6</v>
      </c>
      <c r="U614"/>
      <c r="V614"/>
      <c r="W614"/>
      <c r="X614" s="162"/>
      <c r="Y614" s="162"/>
      <c r="AB614" s="47"/>
      <c r="AC614" s="47"/>
      <c r="AD614" s="47"/>
      <c r="AE614" s="47"/>
      <c r="AF614" s="47"/>
      <c r="AG614" s="47"/>
      <c r="AH614" s="47"/>
      <c r="AI614" s="47"/>
      <c r="AJ614" s="47"/>
    </row>
    <row r="615" spans="1:36">
      <c r="A615" s="26">
        <v>44049</v>
      </c>
      <c r="B615" s="27">
        <v>0.5</v>
      </c>
      <c r="C615" s="132"/>
      <c r="D615" s="28" t="str">
        <f t="shared" si="18"/>
        <v>2020/8/6  12:00</v>
      </c>
      <c r="E615" s="35">
        <v>1.5239924891736447</v>
      </c>
      <c r="F615" s="36">
        <v>1.545997988890806</v>
      </c>
      <c r="G615" s="36">
        <v>1.5141985218166008</v>
      </c>
      <c r="H615" s="36">
        <v>1.5142794336574881</v>
      </c>
      <c r="I615" s="36">
        <v>1.5436243378764891</v>
      </c>
      <c r="J615" s="56">
        <v>1.5480831563067166</v>
      </c>
      <c r="K615" s="36">
        <v>1.5311693659516015</v>
      </c>
      <c r="L615" s="36">
        <v>1.5674753288846586</v>
      </c>
      <c r="M615" s="57">
        <v>1.5702761059729091</v>
      </c>
      <c r="N615" s="58" t="s">
        <v>47</v>
      </c>
      <c r="O615" s="36"/>
      <c r="P615" s="36"/>
      <c r="Q615" s="36"/>
      <c r="R615" s="59"/>
      <c r="S615" s="60">
        <v>1.46</v>
      </c>
      <c r="T615" s="106">
        <v>1.6</v>
      </c>
      <c r="U615"/>
      <c r="V615"/>
      <c r="W615"/>
      <c r="X615" s="162"/>
      <c r="Y615" s="162"/>
      <c r="AB615" s="47"/>
      <c r="AC615" s="47"/>
      <c r="AD615" s="47"/>
      <c r="AE615" s="47"/>
      <c r="AF615" s="47"/>
      <c r="AG615" s="47"/>
      <c r="AH615" s="47"/>
      <c r="AI615" s="47"/>
      <c r="AJ615" s="47"/>
    </row>
    <row r="616" spans="1:36">
      <c r="A616" s="26">
        <v>44049</v>
      </c>
      <c r="B616" s="27">
        <v>0.58333333333333304</v>
      </c>
      <c r="C616" s="132"/>
      <c r="D616" s="28" t="str">
        <f t="shared" si="18"/>
        <v>2020/8/6  14:00</v>
      </c>
      <c r="E616" s="35">
        <v>1.5244622454864225</v>
      </c>
      <c r="F616" s="36">
        <v>1.5500324458503245</v>
      </c>
      <c r="G616" s="36">
        <v>1.5231692348884942</v>
      </c>
      <c r="H616" s="36">
        <v>1.5015145361184812</v>
      </c>
      <c r="I616" s="36">
        <v>1.5067669238004566</v>
      </c>
      <c r="J616" s="56">
        <v>1.5789213168248661</v>
      </c>
      <c r="K616" s="36">
        <v>1.5739996821007161</v>
      </c>
      <c r="L616" s="36">
        <v>1.5467503643622138</v>
      </c>
      <c r="M616" s="57">
        <v>1.5780930638902106</v>
      </c>
      <c r="N616" s="58" t="s">
        <v>47</v>
      </c>
      <c r="O616" s="36"/>
      <c r="P616" s="36"/>
      <c r="Q616" s="36"/>
      <c r="R616" s="59"/>
      <c r="S616" s="60">
        <v>1.46</v>
      </c>
      <c r="T616" s="106">
        <v>1.6</v>
      </c>
      <c r="U616"/>
      <c r="V616"/>
      <c r="W616"/>
      <c r="X616" s="162"/>
      <c r="Y616" s="162"/>
      <c r="AB616" s="47"/>
      <c r="AC616" s="47"/>
      <c r="AD616" s="47"/>
      <c r="AE616" s="47"/>
      <c r="AF616" s="47"/>
      <c r="AG616" s="47"/>
      <c r="AH616" s="47"/>
      <c r="AI616" s="47"/>
      <c r="AJ616" s="47"/>
    </row>
    <row r="617" spans="1:36">
      <c r="A617" s="26">
        <v>44049</v>
      </c>
      <c r="B617" s="27">
        <v>0.66666666666666596</v>
      </c>
      <c r="C617" s="132"/>
      <c r="D617" s="28" t="str">
        <f t="shared" si="18"/>
        <v>2020/8/6  16:00</v>
      </c>
      <c r="E617" s="35">
        <v>1.4965807228158257</v>
      </c>
      <c r="F617" s="36">
        <v>1.5226794713887186</v>
      </c>
      <c r="G617" s="36">
        <v>1.5243295017287641</v>
      </c>
      <c r="H617" s="36">
        <v>1.5072876399053712</v>
      </c>
      <c r="I617" s="36">
        <v>1.5252154632981136</v>
      </c>
      <c r="J617" s="56">
        <v>1.5932161582302062</v>
      </c>
      <c r="K617" s="36">
        <v>1.5298641880269981</v>
      </c>
      <c r="L617" s="36">
        <v>1.5673179789530811</v>
      </c>
      <c r="M617" s="57">
        <v>1.5640749597693164</v>
      </c>
      <c r="N617" s="58" t="s">
        <v>47</v>
      </c>
      <c r="O617" s="36"/>
      <c r="P617" s="36"/>
      <c r="Q617" s="36"/>
      <c r="R617" s="59"/>
      <c r="S617" s="60">
        <v>1.46</v>
      </c>
      <c r="T617" s="106">
        <v>1.6</v>
      </c>
      <c r="U617"/>
      <c r="V617"/>
      <c r="W617"/>
      <c r="X617" s="162"/>
      <c r="Y617" s="162"/>
      <c r="AB617" s="47"/>
      <c r="AC617" s="47"/>
      <c r="AD617" s="47"/>
      <c r="AE617" s="47"/>
      <c r="AF617" s="47"/>
      <c r="AG617" s="47"/>
      <c r="AH617" s="47"/>
      <c r="AI617" s="47"/>
      <c r="AJ617" s="47"/>
    </row>
    <row r="618" spans="1:36">
      <c r="A618" s="123">
        <v>44050</v>
      </c>
      <c r="B618" s="101">
        <v>0.33333333333333331</v>
      </c>
      <c r="C618" s="132" t="s">
        <v>286</v>
      </c>
      <c r="D618" s="124" t="str">
        <f t="shared" si="18"/>
        <v>2020/8/7  8:00</v>
      </c>
      <c r="E618" s="35">
        <v>1.5428081819089232</v>
      </c>
      <c r="F618" s="36">
        <v>1.5519052647262264</v>
      </c>
      <c r="G618" s="36">
        <v>1.5212088133178578</v>
      </c>
      <c r="H618" s="36">
        <v>1.5367625443632302</v>
      </c>
      <c r="I618" s="36">
        <v>1.5490577885273156</v>
      </c>
      <c r="J618" s="56">
        <v>1.5646681955913599</v>
      </c>
      <c r="K618" s="36">
        <v>1.5392204869060839</v>
      </c>
      <c r="L618" s="36">
        <v>1.5491989398162818</v>
      </c>
      <c r="M618" s="57">
        <v>1.5782673765079587</v>
      </c>
      <c r="N618" s="58" t="s">
        <v>48</v>
      </c>
      <c r="O618" s="36"/>
      <c r="P618" s="36"/>
      <c r="Q618" s="36"/>
      <c r="R618" s="59"/>
      <c r="S618" s="60">
        <v>1.46</v>
      </c>
      <c r="T618" s="106">
        <v>1.6</v>
      </c>
      <c r="U618"/>
      <c r="V618"/>
      <c r="W618"/>
      <c r="X618" s="162"/>
      <c r="Y618" s="162"/>
      <c r="AB618" s="47"/>
      <c r="AC618" s="47"/>
      <c r="AD618" s="47"/>
      <c r="AE618" s="47"/>
      <c r="AF618" s="47"/>
      <c r="AG618" s="47"/>
      <c r="AH618" s="47"/>
      <c r="AI618" s="47"/>
      <c r="AJ618" s="47"/>
    </row>
    <row r="619" spans="1:36">
      <c r="A619" s="26">
        <v>44050</v>
      </c>
      <c r="B619" s="27">
        <v>0.41666666666666669</v>
      </c>
      <c r="C619" s="132"/>
      <c r="D619" s="28" t="str">
        <f t="shared" si="18"/>
        <v>2020/8/7  10:00</v>
      </c>
      <c r="E619" s="35">
        <v>1.5224715169472471</v>
      </c>
      <c r="F619" s="36">
        <v>1.5245733975890559</v>
      </c>
      <c r="G619" s="36">
        <v>1.5148419453783195</v>
      </c>
      <c r="H619" s="36">
        <v>1.4996191404722445</v>
      </c>
      <c r="I619" s="36">
        <v>1.5173603401177416</v>
      </c>
      <c r="J619" s="56">
        <v>1.597</v>
      </c>
      <c r="K619" s="36">
        <v>1.5743058475825034</v>
      </c>
      <c r="L619" s="36">
        <v>1.5665277777278854</v>
      </c>
      <c r="M619" s="57">
        <v>1.5777666252403677</v>
      </c>
      <c r="N619" s="58" t="s">
        <v>48</v>
      </c>
      <c r="O619" s="36"/>
      <c r="P619" s="36"/>
      <c r="Q619" s="36"/>
      <c r="R619" s="59"/>
      <c r="S619" s="60">
        <v>1.46</v>
      </c>
      <c r="T619" s="106">
        <v>1.6</v>
      </c>
      <c r="U619"/>
      <c r="V619"/>
      <c r="W619"/>
      <c r="X619" s="162"/>
      <c r="Y619" s="162"/>
      <c r="AB619" s="47"/>
      <c r="AC619" s="47"/>
      <c r="AD619" s="47"/>
      <c r="AE619" s="47"/>
      <c r="AF619" s="47"/>
      <c r="AG619" s="47"/>
      <c r="AH619" s="47"/>
      <c r="AI619" s="47"/>
      <c r="AJ619" s="47"/>
    </row>
    <row r="620" spans="1:36">
      <c r="A620" s="26">
        <v>44050</v>
      </c>
      <c r="B620" s="27">
        <v>0.5</v>
      </c>
      <c r="C620" s="132"/>
      <c r="D620" s="28" t="str">
        <f t="shared" si="18"/>
        <v>2020/8/7  12:00</v>
      </c>
      <c r="E620" s="35">
        <v>1.5449349225673674</v>
      </c>
      <c r="F620" s="36">
        <v>1.5420066627883597</v>
      </c>
      <c r="G620" s="36">
        <v>1.5485351755648227</v>
      </c>
      <c r="H620" s="36">
        <v>1.5040600568681695</v>
      </c>
      <c r="I620" s="36">
        <v>1.5231273012740278</v>
      </c>
      <c r="J620" s="56">
        <v>1.5591159182946197</v>
      </c>
      <c r="K620" s="36">
        <v>1.559715350557255</v>
      </c>
      <c r="L620" s="36">
        <v>1.5680134942574675</v>
      </c>
      <c r="M620" s="57">
        <v>1.5760263092833913</v>
      </c>
      <c r="N620" s="58" t="s">
        <v>48</v>
      </c>
      <c r="O620" s="36"/>
      <c r="P620" s="36"/>
      <c r="Q620" s="36"/>
      <c r="R620" s="59"/>
      <c r="S620" s="60">
        <v>1.46</v>
      </c>
      <c r="T620" s="106">
        <v>1.6</v>
      </c>
      <c r="U620"/>
      <c r="V620"/>
      <c r="W620"/>
      <c r="X620" s="162"/>
      <c r="Y620" s="162"/>
      <c r="AB620" s="47"/>
      <c r="AC620" s="47"/>
      <c r="AD620" s="47"/>
      <c r="AE620" s="47"/>
      <c r="AF620" s="47"/>
      <c r="AG620" s="47"/>
      <c r="AH620" s="47"/>
      <c r="AI620" s="47"/>
      <c r="AJ620" s="47"/>
    </row>
    <row r="621" spans="1:36">
      <c r="A621" s="26">
        <v>44050</v>
      </c>
      <c r="B621" s="27">
        <v>0.58333333333333304</v>
      </c>
      <c r="C621" s="132"/>
      <c r="D621" s="28" t="str">
        <f t="shared" si="18"/>
        <v>2020/8/7  14:00</v>
      </c>
      <c r="E621" s="35">
        <v>1.5317864505775116</v>
      </c>
      <c r="F621" s="36">
        <v>1.52361737193577</v>
      </c>
      <c r="G621" s="36">
        <v>1.5510066206865722</v>
      </c>
      <c r="H621" s="36">
        <v>1.5310186110108297</v>
      </c>
      <c r="I621" s="36">
        <v>1.5467581377112747</v>
      </c>
      <c r="J621" s="56">
        <v>1.5672791532644981</v>
      </c>
      <c r="K621" s="36">
        <v>1.5574554385796906</v>
      </c>
      <c r="L621" s="36">
        <v>1.5568718954418874</v>
      </c>
      <c r="M621" s="57">
        <v>1.5352617506691955</v>
      </c>
      <c r="N621" s="58" t="s">
        <v>48</v>
      </c>
      <c r="O621" s="36"/>
      <c r="P621" s="36"/>
      <c r="Q621" s="36"/>
      <c r="R621" s="59"/>
      <c r="S621" s="60">
        <v>1.46</v>
      </c>
      <c r="T621" s="106">
        <v>1.6</v>
      </c>
      <c r="U621"/>
      <c r="V621"/>
      <c r="W621"/>
      <c r="X621" s="162"/>
      <c r="Y621" s="162"/>
      <c r="AB621" s="47"/>
      <c r="AC621" s="47"/>
      <c r="AD621" s="47"/>
      <c r="AE621" s="47"/>
      <c r="AF621" s="47"/>
      <c r="AG621" s="47"/>
      <c r="AH621" s="47"/>
      <c r="AI621" s="47"/>
      <c r="AJ621" s="47"/>
    </row>
    <row r="622" spans="1:36">
      <c r="A622" s="26">
        <v>44050</v>
      </c>
      <c r="B622" s="27">
        <v>0.66666666666666596</v>
      </c>
      <c r="C622" s="132"/>
      <c r="D622" s="28" t="str">
        <f t="shared" si="18"/>
        <v>2020/8/7  16:00</v>
      </c>
      <c r="E622" s="35">
        <v>1.5188698107565679</v>
      </c>
      <c r="F622" s="36">
        <v>1.5067916854023395</v>
      </c>
      <c r="G622" s="36">
        <v>1.5416274093575648</v>
      </c>
      <c r="H622" s="36">
        <v>1.5030155289920573</v>
      </c>
      <c r="I622" s="36">
        <v>1.5339972785372218</v>
      </c>
      <c r="J622" s="56">
        <v>1.5463868375384813</v>
      </c>
      <c r="K622" s="36">
        <v>1.5547274083176696</v>
      </c>
      <c r="L622" s="36">
        <v>1.5498547924824964</v>
      </c>
      <c r="M622" s="57">
        <v>1.5738292750904992</v>
      </c>
      <c r="N622" s="58" t="s">
        <v>48</v>
      </c>
      <c r="O622" s="36"/>
      <c r="P622" s="36"/>
      <c r="Q622" s="36"/>
      <c r="R622" s="59"/>
      <c r="S622" s="60">
        <v>1.46</v>
      </c>
      <c r="T622" s="106">
        <v>1.6</v>
      </c>
      <c r="U622"/>
      <c r="V622"/>
      <c r="W622"/>
      <c r="X622" s="162"/>
      <c r="Y622" s="162"/>
      <c r="AB622" s="47"/>
      <c r="AC622" s="47"/>
      <c r="AD622" s="47"/>
      <c r="AE622" s="47"/>
      <c r="AF622" s="47"/>
      <c r="AG622" s="47"/>
      <c r="AH622" s="47"/>
      <c r="AI622" s="47"/>
      <c r="AJ622" s="47"/>
    </row>
    <row r="623" spans="1:36">
      <c r="A623" s="123">
        <v>44051</v>
      </c>
      <c r="B623" s="101">
        <v>0.33333333333333331</v>
      </c>
      <c r="C623" s="132" t="s">
        <v>287</v>
      </c>
      <c r="D623" s="124" t="str">
        <f t="shared" si="18"/>
        <v>2020/8/8  8:00</v>
      </c>
      <c r="E623" s="35">
        <v>1.5224659733094181</v>
      </c>
      <c r="F623" s="36">
        <v>1.5471401116917922</v>
      </c>
      <c r="G623" s="36">
        <v>1.535730394504756</v>
      </c>
      <c r="H623" s="36">
        <v>1.5175763491289938</v>
      </c>
      <c r="I623" s="36">
        <v>1.5505142968613905</v>
      </c>
      <c r="J623" s="56">
        <v>1.5736233997409717</v>
      </c>
      <c r="K623" s="36">
        <v>1.5772887678054268</v>
      </c>
      <c r="L623" s="36">
        <v>1.5679011549596109</v>
      </c>
      <c r="M623" s="57">
        <v>1.5819105741891699</v>
      </c>
      <c r="N623" s="58" t="s">
        <v>49</v>
      </c>
      <c r="O623" s="36"/>
      <c r="P623" s="36"/>
      <c r="Q623" s="36"/>
      <c r="R623" s="59"/>
      <c r="S623" s="60">
        <v>1.46</v>
      </c>
      <c r="T623" s="106">
        <v>1.6</v>
      </c>
      <c r="U623"/>
      <c r="V623"/>
      <c r="W623"/>
      <c r="X623" s="162"/>
      <c r="Y623" s="162"/>
      <c r="AB623" s="47"/>
      <c r="AC623" s="47"/>
      <c r="AD623" s="47"/>
      <c r="AE623" s="47"/>
      <c r="AF623" s="47"/>
      <c r="AG623" s="47"/>
      <c r="AH623" s="47"/>
      <c r="AI623" s="47"/>
      <c r="AJ623" s="47"/>
    </row>
    <row r="624" spans="1:36">
      <c r="A624" s="26">
        <v>44051</v>
      </c>
      <c r="B624" s="27">
        <v>0.41666666666666669</v>
      </c>
      <c r="C624" s="132"/>
      <c r="D624" s="28" t="str">
        <f t="shared" si="18"/>
        <v>2020/8/8  10:00</v>
      </c>
      <c r="E624" s="35">
        <v>1.4984289503342261</v>
      </c>
      <c r="F624" s="36">
        <v>1.5498428885993354</v>
      </c>
      <c r="G624" s="36">
        <v>1.5171509691376548</v>
      </c>
      <c r="H624" s="36">
        <v>1.505934490792062</v>
      </c>
      <c r="I624" s="36">
        <v>1.5535214558171699</v>
      </c>
      <c r="J624" s="56">
        <v>1.5824886363231265</v>
      </c>
      <c r="K624" s="36">
        <v>1.530178010403261</v>
      </c>
      <c r="L624" s="36">
        <v>1.5575525527103278</v>
      </c>
      <c r="M624" s="57">
        <v>1.582337089701698</v>
      </c>
      <c r="N624" s="58" t="s">
        <v>49</v>
      </c>
      <c r="O624" s="36"/>
      <c r="P624" s="36"/>
      <c r="Q624" s="36"/>
      <c r="R624" s="59"/>
      <c r="S624" s="60">
        <v>1.46</v>
      </c>
      <c r="T624" s="106">
        <v>1.6</v>
      </c>
      <c r="U624"/>
      <c r="V624"/>
      <c r="W624"/>
      <c r="X624" s="162"/>
      <c r="Y624" s="162"/>
      <c r="AB624" s="47"/>
      <c r="AC624" s="47"/>
      <c r="AD624" s="47"/>
      <c r="AE624" s="47"/>
      <c r="AF624" s="47"/>
      <c r="AG624" s="47"/>
      <c r="AH624" s="47"/>
      <c r="AI624" s="47"/>
      <c r="AJ624" s="47"/>
    </row>
    <row r="625" spans="1:36">
      <c r="A625" s="26">
        <v>44051</v>
      </c>
      <c r="B625" s="27">
        <v>0.5</v>
      </c>
      <c r="C625" s="132"/>
      <c r="D625" s="28" t="str">
        <f t="shared" si="18"/>
        <v>2020/8/8  12:00</v>
      </c>
      <c r="E625" s="35">
        <v>1.5180977993043783</v>
      </c>
      <c r="F625" s="36">
        <v>1.5312695054463654</v>
      </c>
      <c r="G625" s="36">
        <v>1.550210734228773</v>
      </c>
      <c r="H625" s="36">
        <v>1.5141454151695344</v>
      </c>
      <c r="I625" s="36">
        <v>1.5441860646747545</v>
      </c>
      <c r="J625" s="56">
        <v>1.5928193558593269</v>
      </c>
      <c r="K625" s="36">
        <v>1.5400697733695103</v>
      </c>
      <c r="L625" s="36">
        <v>1.5261305316651548</v>
      </c>
      <c r="M625" s="57">
        <v>1.5755635206098733</v>
      </c>
      <c r="N625" s="58" t="s">
        <v>49</v>
      </c>
      <c r="O625" s="36"/>
      <c r="P625" s="36"/>
      <c r="Q625" s="36"/>
      <c r="R625" s="59"/>
      <c r="S625" s="60">
        <v>1.46</v>
      </c>
      <c r="T625" s="106">
        <v>1.6</v>
      </c>
      <c r="U625"/>
      <c r="V625"/>
      <c r="W625"/>
      <c r="X625" s="162"/>
      <c r="Y625" s="162"/>
      <c r="AB625" s="47"/>
      <c r="AC625" s="47"/>
      <c r="AD625" s="47"/>
      <c r="AE625" s="47"/>
      <c r="AF625" s="47"/>
      <c r="AG625" s="47"/>
      <c r="AH625" s="47"/>
      <c r="AI625" s="47"/>
      <c r="AJ625" s="47"/>
    </row>
    <row r="626" spans="1:36">
      <c r="A626" s="26">
        <v>44051</v>
      </c>
      <c r="B626" s="27">
        <v>0.58333333333333304</v>
      </c>
      <c r="C626" s="132"/>
      <c r="D626" s="28" t="str">
        <f t="shared" si="18"/>
        <v>2020/8/8  14:00</v>
      </c>
      <c r="E626" s="35">
        <v>1.5312655444524816</v>
      </c>
      <c r="F626" s="36">
        <v>1.5086290332523278</v>
      </c>
      <c r="G626" s="36">
        <v>1.5330911760421431</v>
      </c>
      <c r="H626" s="36">
        <v>1.5105672277507112</v>
      </c>
      <c r="I626" s="36">
        <v>1.5162047406716568</v>
      </c>
      <c r="J626" s="56">
        <v>1.5636231612252698</v>
      </c>
      <c r="K626" s="36">
        <v>1.5423305196730126</v>
      </c>
      <c r="L626" s="36">
        <v>1.5268874385034827</v>
      </c>
      <c r="M626" s="57">
        <v>1.5365749534485957</v>
      </c>
      <c r="N626" s="58" t="s">
        <v>49</v>
      </c>
      <c r="O626" s="36"/>
      <c r="P626" s="36"/>
      <c r="Q626" s="36"/>
      <c r="R626" s="59"/>
      <c r="S626" s="60">
        <v>1.46</v>
      </c>
      <c r="T626" s="106">
        <v>1.6</v>
      </c>
      <c r="U626"/>
      <c r="V626"/>
      <c r="W626"/>
      <c r="X626" s="162"/>
      <c r="Y626" s="162"/>
      <c r="AB626" s="47"/>
      <c r="AC626" s="47"/>
      <c r="AD626" s="47"/>
      <c r="AE626" s="47"/>
      <c r="AF626" s="47"/>
      <c r="AG626" s="47"/>
      <c r="AH626" s="47"/>
      <c r="AI626" s="47"/>
      <c r="AJ626" s="47"/>
    </row>
    <row r="627" spans="1:36">
      <c r="A627" s="26">
        <v>44051</v>
      </c>
      <c r="B627" s="27">
        <v>0.66666666666666596</v>
      </c>
      <c r="C627" s="132"/>
      <c r="D627" s="28" t="str">
        <f t="shared" si="18"/>
        <v>2020/8/8  16:00</v>
      </c>
      <c r="E627" s="35">
        <v>1.5064828108479131</v>
      </c>
      <c r="F627" s="36">
        <v>1.553470224455993</v>
      </c>
      <c r="G627" s="36">
        <v>1.5273957988731865</v>
      </c>
      <c r="H627" s="36">
        <v>1.5336746452878451</v>
      </c>
      <c r="I627" s="36">
        <v>1.5210825143954811</v>
      </c>
      <c r="J627" s="56">
        <v>1.5554864586985158</v>
      </c>
      <c r="K627" s="36">
        <v>1.5652323792627707</v>
      </c>
      <c r="L627" s="36">
        <v>1.5251840359250888</v>
      </c>
      <c r="M627" s="57">
        <v>1.5572371582548579</v>
      </c>
      <c r="N627" s="58" t="s">
        <v>49</v>
      </c>
      <c r="O627" s="36"/>
      <c r="P627" s="36"/>
      <c r="Q627" s="36"/>
      <c r="R627" s="59"/>
      <c r="S627" s="60">
        <v>1.46</v>
      </c>
      <c r="T627" s="106">
        <v>1.6</v>
      </c>
      <c r="U627"/>
      <c r="V627"/>
      <c r="W627"/>
      <c r="X627" s="162"/>
      <c r="Y627" s="162"/>
      <c r="AB627" s="47"/>
      <c r="AC627" s="47"/>
      <c r="AD627" s="47"/>
      <c r="AE627" s="47"/>
      <c r="AF627" s="47"/>
      <c r="AG627" s="47"/>
      <c r="AH627" s="47"/>
      <c r="AI627" s="47"/>
      <c r="AJ627" s="47"/>
    </row>
    <row r="628" spans="1:36">
      <c r="A628" s="123">
        <v>44057</v>
      </c>
      <c r="B628" s="101">
        <v>0.33333333333333331</v>
      </c>
      <c r="C628" s="132" t="s">
        <v>288</v>
      </c>
      <c r="D628" s="124" t="str">
        <f t="shared" si="18"/>
        <v>2020/8/14  8:00</v>
      </c>
      <c r="E628" s="35">
        <v>1.5355765759743594</v>
      </c>
      <c r="F628" s="36">
        <v>1.599</v>
      </c>
      <c r="G628" s="36">
        <v>1.5610648276880319</v>
      </c>
      <c r="H628" s="36">
        <v>1.5631744981924163</v>
      </c>
      <c r="I628" s="36">
        <v>1.5596261108534919</v>
      </c>
      <c r="J628" s="61">
        <v>1.5991698943317809</v>
      </c>
      <c r="K628" s="36">
        <v>1.5781435469367817</v>
      </c>
      <c r="L628" s="36">
        <v>1.5664242789333715</v>
      </c>
      <c r="M628" s="57">
        <v>1.5960000000000001</v>
      </c>
      <c r="N628" s="58" t="s">
        <v>44</v>
      </c>
      <c r="O628" s="36"/>
      <c r="P628" s="36"/>
      <c r="Q628" s="36"/>
      <c r="R628" s="59"/>
      <c r="S628" s="60">
        <v>1.46</v>
      </c>
      <c r="T628" s="106">
        <v>1.6</v>
      </c>
      <c r="U628"/>
      <c r="V628"/>
      <c r="W628"/>
      <c r="X628" s="162"/>
      <c r="Y628" s="162"/>
      <c r="AB628" s="47"/>
      <c r="AC628" s="47"/>
      <c r="AD628" s="47"/>
      <c r="AE628" s="47"/>
      <c r="AF628" s="47"/>
      <c r="AG628" s="47"/>
      <c r="AH628" s="47"/>
      <c r="AI628" s="47"/>
      <c r="AJ628" s="47"/>
    </row>
    <row r="629" spans="1:36">
      <c r="A629" s="26">
        <v>44057</v>
      </c>
      <c r="B629" s="27">
        <v>0.41666666666666669</v>
      </c>
      <c r="C629" s="132"/>
      <c r="D629" s="28" t="str">
        <f t="shared" si="18"/>
        <v>2020/8/14  10:00</v>
      </c>
      <c r="E629" s="35">
        <v>1.551892206932866</v>
      </c>
      <c r="F629" s="36">
        <v>1.5590705397159927</v>
      </c>
      <c r="G629" s="36">
        <v>1.5700170610857205</v>
      </c>
      <c r="H629" s="36">
        <v>1.5570156463774063</v>
      </c>
      <c r="I629" s="36">
        <v>1.5777604567361376</v>
      </c>
      <c r="J629" s="62">
        <v>1.6</v>
      </c>
      <c r="K629" s="36">
        <v>1.595</v>
      </c>
      <c r="L629" s="36">
        <v>1.557836470721315</v>
      </c>
      <c r="M629" s="57">
        <v>1.5923753530501383</v>
      </c>
      <c r="N629" s="58" t="s">
        <v>44</v>
      </c>
      <c r="O629" s="36"/>
      <c r="P629" s="36"/>
      <c r="Q629" s="36"/>
      <c r="R629" s="59"/>
      <c r="S629" s="60">
        <v>1.46</v>
      </c>
      <c r="T629" s="106">
        <v>1.6</v>
      </c>
      <c r="U629"/>
      <c r="V629"/>
      <c r="W629"/>
      <c r="X629" s="162"/>
      <c r="Y629" s="162"/>
      <c r="AB629" s="47"/>
      <c r="AC629" s="47"/>
      <c r="AD629" s="47"/>
      <c r="AE629" s="47"/>
      <c r="AF629" s="47"/>
      <c r="AG629" s="47"/>
      <c r="AH629" s="47"/>
      <c r="AI629" s="47"/>
      <c r="AJ629" s="47"/>
    </row>
    <row r="630" spans="1:36">
      <c r="A630" s="26">
        <v>44057</v>
      </c>
      <c r="B630" s="27">
        <v>0.5</v>
      </c>
      <c r="C630" s="132"/>
      <c r="D630" s="28" t="str">
        <f t="shared" si="18"/>
        <v>2020/8/14  12:00</v>
      </c>
      <c r="E630" s="35">
        <v>1.5432594135472468</v>
      </c>
      <c r="F630" s="36">
        <v>1.5203796433414303</v>
      </c>
      <c r="G630" s="36">
        <v>1.5546935576493104</v>
      </c>
      <c r="H630" s="36">
        <v>1.4936021085222795</v>
      </c>
      <c r="I630" s="36">
        <v>1.5170942103529306</v>
      </c>
      <c r="J630" s="56">
        <v>1.595</v>
      </c>
      <c r="K630" s="36">
        <v>1.545114484248878</v>
      </c>
      <c r="L630" s="36">
        <v>1.5333929144857112</v>
      </c>
      <c r="M630" s="57">
        <v>1.5821823706345644</v>
      </c>
      <c r="N630" s="58" t="s">
        <v>45</v>
      </c>
      <c r="O630" s="36"/>
      <c r="P630" s="36"/>
      <c r="Q630" s="36"/>
      <c r="R630" s="59"/>
      <c r="S630" s="60">
        <v>1.46</v>
      </c>
      <c r="T630" s="106">
        <v>1.6</v>
      </c>
      <c r="U630"/>
      <c r="V630"/>
      <c r="W630"/>
      <c r="X630" s="162"/>
      <c r="Y630" s="162"/>
      <c r="AB630" s="47"/>
      <c r="AC630" s="47"/>
      <c r="AD630" s="47"/>
      <c r="AE630" s="47"/>
      <c r="AF630" s="47"/>
      <c r="AG630" s="47"/>
      <c r="AH630" s="47"/>
      <c r="AI630" s="47"/>
      <c r="AJ630" s="47"/>
    </row>
    <row r="631" spans="1:36">
      <c r="A631" s="26">
        <v>44057</v>
      </c>
      <c r="B631" s="27">
        <v>0.58333333333333304</v>
      </c>
      <c r="C631" s="132"/>
      <c r="D631" s="28" t="str">
        <f t="shared" si="18"/>
        <v>2020/8/14  14:00</v>
      </c>
      <c r="E631" s="35">
        <v>1.5137223333828935</v>
      </c>
      <c r="F631" s="36">
        <v>1.5399180617276516</v>
      </c>
      <c r="G631" s="36">
        <v>1.5188783911867727</v>
      </c>
      <c r="H631" s="36">
        <v>1.5182322637102257</v>
      </c>
      <c r="I631" s="36">
        <v>1.5546319403379587</v>
      </c>
      <c r="J631" s="56">
        <v>1.5741137984318203</v>
      </c>
      <c r="K631" s="36">
        <v>1.5267729697639953</v>
      </c>
      <c r="L631" s="36">
        <v>1.53245192466542</v>
      </c>
      <c r="M631" s="57">
        <v>1.5457820967426543</v>
      </c>
      <c r="N631" s="58" t="s">
        <v>45</v>
      </c>
      <c r="O631" s="36"/>
      <c r="P631" s="36"/>
      <c r="Q631" s="36"/>
      <c r="R631" s="59"/>
      <c r="S631" s="60">
        <v>1.46</v>
      </c>
      <c r="T631" s="106">
        <v>1.6</v>
      </c>
      <c r="U631"/>
      <c r="V631"/>
      <c r="W631"/>
      <c r="X631" s="162"/>
      <c r="Y631" s="162"/>
      <c r="AB631" s="47"/>
      <c r="AC631" s="47"/>
      <c r="AD631" s="47"/>
      <c r="AE631" s="47"/>
      <c r="AF631" s="47"/>
      <c r="AG631" s="47"/>
      <c r="AH631" s="47"/>
      <c r="AI631" s="47"/>
      <c r="AJ631" s="47"/>
    </row>
    <row r="632" spans="1:36">
      <c r="A632" s="26">
        <v>44057</v>
      </c>
      <c r="B632" s="27">
        <v>0.66666666666666596</v>
      </c>
      <c r="C632" s="132"/>
      <c r="D632" s="28" t="str">
        <f t="shared" si="18"/>
        <v>2020/8/14  16:00</v>
      </c>
      <c r="E632" s="35">
        <v>1.5087834234637025</v>
      </c>
      <c r="F632" s="36">
        <v>1.5365814677161387</v>
      </c>
      <c r="G632" s="36">
        <v>1.5350165163538576</v>
      </c>
      <c r="H632" s="36">
        <v>1.5322442190421832</v>
      </c>
      <c r="I632" s="36">
        <v>1.5155394371692792</v>
      </c>
      <c r="J632" s="56">
        <v>1.595</v>
      </c>
      <c r="K632" s="36">
        <v>1.5746981484364386</v>
      </c>
      <c r="L632" s="36">
        <v>1.5740358311118212</v>
      </c>
      <c r="M632" s="57">
        <v>1.5704640566162662</v>
      </c>
      <c r="N632" s="58" t="s">
        <v>45</v>
      </c>
      <c r="O632" s="36"/>
      <c r="P632" s="36"/>
      <c r="Q632" s="36"/>
      <c r="R632" s="59"/>
      <c r="S632" s="60">
        <v>1.46</v>
      </c>
      <c r="T632" s="106">
        <v>1.6</v>
      </c>
      <c r="U632"/>
      <c r="V632"/>
      <c r="W632"/>
      <c r="X632" s="162"/>
      <c r="Y632" s="162"/>
      <c r="AB632" s="47"/>
      <c r="AC632" s="47"/>
      <c r="AD632" s="47"/>
      <c r="AE632" s="47"/>
      <c r="AF632" s="47"/>
      <c r="AG632" s="47"/>
      <c r="AH632" s="47"/>
      <c r="AI632" s="47"/>
      <c r="AJ632" s="47"/>
    </row>
    <row r="633" spans="1:36">
      <c r="A633" s="123">
        <v>44058</v>
      </c>
      <c r="B633" s="101">
        <v>0.33333333333333331</v>
      </c>
      <c r="C633" s="132" t="s">
        <v>289</v>
      </c>
      <c r="D633" s="124" t="str">
        <f t="shared" si="18"/>
        <v>2020/8/15  8:00</v>
      </c>
      <c r="E633" s="35">
        <v>1.5156454999515834</v>
      </c>
      <c r="F633" s="36">
        <v>1.5338203412725253</v>
      </c>
      <c r="G633" s="36">
        <v>1.5671449778918927</v>
      </c>
      <c r="H633" s="36">
        <v>1.5363764953313734</v>
      </c>
      <c r="I633" s="36">
        <v>1.5485416909646172</v>
      </c>
      <c r="J633" s="56">
        <v>1.6015369517347897</v>
      </c>
      <c r="K633" s="36">
        <v>1.5466127976529191</v>
      </c>
      <c r="L633" s="36">
        <v>1.5522543436692728</v>
      </c>
      <c r="M633" s="57">
        <v>1.5809477742513143</v>
      </c>
      <c r="N633" s="58" t="s">
        <v>46</v>
      </c>
      <c r="O633" s="36"/>
      <c r="P633" s="36"/>
      <c r="Q633" s="36"/>
      <c r="R633" s="59"/>
      <c r="S633" s="60">
        <v>1.46</v>
      </c>
      <c r="T633" s="106">
        <v>1.6</v>
      </c>
      <c r="U633"/>
      <c r="V633"/>
      <c r="W633"/>
      <c r="X633" s="162"/>
      <c r="Y633" s="162"/>
      <c r="AB633" s="47"/>
      <c r="AC633" s="47"/>
      <c r="AD633" s="47"/>
      <c r="AE633" s="47"/>
      <c r="AF633" s="47"/>
      <c r="AG633" s="47"/>
      <c r="AH633" s="47"/>
      <c r="AI633" s="47"/>
      <c r="AJ633" s="47"/>
    </row>
    <row r="634" spans="1:36">
      <c r="A634" s="26">
        <v>44058</v>
      </c>
      <c r="B634" s="27">
        <v>0.41666666666666669</v>
      </c>
      <c r="C634" s="132"/>
      <c r="D634" s="28" t="str">
        <f t="shared" si="18"/>
        <v>2020/8/15  10:00</v>
      </c>
      <c r="E634" s="35">
        <v>1.5487851285912795</v>
      </c>
      <c r="F634" s="36">
        <v>1.5190805701288415</v>
      </c>
      <c r="G634" s="36">
        <v>1.5269279333767067</v>
      </c>
      <c r="H634" s="36">
        <v>1.5236624562699761</v>
      </c>
      <c r="I634" s="36">
        <v>1.5274422626552357</v>
      </c>
      <c r="J634" s="56">
        <v>1.5954034348255144</v>
      </c>
      <c r="K634" s="36">
        <v>1.5707483126895438</v>
      </c>
      <c r="L634" s="36">
        <v>1.5768352261425644</v>
      </c>
      <c r="M634" s="57">
        <v>1.5933599733978618</v>
      </c>
      <c r="N634" s="58" t="s">
        <v>46</v>
      </c>
      <c r="O634" s="36"/>
      <c r="P634" s="36"/>
      <c r="Q634" s="36"/>
      <c r="R634" s="59"/>
      <c r="S634" s="60">
        <v>1.46</v>
      </c>
      <c r="T634" s="106">
        <v>1.6</v>
      </c>
      <c r="U634"/>
      <c r="V634"/>
      <c r="W634"/>
      <c r="X634" s="162"/>
      <c r="Y634" s="162"/>
      <c r="AB634" s="47"/>
      <c r="AC634" s="47"/>
      <c r="AD634" s="47"/>
      <c r="AE634" s="47"/>
      <c r="AF634" s="47"/>
      <c r="AG634" s="47"/>
      <c r="AH634" s="47"/>
      <c r="AI634" s="47"/>
      <c r="AJ634" s="47"/>
    </row>
    <row r="635" spans="1:36">
      <c r="A635" s="26">
        <v>44058</v>
      </c>
      <c r="B635" s="27">
        <v>0.5</v>
      </c>
      <c r="C635" s="132"/>
      <c r="D635" s="28" t="str">
        <f t="shared" si="18"/>
        <v>2020/8/15  12:00</v>
      </c>
      <c r="E635" s="35">
        <v>1.5099173399833772</v>
      </c>
      <c r="F635" s="36">
        <v>1.5267841264636146</v>
      </c>
      <c r="G635" s="36">
        <v>1.5134729047729394</v>
      </c>
      <c r="H635" s="36">
        <v>1.4982957822691836</v>
      </c>
      <c r="I635" s="36">
        <v>1.5162030996919653</v>
      </c>
      <c r="J635" s="56">
        <v>1.5771530720845093</v>
      </c>
      <c r="K635" s="36">
        <v>1.5704174519347385</v>
      </c>
      <c r="L635" s="36">
        <v>1.5254949795911159</v>
      </c>
      <c r="M635" s="57">
        <v>1.5840343262050793</v>
      </c>
      <c r="N635" s="58" t="s">
        <v>46</v>
      </c>
      <c r="O635" s="36"/>
      <c r="P635" s="36"/>
      <c r="Q635" s="36"/>
      <c r="R635" s="59"/>
      <c r="S635" s="60">
        <v>1.46</v>
      </c>
      <c r="T635" s="106">
        <v>1.6</v>
      </c>
      <c r="U635"/>
      <c r="V635"/>
      <c r="W635"/>
      <c r="X635" s="162"/>
      <c r="Y635" s="162"/>
      <c r="AB635" s="47"/>
      <c r="AC635" s="47"/>
      <c r="AD635" s="47"/>
      <c r="AE635" s="47"/>
      <c r="AF635" s="47"/>
      <c r="AG635" s="47"/>
      <c r="AH635" s="47"/>
      <c r="AI635" s="47"/>
      <c r="AJ635" s="47"/>
    </row>
    <row r="636" spans="1:36">
      <c r="A636" s="26">
        <v>44058</v>
      </c>
      <c r="B636" s="27">
        <v>0.58333333333333304</v>
      </c>
      <c r="C636" s="132"/>
      <c r="D636" s="28" t="str">
        <f t="shared" si="18"/>
        <v>2020/8/15  14:00</v>
      </c>
      <c r="E636" s="35">
        <v>1.5190940177435159</v>
      </c>
      <c r="F636" s="36">
        <v>1.514588111875014</v>
      </c>
      <c r="G636" s="36">
        <v>1.5055164726633321</v>
      </c>
      <c r="H636" s="36">
        <v>1.4973869456578039</v>
      </c>
      <c r="I636" s="36">
        <v>1.5503283974736002</v>
      </c>
      <c r="J636" s="56">
        <v>1.5575584391493347</v>
      </c>
      <c r="K636" s="36">
        <v>1.5740089065357084</v>
      </c>
      <c r="L636" s="36">
        <v>1.5567327241870692</v>
      </c>
      <c r="M636" s="57">
        <v>1.5715169159389226</v>
      </c>
      <c r="N636" s="58" t="s">
        <v>46</v>
      </c>
      <c r="O636" s="36"/>
      <c r="P636" s="36"/>
      <c r="Q636" s="36"/>
      <c r="R636" s="59"/>
      <c r="S636" s="60">
        <v>1.46</v>
      </c>
      <c r="T636" s="106">
        <v>1.6</v>
      </c>
      <c r="U636"/>
      <c r="V636"/>
      <c r="W636"/>
      <c r="X636" s="162"/>
      <c r="Y636" s="162"/>
      <c r="AB636" s="47"/>
      <c r="AC636" s="47"/>
      <c r="AD636" s="47"/>
      <c r="AE636" s="47"/>
      <c r="AF636" s="47"/>
      <c r="AG636" s="47"/>
      <c r="AH636" s="47"/>
      <c r="AI636" s="47"/>
      <c r="AJ636" s="47"/>
    </row>
    <row r="637" spans="1:36">
      <c r="A637" s="26">
        <v>44058</v>
      </c>
      <c r="B637" s="27">
        <v>0.66666666666666596</v>
      </c>
      <c r="C637" s="132"/>
      <c r="D637" s="28" t="str">
        <f t="shared" si="18"/>
        <v>2020/8/15  16:00</v>
      </c>
      <c r="E637" s="35">
        <v>1.511173742062254</v>
      </c>
      <c r="F637" s="36">
        <v>1.5499359475568866</v>
      </c>
      <c r="G637" s="36">
        <v>1.5460893859499165</v>
      </c>
      <c r="H637" s="36">
        <v>1.5182244095673791</v>
      </c>
      <c r="I637" s="36">
        <v>1.5224032852909419</v>
      </c>
      <c r="J637" s="56">
        <v>1.5811703655394644</v>
      </c>
      <c r="K637" s="36">
        <v>1.5480560592915116</v>
      </c>
      <c r="L637" s="36">
        <v>1.5700695997334055</v>
      </c>
      <c r="M637" s="57">
        <v>1.5639556289591534</v>
      </c>
      <c r="N637" s="58" t="s">
        <v>46</v>
      </c>
      <c r="O637" s="36"/>
      <c r="P637" s="36"/>
      <c r="Q637" s="36"/>
      <c r="R637" s="59"/>
      <c r="S637" s="60">
        <v>1.46</v>
      </c>
      <c r="T637" s="106">
        <v>1.6</v>
      </c>
      <c r="U637"/>
      <c r="V637"/>
      <c r="W637"/>
      <c r="X637" s="162"/>
      <c r="Y637" s="162"/>
      <c r="AB637" s="47"/>
      <c r="AC637" s="47"/>
      <c r="AD637" s="47"/>
      <c r="AE637" s="47"/>
      <c r="AF637" s="47"/>
      <c r="AG637" s="47"/>
      <c r="AH637" s="47"/>
      <c r="AI637" s="47"/>
      <c r="AJ637" s="47"/>
    </row>
    <row r="638" spans="1:36">
      <c r="A638" s="123">
        <v>44059</v>
      </c>
      <c r="B638" s="101">
        <v>0.33333333333333331</v>
      </c>
      <c r="C638" s="132" t="s">
        <v>290</v>
      </c>
      <c r="D638" s="124" t="str">
        <f t="shared" si="18"/>
        <v>2020/8/16  8:00</v>
      </c>
      <c r="E638" s="35">
        <v>1.5222942587762704</v>
      </c>
      <c r="F638" s="36">
        <v>1.5188321934909839</v>
      </c>
      <c r="G638" s="36">
        <v>1.5516514600109585</v>
      </c>
      <c r="H638" s="36">
        <v>1.490370431381757</v>
      </c>
      <c r="I638" s="36">
        <v>1.5359023081185448</v>
      </c>
      <c r="J638" s="56">
        <v>1.5518840288952607</v>
      </c>
      <c r="K638" s="36">
        <v>1.5586356202899116</v>
      </c>
      <c r="L638" s="36">
        <v>1.5347936351818585</v>
      </c>
      <c r="M638" s="57">
        <v>1.5388135473517819</v>
      </c>
      <c r="N638" s="58" t="s">
        <v>47</v>
      </c>
      <c r="O638" s="36"/>
      <c r="P638" s="36"/>
      <c r="Q638" s="36"/>
      <c r="R638" s="59"/>
      <c r="S638" s="60">
        <v>1.46</v>
      </c>
      <c r="T638" s="106">
        <v>1.6</v>
      </c>
      <c r="U638"/>
      <c r="V638"/>
      <c r="W638"/>
      <c r="X638" s="162"/>
      <c r="Y638" s="162"/>
      <c r="AB638" s="47"/>
      <c r="AC638" s="47"/>
      <c r="AD638" s="47"/>
      <c r="AE638" s="47"/>
      <c r="AF638" s="47"/>
      <c r="AG638" s="47"/>
      <c r="AH638" s="47"/>
      <c r="AI638" s="47"/>
      <c r="AJ638" s="47"/>
    </row>
    <row r="639" spans="1:36">
      <c r="A639" s="26">
        <v>44059</v>
      </c>
      <c r="B639" s="27">
        <v>0.41666666666666669</v>
      </c>
      <c r="C639" s="132"/>
      <c r="D639" s="28" t="str">
        <f t="shared" si="18"/>
        <v>2020/8/16  10:00</v>
      </c>
      <c r="E639" s="35">
        <v>1.544129067401937</v>
      </c>
      <c r="F639" s="36">
        <v>1.5241736972700084</v>
      </c>
      <c r="G639" s="36">
        <v>1.5475274959488134</v>
      </c>
      <c r="H639" s="36">
        <v>1.5021277819829344</v>
      </c>
      <c r="I639" s="36">
        <v>1.5404627422192216</v>
      </c>
      <c r="J639" s="56">
        <v>1.5542881529503521</v>
      </c>
      <c r="K639" s="36">
        <v>1.5265681910465112</v>
      </c>
      <c r="L639" s="36">
        <v>1.55590325832037</v>
      </c>
      <c r="M639" s="57">
        <v>1.5480001975336795</v>
      </c>
      <c r="N639" s="58" t="s">
        <v>47</v>
      </c>
      <c r="O639" s="36"/>
      <c r="P639" s="36"/>
      <c r="Q639" s="36"/>
      <c r="R639" s="59"/>
      <c r="S639" s="60">
        <v>1.46</v>
      </c>
      <c r="T639" s="106">
        <v>1.6</v>
      </c>
      <c r="U639"/>
      <c r="V639"/>
      <c r="W639"/>
      <c r="X639" s="162"/>
      <c r="Y639" s="162"/>
      <c r="AB639" s="47"/>
      <c r="AC639" s="47"/>
      <c r="AD639" s="47"/>
      <c r="AE639" s="47"/>
      <c r="AF639" s="47"/>
      <c r="AG639" s="47"/>
      <c r="AH639" s="47"/>
      <c r="AI639" s="47"/>
      <c r="AJ639" s="47"/>
    </row>
    <row r="640" spans="1:36">
      <c r="A640" s="26">
        <v>44059</v>
      </c>
      <c r="B640" s="27">
        <v>0.5</v>
      </c>
      <c r="C640" s="132"/>
      <c r="D640" s="28" t="str">
        <f t="shared" si="18"/>
        <v>2020/8/16  12:00</v>
      </c>
      <c r="E640" s="35">
        <v>1.5392768587522132</v>
      </c>
      <c r="F640" s="36">
        <v>1.5358495802283623</v>
      </c>
      <c r="G640" s="36">
        <v>1.524296337991548</v>
      </c>
      <c r="H640" s="36">
        <v>1.5143943575066479</v>
      </c>
      <c r="I640" s="36">
        <v>1.5347626060445656</v>
      </c>
      <c r="J640" s="56">
        <v>1.5595933891139524</v>
      </c>
      <c r="K640" s="36">
        <v>1.5352734721702084</v>
      </c>
      <c r="L640" s="36">
        <v>1.5540213427702896</v>
      </c>
      <c r="M640" s="57">
        <v>1.542956496964802</v>
      </c>
      <c r="N640" s="58" t="s">
        <v>47</v>
      </c>
      <c r="O640" s="36"/>
      <c r="P640" s="36"/>
      <c r="Q640" s="36"/>
      <c r="R640" s="59"/>
      <c r="S640" s="60">
        <v>1.46</v>
      </c>
      <c r="T640" s="106">
        <v>1.6</v>
      </c>
      <c r="U640"/>
      <c r="V640"/>
      <c r="W640"/>
      <c r="X640" s="162"/>
      <c r="Y640" s="162"/>
      <c r="AB640" s="47"/>
      <c r="AC640" s="47"/>
      <c r="AD640" s="47"/>
      <c r="AE640" s="47"/>
      <c r="AF640" s="47"/>
      <c r="AG640" s="47"/>
      <c r="AH640" s="47"/>
      <c r="AI640" s="47"/>
      <c r="AJ640" s="47"/>
    </row>
    <row r="641" spans="1:36">
      <c r="A641" s="26">
        <v>44059</v>
      </c>
      <c r="B641" s="27">
        <v>0.58333333333333304</v>
      </c>
      <c r="C641" s="132"/>
      <c r="D641" s="28" t="str">
        <f t="shared" si="18"/>
        <v>2020/8/16  14:00</v>
      </c>
      <c r="E641" s="35">
        <v>1.5415223625318737</v>
      </c>
      <c r="F641" s="36">
        <v>1.518968362228077</v>
      </c>
      <c r="G641" s="36">
        <v>1.5539208732188634</v>
      </c>
      <c r="H641" s="36">
        <v>1.4919984788171583</v>
      </c>
      <c r="I641" s="36">
        <v>1.538262029912101</v>
      </c>
      <c r="J641" s="56">
        <v>1.5655381206676677</v>
      </c>
      <c r="K641" s="36">
        <v>1.5452872712284269</v>
      </c>
      <c r="L641" s="36">
        <v>1.5735775287182501</v>
      </c>
      <c r="M641" s="57">
        <v>1.5671834701764991</v>
      </c>
      <c r="N641" s="58" t="s">
        <v>47</v>
      </c>
      <c r="O641" s="36"/>
      <c r="P641" s="36"/>
      <c r="Q641" s="36"/>
      <c r="R641" s="59"/>
      <c r="S641" s="60">
        <v>1.46</v>
      </c>
      <c r="T641" s="106">
        <v>1.6</v>
      </c>
      <c r="U641"/>
      <c r="V641"/>
      <c r="W641"/>
      <c r="X641" s="162"/>
      <c r="Y641" s="162"/>
      <c r="AB641" s="47"/>
      <c r="AC641" s="47"/>
      <c r="AD641" s="47"/>
      <c r="AE641" s="47"/>
      <c r="AF641" s="47"/>
      <c r="AG641" s="47"/>
      <c r="AH641" s="47"/>
      <c r="AI641" s="47"/>
      <c r="AJ641" s="47"/>
    </row>
    <row r="642" spans="1:36">
      <c r="A642" s="26">
        <v>44059</v>
      </c>
      <c r="B642" s="27">
        <v>0.66666666666666596</v>
      </c>
      <c r="C642" s="132"/>
      <c r="D642" s="28" t="str">
        <f t="shared" si="18"/>
        <v>2020/8/16  16:00</v>
      </c>
      <c r="E642" s="35">
        <v>1.5033512072789268</v>
      </c>
      <c r="F642" s="36">
        <v>1.5476284897410899</v>
      </c>
      <c r="G642" s="36">
        <v>1.5223400827665348</v>
      </c>
      <c r="H642" s="36">
        <v>1.5194802080403667</v>
      </c>
      <c r="I642" s="36">
        <v>1.5175788266500252</v>
      </c>
      <c r="J642" s="56">
        <v>1.5697241302577578</v>
      </c>
      <c r="K642" s="36">
        <v>1.5558222863790301</v>
      </c>
      <c r="L642" s="36">
        <v>1.5580850987273827</v>
      </c>
      <c r="M642" s="57">
        <v>1.5497630707074916</v>
      </c>
      <c r="N642" s="58" t="s">
        <v>47</v>
      </c>
      <c r="O642" s="36"/>
      <c r="P642" s="36"/>
      <c r="Q642" s="36"/>
      <c r="R642" s="59"/>
      <c r="S642" s="60">
        <v>1.46</v>
      </c>
      <c r="T642" s="106">
        <v>1.6</v>
      </c>
      <c r="U642"/>
      <c r="V642"/>
      <c r="W642"/>
      <c r="X642" s="162"/>
      <c r="Y642" s="162"/>
      <c r="AB642" s="47"/>
      <c r="AC642" s="47"/>
      <c r="AD642" s="47"/>
      <c r="AE642" s="47"/>
      <c r="AF642" s="47"/>
      <c r="AG642" s="47"/>
      <c r="AH642" s="47"/>
      <c r="AI642" s="47"/>
      <c r="AJ642" s="47"/>
    </row>
    <row r="643" spans="1:36">
      <c r="A643" s="123">
        <v>44060</v>
      </c>
      <c r="B643" s="101">
        <v>0.33333333333333331</v>
      </c>
      <c r="C643" s="132" t="s">
        <v>291</v>
      </c>
      <c r="D643" s="124" t="str">
        <f t="shared" si="18"/>
        <v>2020/8/17  8:00</v>
      </c>
      <c r="E643" s="35">
        <v>1.537043781211638</v>
      </c>
      <c r="F643" s="36">
        <v>1.5404589036736889</v>
      </c>
      <c r="G643" s="36">
        <v>1.5354185390223138</v>
      </c>
      <c r="H643" s="36">
        <v>1.5338130057775636</v>
      </c>
      <c r="I643" s="36">
        <v>1.5239554288301591</v>
      </c>
      <c r="J643" s="56">
        <v>1.5841039870637268</v>
      </c>
      <c r="K643" s="36">
        <v>1.5386247761534781</v>
      </c>
      <c r="L643" s="36">
        <v>1.554766306826102</v>
      </c>
      <c r="M643" s="57">
        <v>1.564444959240451</v>
      </c>
      <c r="N643" s="58" t="s">
        <v>48</v>
      </c>
      <c r="O643" s="36"/>
      <c r="P643" s="36"/>
      <c r="Q643" s="36"/>
      <c r="R643" s="59"/>
      <c r="S643" s="60">
        <v>1.46</v>
      </c>
      <c r="T643" s="106">
        <v>1.6</v>
      </c>
      <c r="U643"/>
      <c r="V643"/>
      <c r="W643"/>
      <c r="X643" s="162"/>
      <c r="Y643" s="162"/>
      <c r="AB643" s="47"/>
      <c r="AC643" s="47"/>
      <c r="AD643" s="47"/>
      <c r="AE643" s="47"/>
      <c r="AF643" s="47"/>
      <c r="AG643" s="47"/>
      <c r="AH643" s="47"/>
      <c r="AI643" s="47"/>
      <c r="AJ643" s="47"/>
    </row>
    <row r="644" spans="1:36">
      <c r="A644" s="26">
        <v>44060</v>
      </c>
      <c r="B644" s="27">
        <v>0.41666666666666669</v>
      </c>
      <c r="C644" s="132"/>
      <c r="D644" s="28" t="str">
        <f t="shared" ref="D644:D707" si="19">TEXT(A644,"yyyy/m/d")&amp;TEXT(B644,"　　h:mｍ")</f>
        <v>2020/8/17  10:00</v>
      </c>
      <c r="E644" s="35">
        <v>1.534429178423699</v>
      </c>
      <c r="F644" s="36">
        <v>1.5481245756117794</v>
      </c>
      <c r="G644" s="36">
        <v>1.5259152348483809</v>
      </c>
      <c r="H644" s="36">
        <v>1.50558529857417</v>
      </c>
      <c r="I644" s="36">
        <v>1.5235505740227533</v>
      </c>
      <c r="J644" s="56">
        <v>1.5471166061102235</v>
      </c>
      <c r="K644" s="36">
        <v>1.5260663536863885</v>
      </c>
      <c r="L644" s="36">
        <v>1.5385153404916732</v>
      </c>
      <c r="M644" s="57">
        <v>1.5754325108876888</v>
      </c>
      <c r="N644" s="58" t="s">
        <v>48</v>
      </c>
      <c r="O644" s="36"/>
      <c r="P644" s="36"/>
      <c r="Q644" s="36"/>
      <c r="R644" s="59"/>
      <c r="S644" s="60">
        <v>1.46</v>
      </c>
      <c r="T644" s="106">
        <v>1.6</v>
      </c>
      <c r="U644"/>
      <c r="V644"/>
      <c r="W644"/>
      <c r="X644" s="162"/>
      <c r="Y644" s="162"/>
      <c r="AB644" s="47"/>
      <c r="AC644" s="47"/>
      <c r="AD644" s="47"/>
      <c r="AE644" s="47"/>
      <c r="AF644" s="47"/>
      <c r="AG644" s="47"/>
      <c r="AH644" s="47"/>
      <c r="AI644" s="47"/>
      <c r="AJ644" s="47"/>
    </row>
    <row r="645" spans="1:36">
      <c r="A645" s="26">
        <v>44060</v>
      </c>
      <c r="B645" s="27">
        <v>0.5</v>
      </c>
      <c r="C645" s="132"/>
      <c r="D645" s="28" t="str">
        <f t="shared" si="19"/>
        <v>2020/8/17  12:00</v>
      </c>
      <c r="E645" s="35">
        <v>1.531590162552285</v>
      </c>
      <c r="F645" s="36">
        <v>1.5204293643790809</v>
      </c>
      <c r="G645" s="36">
        <v>1.5109731414455987</v>
      </c>
      <c r="H645" s="36">
        <v>1.5011499036844151</v>
      </c>
      <c r="I645" s="36">
        <v>1.5051065396184844</v>
      </c>
      <c r="J645" s="56">
        <v>1.5470699778749459</v>
      </c>
      <c r="K645" s="36">
        <v>1.5361884322078649</v>
      </c>
      <c r="L645" s="36">
        <v>1.5608607343688576</v>
      </c>
      <c r="M645" s="57">
        <v>1.5485369438602701</v>
      </c>
      <c r="N645" s="58" t="s">
        <v>48</v>
      </c>
      <c r="O645" s="36"/>
      <c r="P645" s="36"/>
      <c r="Q645" s="36"/>
      <c r="R645" s="59"/>
      <c r="S645" s="60">
        <v>1.46</v>
      </c>
      <c r="T645" s="106">
        <v>1.6</v>
      </c>
      <c r="U645"/>
      <c r="V645"/>
      <c r="W645"/>
      <c r="X645" s="162"/>
      <c r="Y645" s="162"/>
      <c r="AB645" s="47"/>
      <c r="AC645" s="47"/>
      <c r="AD645" s="47"/>
      <c r="AE645" s="47"/>
      <c r="AF645" s="47"/>
      <c r="AG645" s="47"/>
      <c r="AH645" s="47"/>
      <c r="AI645" s="47"/>
      <c r="AJ645" s="47"/>
    </row>
    <row r="646" spans="1:36">
      <c r="A646" s="26">
        <v>44060</v>
      </c>
      <c r="B646" s="27">
        <v>0.58333333333333304</v>
      </c>
      <c r="C646" s="132"/>
      <c r="D646" s="28" t="str">
        <f t="shared" si="19"/>
        <v>2020/8/17  14:00</v>
      </c>
      <c r="E646" s="35">
        <v>1.4965863421517878</v>
      </c>
      <c r="F646" s="36">
        <v>1.5209779881925203</v>
      </c>
      <c r="G646" s="36">
        <v>1.5476377182150134</v>
      </c>
      <c r="H646" s="36">
        <v>1.5271289631957725</v>
      </c>
      <c r="I646" s="36">
        <v>1.5078028480311139</v>
      </c>
      <c r="J646" s="56">
        <v>1.5804933623118587</v>
      </c>
      <c r="K646" s="36">
        <v>1.5678492307596579</v>
      </c>
      <c r="L646" s="36">
        <v>1.5443300550570513</v>
      </c>
      <c r="M646" s="57">
        <v>1.5391757176805925</v>
      </c>
      <c r="N646" s="58" t="s">
        <v>48</v>
      </c>
      <c r="O646" s="36"/>
      <c r="P646" s="36"/>
      <c r="Q646" s="36"/>
      <c r="R646" s="59"/>
      <c r="S646" s="60">
        <v>1.46</v>
      </c>
      <c r="T646" s="106">
        <v>1.6</v>
      </c>
      <c r="U646"/>
      <c r="V646"/>
      <c r="W646"/>
      <c r="X646" s="162"/>
      <c r="Y646" s="162"/>
      <c r="AB646" s="47"/>
      <c r="AC646" s="47"/>
      <c r="AD646" s="47"/>
      <c r="AE646" s="47"/>
      <c r="AF646" s="47"/>
      <c r="AG646" s="47"/>
      <c r="AH646" s="47"/>
      <c r="AI646" s="47"/>
      <c r="AJ646" s="47"/>
    </row>
    <row r="647" spans="1:36">
      <c r="A647" s="26">
        <v>44060</v>
      </c>
      <c r="B647" s="27">
        <v>0.66666666666666596</v>
      </c>
      <c r="C647" s="132"/>
      <c r="D647" s="28" t="str">
        <f t="shared" si="19"/>
        <v>2020/8/17  16:00</v>
      </c>
      <c r="E647" s="35">
        <v>1.5299911514008733</v>
      </c>
      <c r="F647" s="36">
        <v>1.5485237689303286</v>
      </c>
      <c r="G647" s="36">
        <v>1.5526017655477711</v>
      </c>
      <c r="H647" s="36">
        <v>1.5031351252353511</v>
      </c>
      <c r="I647" s="36">
        <v>1.5139291480080896</v>
      </c>
      <c r="J647" s="56">
        <v>1.5751809485751762</v>
      </c>
      <c r="K647" s="36">
        <v>1.5648310148139097</v>
      </c>
      <c r="L647" s="36">
        <v>1.5662842239754446</v>
      </c>
      <c r="M647" s="57">
        <v>1.576002256941099</v>
      </c>
      <c r="N647" s="58" t="s">
        <v>48</v>
      </c>
      <c r="O647" s="36"/>
      <c r="P647" s="36"/>
      <c r="Q647" s="36"/>
      <c r="R647" s="59"/>
      <c r="S647" s="60">
        <v>1.46</v>
      </c>
      <c r="T647" s="106">
        <v>1.6</v>
      </c>
      <c r="U647"/>
      <c r="V647"/>
      <c r="W647"/>
      <c r="X647" s="162"/>
      <c r="Y647" s="162"/>
      <c r="AB647" s="47"/>
      <c r="AC647" s="47"/>
      <c r="AD647" s="47"/>
      <c r="AE647" s="47"/>
      <c r="AF647" s="47"/>
      <c r="AG647" s="47"/>
      <c r="AH647" s="47"/>
      <c r="AI647" s="47"/>
      <c r="AJ647" s="47"/>
    </row>
    <row r="648" spans="1:36">
      <c r="A648" s="123">
        <v>44061</v>
      </c>
      <c r="B648" s="101">
        <v>0.33333333333333331</v>
      </c>
      <c r="C648" s="132" t="s">
        <v>292</v>
      </c>
      <c r="D648" s="124" t="str">
        <f t="shared" si="19"/>
        <v>2020/8/18  8:00</v>
      </c>
      <c r="E648" s="35">
        <v>1.5455504510964362</v>
      </c>
      <c r="F648" s="36">
        <v>1.5182410963691937</v>
      </c>
      <c r="G648" s="36">
        <v>1.5180024605905689</v>
      </c>
      <c r="H648" s="36">
        <v>1.5445517431944389</v>
      </c>
      <c r="I648" s="36">
        <v>1.5157600846979415</v>
      </c>
      <c r="J648" s="56">
        <v>1.5911342629597833</v>
      </c>
      <c r="K648" s="36">
        <v>1.5631197008507167</v>
      </c>
      <c r="L648" s="36">
        <v>1.5510786158629204</v>
      </c>
      <c r="M648" s="57">
        <v>1.5806634455854693</v>
      </c>
      <c r="N648" s="58" t="s">
        <v>49</v>
      </c>
      <c r="O648" s="36"/>
      <c r="P648" s="36"/>
      <c r="Q648" s="36"/>
      <c r="R648" s="59"/>
      <c r="S648" s="60">
        <v>1.46</v>
      </c>
      <c r="T648" s="106">
        <v>1.6</v>
      </c>
      <c r="U648"/>
      <c r="V648"/>
      <c r="W648"/>
      <c r="X648" s="162"/>
      <c r="Y648" s="162"/>
      <c r="AB648" s="47"/>
      <c r="AC648" s="47"/>
      <c r="AD648" s="47"/>
      <c r="AE648" s="47"/>
      <c r="AF648" s="47"/>
      <c r="AG648" s="47"/>
      <c r="AH648" s="47"/>
      <c r="AI648" s="47"/>
      <c r="AJ648" s="47"/>
    </row>
    <row r="649" spans="1:36">
      <c r="A649" s="26">
        <v>44061</v>
      </c>
      <c r="B649" s="27">
        <v>0.41666666666666669</v>
      </c>
      <c r="C649" s="132"/>
      <c r="D649" s="28" t="str">
        <f t="shared" si="19"/>
        <v>2020/8/18  10:00</v>
      </c>
      <c r="E649" s="35">
        <v>1.5255988000238505</v>
      </c>
      <c r="F649" s="36">
        <v>1.5338373492626616</v>
      </c>
      <c r="G649" s="36">
        <v>1.5124755773980696</v>
      </c>
      <c r="H649" s="36">
        <v>1.4919017408821407</v>
      </c>
      <c r="I649" s="36">
        <v>1.532055573073676</v>
      </c>
      <c r="J649" s="56">
        <v>1.5861798698643856</v>
      </c>
      <c r="K649" s="36">
        <v>1.5305126542011565</v>
      </c>
      <c r="L649" s="36">
        <v>1.5314843091887904</v>
      </c>
      <c r="M649" s="57">
        <v>1.5730806216456039</v>
      </c>
      <c r="N649" s="58" t="s">
        <v>49</v>
      </c>
      <c r="O649" s="36"/>
      <c r="P649" s="36"/>
      <c r="Q649" s="36"/>
      <c r="R649" s="59"/>
      <c r="S649" s="60">
        <v>1.46</v>
      </c>
      <c r="T649" s="106">
        <v>1.6</v>
      </c>
      <c r="U649"/>
      <c r="V649"/>
      <c r="W649"/>
      <c r="X649" s="162"/>
      <c r="Y649" s="162"/>
      <c r="AB649" s="47"/>
      <c r="AC649" s="47"/>
      <c r="AD649" s="47"/>
      <c r="AE649" s="47"/>
      <c r="AF649" s="47"/>
      <c r="AG649" s="47"/>
      <c r="AH649" s="47"/>
      <c r="AI649" s="47"/>
      <c r="AJ649" s="47"/>
    </row>
    <row r="650" spans="1:36">
      <c r="A650" s="26">
        <v>44061</v>
      </c>
      <c r="B650" s="27">
        <v>0.5</v>
      </c>
      <c r="C650" s="132"/>
      <c r="D650" s="28" t="str">
        <f t="shared" si="19"/>
        <v>2020/8/18  12:00</v>
      </c>
      <c r="E650" s="35">
        <v>1.5149237790416359</v>
      </c>
      <c r="F650" s="36">
        <v>1.522294527902706</v>
      </c>
      <c r="G650" s="36">
        <v>1.5175019413597652</v>
      </c>
      <c r="H650" s="36">
        <v>1.5237119795600813</v>
      </c>
      <c r="I650" s="36">
        <v>1.5140269030803803</v>
      </c>
      <c r="J650" s="56">
        <v>1.5852606281102943</v>
      </c>
      <c r="K650" s="36">
        <v>1.526854081025439</v>
      </c>
      <c r="L650" s="36">
        <v>1.5725579237327378</v>
      </c>
      <c r="M650" s="57">
        <v>1.5414704757868143</v>
      </c>
      <c r="N650" s="58" t="s">
        <v>49</v>
      </c>
      <c r="O650" s="36"/>
      <c r="P650" s="36"/>
      <c r="Q650" s="36"/>
      <c r="R650" s="59"/>
      <c r="S650" s="60">
        <v>1.46</v>
      </c>
      <c r="T650" s="106">
        <v>1.6</v>
      </c>
      <c r="U650"/>
      <c r="V650"/>
      <c r="W650"/>
      <c r="X650" s="162"/>
      <c r="Y650" s="162"/>
      <c r="AB650" s="47"/>
      <c r="AC650" s="47"/>
      <c r="AD650" s="47"/>
      <c r="AE650" s="47"/>
      <c r="AF650" s="47"/>
      <c r="AG650" s="47"/>
      <c r="AH650" s="47"/>
      <c r="AI650" s="47"/>
      <c r="AJ650" s="47"/>
    </row>
    <row r="651" spans="1:36">
      <c r="A651" s="26">
        <v>44061</v>
      </c>
      <c r="B651" s="27">
        <v>0.58333333333333304</v>
      </c>
      <c r="C651" s="132"/>
      <c r="D651" s="28" t="str">
        <f t="shared" si="19"/>
        <v>2020/8/18  14:00</v>
      </c>
      <c r="E651" s="35">
        <v>1.5413528085395249</v>
      </c>
      <c r="F651" s="36">
        <v>1.5274961495594388</v>
      </c>
      <c r="G651" s="36">
        <v>1.5514644635658756</v>
      </c>
      <c r="H651" s="36">
        <v>1.5112401586027371</v>
      </c>
      <c r="I651" s="36">
        <v>1.526546128115656</v>
      </c>
      <c r="J651" s="56">
        <v>1.5494284660019093</v>
      </c>
      <c r="K651" s="36">
        <v>1.5692634048881757</v>
      </c>
      <c r="L651" s="36">
        <v>1.5748542856217218</v>
      </c>
      <c r="M651" s="57">
        <v>1.5750335416504377</v>
      </c>
      <c r="N651" s="58" t="s">
        <v>49</v>
      </c>
      <c r="O651" s="36"/>
      <c r="P651" s="36"/>
      <c r="Q651" s="36"/>
      <c r="R651" s="59"/>
      <c r="S651" s="60">
        <v>1.46</v>
      </c>
      <c r="T651" s="106">
        <v>1.6</v>
      </c>
      <c r="U651"/>
      <c r="V651"/>
      <c r="W651"/>
      <c r="X651" s="162"/>
      <c r="Y651" s="162"/>
      <c r="AB651" s="47"/>
      <c r="AC651" s="47"/>
      <c r="AD651" s="47"/>
      <c r="AE651" s="47"/>
      <c r="AF651" s="47"/>
      <c r="AG651" s="47"/>
      <c r="AH651" s="47"/>
      <c r="AI651" s="47"/>
      <c r="AJ651" s="47"/>
    </row>
    <row r="652" spans="1:36">
      <c r="A652" s="26">
        <v>44061</v>
      </c>
      <c r="B652" s="27">
        <v>0.66666666666666596</v>
      </c>
      <c r="C652" s="132"/>
      <c r="D652" s="28" t="str">
        <f t="shared" si="19"/>
        <v>2020/8/18  16:00</v>
      </c>
      <c r="E652" s="35">
        <v>1.5070867640147354</v>
      </c>
      <c r="F652" s="36">
        <v>1.5523349302749883</v>
      </c>
      <c r="G652" s="36">
        <v>1.5454261574705013</v>
      </c>
      <c r="H652" s="36">
        <v>1.493938158779224</v>
      </c>
      <c r="I652" s="36">
        <v>1.5104047419266691</v>
      </c>
      <c r="J652" s="61">
        <v>1.5609557129245601</v>
      </c>
      <c r="K652" s="36">
        <v>1.5538665934096567</v>
      </c>
      <c r="L652" s="36">
        <v>1.5262364273377802</v>
      </c>
      <c r="M652" s="57">
        <v>1.5391585330212856</v>
      </c>
      <c r="N652" s="58" t="s">
        <v>49</v>
      </c>
      <c r="O652" s="36"/>
      <c r="P652" s="36"/>
      <c r="Q652" s="36"/>
      <c r="R652" s="59"/>
      <c r="S652" s="60">
        <v>1.46</v>
      </c>
      <c r="T652" s="106">
        <v>1.6</v>
      </c>
      <c r="U652"/>
      <c r="V652"/>
      <c r="W652"/>
      <c r="X652" s="162"/>
      <c r="Y652" s="162"/>
      <c r="AB652" s="47"/>
      <c r="AC652" s="47"/>
      <c r="AD652" s="47"/>
      <c r="AE652" s="47"/>
      <c r="AF652" s="47"/>
      <c r="AG652" s="47"/>
      <c r="AH652" s="47"/>
      <c r="AI652" s="47"/>
      <c r="AJ652" s="47"/>
    </row>
    <row r="653" spans="1:36">
      <c r="A653" s="123">
        <v>44062</v>
      </c>
      <c r="B653" s="101">
        <v>0.33333333333333331</v>
      </c>
      <c r="C653" s="132" t="s">
        <v>293</v>
      </c>
      <c r="D653" s="124" t="str">
        <f t="shared" si="19"/>
        <v>2020/8/19  8:00</v>
      </c>
      <c r="E653" s="35">
        <v>1.5469504432103038</v>
      </c>
      <c r="F653" s="36">
        <v>1.5581273817339918</v>
      </c>
      <c r="G653" s="36">
        <v>1.5891247530016466</v>
      </c>
      <c r="H653" s="36">
        <v>1.5535035733052427</v>
      </c>
      <c r="I653" s="36">
        <v>1.5944630696303226</v>
      </c>
      <c r="J653" s="62">
        <v>1.6</v>
      </c>
      <c r="K653" s="36">
        <v>1.6</v>
      </c>
      <c r="L653" s="36">
        <v>1.6011726019276813</v>
      </c>
      <c r="M653" s="57">
        <v>1.598077631040886</v>
      </c>
      <c r="N653" s="58" t="s">
        <v>44</v>
      </c>
      <c r="O653" s="36"/>
      <c r="P653" s="36"/>
      <c r="Q653" s="36"/>
      <c r="R653" s="59"/>
      <c r="S653" s="60">
        <v>1.46</v>
      </c>
      <c r="T653" s="106">
        <v>1.6</v>
      </c>
      <c r="U653"/>
      <c r="V653"/>
      <c r="W653"/>
      <c r="X653" s="162"/>
      <c r="Y653" s="162"/>
      <c r="AB653" s="47"/>
      <c r="AC653" s="47"/>
      <c r="AD653" s="47"/>
      <c r="AE653" s="47"/>
      <c r="AF653" s="47"/>
      <c r="AG653" s="47"/>
      <c r="AH653" s="47"/>
      <c r="AI653" s="47"/>
      <c r="AJ653" s="47"/>
    </row>
    <row r="654" spans="1:36">
      <c r="A654" s="26">
        <v>44062</v>
      </c>
      <c r="B654" s="27">
        <v>0.41666666666666669</v>
      </c>
      <c r="C654" s="132"/>
      <c r="D654" s="28" t="str">
        <f t="shared" si="19"/>
        <v>2020/8/19  10:00</v>
      </c>
      <c r="E654" s="35">
        <v>1.5421441162272858</v>
      </c>
      <c r="F654" s="36">
        <v>1.5768046513457279</v>
      </c>
      <c r="G654" s="36">
        <v>1.5639324314577767</v>
      </c>
      <c r="H654" s="36">
        <v>1.5598254808057466</v>
      </c>
      <c r="I654" s="36">
        <v>1.5656206982526282</v>
      </c>
      <c r="J654" s="56">
        <v>1.5979128640149243</v>
      </c>
      <c r="K654" s="36">
        <v>1.5889767857601429</v>
      </c>
      <c r="L654" s="36">
        <v>1.5870939631170202</v>
      </c>
      <c r="M654" s="57">
        <v>1.589609652658871</v>
      </c>
      <c r="N654" s="58" t="s">
        <v>44</v>
      </c>
      <c r="O654" s="36"/>
      <c r="P654" s="36"/>
      <c r="Q654" s="36"/>
      <c r="R654" s="59"/>
      <c r="S654" s="60">
        <v>1.46</v>
      </c>
      <c r="T654" s="106">
        <v>1.6</v>
      </c>
      <c r="U654"/>
      <c r="V654"/>
      <c r="W654"/>
      <c r="X654" s="162"/>
      <c r="Y654" s="162"/>
      <c r="AB654" s="47"/>
      <c r="AC654" s="47"/>
      <c r="AD654" s="47"/>
      <c r="AE654" s="47"/>
      <c r="AF654" s="47"/>
      <c r="AG654" s="47"/>
      <c r="AH654" s="47"/>
      <c r="AI654" s="47"/>
      <c r="AJ654" s="47"/>
    </row>
    <row r="655" spans="1:36">
      <c r="A655" s="26">
        <v>44062</v>
      </c>
      <c r="B655" s="27">
        <v>0.5</v>
      </c>
      <c r="C655" s="132"/>
      <c r="D655" s="28" t="str">
        <f t="shared" si="19"/>
        <v>2020/8/19  12:00</v>
      </c>
      <c r="E655" s="35">
        <v>1.5255957732460168</v>
      </c>
      <c r="F655" s="36">
        <v>1.5476578968101071</v>
      </c>
      <c r="G655" s="36">
        <v>1.5196428229693741</v>
      </c>
      <c r="H655" s="36">
        <v>1.4851641273234071</v>
      </c>
      <c r="I655" s="36">
        <v>1.5469151618473937</v>
      </c>
      <c r="J655" s="56">
        <v>1.5918906573267289</v>
      </c>
      <c r="K655" s="36">
        <v>1.5367376553509891</v>
      </c>
      <c r="L655" s="36">
        <v>1.5257395294991543</v>
      </c>
      <c r="M655" s="57">
        <v>1.5384802548990197</v>
      </c>
      <c r="N655" s="58" t="s">
        <v>45</v>
      </c>
      <c r="O655" s="36"/>
      <c r="P655" s="36"/>
      <c r="Q655" s="36"/>
      <c r="R655" s="59"/>
      <c r="S655" s="60">
        <v>1.46</v>
      </c>
      <c r="T655" s="106">
        <v>1.6</v>
      </c>
      <c r="U655"/>
      <c r="V655"/>
      <c r="W655"/>
      <c r="X655" s="162"/>
      <c r="Y655" s="162"/>
      <c r="AB655" s="47"/>
      <c r="AC655" s="47"/>
      <c r="AD655" s="47"/>
      <c r="AE655" s="47"/>
      <c r="AF655" s="47"/>
      <c r="AG655" s="47"/>
      <c r="AH655" s="47"/>
      <c r="AI655" s="47"/>
      <c r="AJ655" s="47"/>
    </row>
    <row r="656" spans="1:36">
      <c r="A656" s="26">
        <v>44062</v>
      </c>
      <c r="B656" s="27">
        <v>0.58333333333333304</v>
      </c>
      <c r="C656" s="132"/>
      <c r="D656" s="28" t="str">
        <f t="shared" si="19"/>
        <v>2020/8/19  14:00</v>
      </c>
      <c r="E656" s="35">
        <v>1.535676809814005</v>
      </c>
      <c r="F656" s="36">
        <v>1.5166466559367531</v>
      </c>
      <c r="G656" s="36">
        <v>1.5213808765270866</v>
      </c>
      <c r="H656" s="36">
        <v>1.5318446526014471</v>
      </c>
      <c r="I656" s="36">
        <v>1.5124466182222991</v>
      </c>
      <c r="J656" s="56">
        <v>1.5567290986901579</v>
      </c>
      <c r="K656" s="36">
        <v>1.5343138384740631</v>
      </c>
      <c r="L656" s="36">
        <v>1.5646564996681058</v>
      </c>
      <c r="M656" s="57">
        <v>1.536277698546499</v>
      </c>
      <c r="N656" s="58" t="s">
        <v>45</v>
      </c>
      <c r="O656" s="36"/>
      <c r="P656" s="36"/>
      <c r="Q656" s="36"/>
      <c r="R656" s="59"/>
      <c r="S656" s="60">
        <v>1.46</v>
      </c>
      <c r="T656" s="106">
        <v>1.6</v>
      </c>
      <c r="U656"/>
      <c r="V656"/>
      <c r="W656"/>
      <c r="X656" s="162"/>
      <c r="Y656" s="162"/>
      <c r="AB656" s="47"/>
      <c r="AC656" s="47"/>
      <c r="AD656" s="47"/>
      <c r="AE656" s="47"/>
      <c r="AF656" s="47"/>
      <c r="AG656" s="47"/>
      <c r="AH656" s="47"/>
      <c r="AI656" s="47"/>
      <c r="AJ656" s="47"/>
    </row>
    <row r="657" spans="1:36">
      <c r="A657" s="26">
        <v>44062</v>
      </c>
      <c r="B657" s="27">
        <v>0.66666666666666596</v>
      </c>
      <c r="C657" s="132"/>
      <c r="D657" s="28" t="str">
        <f t="shared" si="19"/>
        <v>2020/8/19  16:00</v>
      </c>
      <c r="E657" s="35">
        <v>1.5081268077335968</v>
      </c>
      <c r="F657" s="36">
        <v>1.5287377765427284</v>
      </c>
      <c r="G657" s="36">
        <v>1.5253857964344346</v>
      </c>
      <c r="H657" s="36">
        <v>1.5097167558400879</v>
      </c>
      <c r="I657" s="36">
        <v>1.5508404975542127</v>
      </c>
      <c r="J657" s="56">
        <v>1.5902951232706379</v>
      </c>
      <c r="K657" s="36">
        <v>1.5716484696725308</v>
      </c>
      <c r="L657" s="36">
        <v>1.5355375196524481</v>
      </c>
      <c r="M657" s="57">
        <v>1.577501108362936</v>
      </c>
      <c r="N657" s="58" t="s">
        <v>45</v>
      </c>
      <c r="O657" s="36"/>
      <c r="P657" s="36"/>
      <c r="Q657" s="36"/>
      <c r="R657" s="59"/>
      <c r="S657" s="60">
        <v>1.46</v>
      </c>
      <c r="T657" s="106">
        <v>1.6</v>
      </c>
      <c r="U657"/>
      <c r="V657"/>
      <c r="W657"/>
      <c r="X657" s="162"/>
      <c r="Y657" s="162"/>
      <c r="AB657" s="47"/>
      <c r="AC657" s="47"/>
      <c r="AD657" s="47"/>
      <c r="AE657" s="47"/>
      <c r="AF657" s="47"/>
      <c r="AG657" s="47"/>
      <c r="AH657" s="47"/>
      <c r="AI657" s="47"/>
      <c r="AJ657" s="47"/>
    </row>
    <row r="658" spans="1:36">
      <c r="A658" s="123">
        <v>44063</v>
      </c>
      <c r="B658" s="101">
        <v>0.33333333333333331</v>
      </c>
      <c r="C658" s="132" t="s">
        <v>294</v>
      </c>
      <c r="D658" s="124" t="str">
        <f t="shared" si="19"/>
        <v>2020/8/20  8:00</v>
      </c>
      <c r="E658" s="35">
        <v>1.523006635986095</v>
      </c>
      <c r="F658" s="36">
        <v>1.5291595369498665</v>
      </c>
      <c r="G658" s="36">
        <v>1.5387652088012933</v>
      </c>
      <c r="H658" s="36">
        <v>1.5341928914681517</v>
      </c>
      <c r="I658" s="36">
        <v>1.5473502152482372</v>
      </c>
      <c r="J658" s="56">
        <v>1.5954279741912869</v>
      </c>
      <c r="K658" s="36">
        <v>1.589045257029335</v>
      </c>
      <c r="L658" s="36">
        <v>1.593205854944586</v>
      </c>
      <c r="M658" s="57">
        <v>1.5803023697000276</v>
      </c>
      <c r="N658" s="58" t="s">
        <v>46</v>
      </c>
      <c r="O658" s="36"/>
      <c r="P658" s="36"/>
      <c r="Q658" s="36"/>
      <c r="R658" s="59"/>
      <c r="S658" s="60">
        <v>1.46</v>
      </c>
      <c r="T658" s="106">
        <v>1.6</v>
      </c>
      <c r="U658"/>
      <c r="V658"/>
      <c r="W658"/>
      <c r="X658" s="162"/>
      <c r="Y658" s="162"/>
      <c r="AB658" s="47"/>
      <c r="AC658" s="47"/>
      <c r="AD658" s="47"/>
      <c r="AE658" s="47"/>
      <c r="AF658" s="47"/>
      <c r="AG658" s="47"/>
      <c r="AH658" s="47"/>
      <c r="AI658" s="47"/>
      <c r="AJ658" s="47"/>
    </row>
    <row r="659" spans="1:36">
      <c r="A659" s="26">
        <v>44063</v>
      </c>
      <c r="B659" s="27">
        <v>0.41666666666666669</v>
      </c>
      <c r="C659" s="132"/>
      <c r="D659" s="28" t="str">
        <f t="shared" si="19"/>
        <v>2020/8/20  10:00</v>
      </c>
      <c r="E659" s="35">
        <v>1.5096697337608533</v>
      </c>
      <c r="F659" s="36">
        <v>1.551914463176967</v>
      </c>
      <c r="G659" s="36">
        <v>1.5492355662377946</v>
      </c>
      <c r="H659" s="36">
        <v>1.5182207003039487</v>
      </c>
      <c r="I659" s="36">
        <v>1.5248741692216001</v>
      </c>
      <c r="J659" s="56">
        <v>1.5648281348318853</v>
      </c>
      <c r="K659" s="36">
        <v>1.5628446210195068</v>
      </c>
      <c r="L659" s="36">
        <v>1.5367871994614617</v>
      </c>
      <c r="M659" s="57">
        <v>1.5763438848135514</v>
      </c>
      <c r="N659" s="58" t="s">
        <v>46</v>
      </c>
      <c r="O659" s="36"/>
      <c r="P659" s="36"/>
      <c r="Q659" s="36"/>
      <c r="R659" s="59"/>
      <c r="S659" s="60">
        <v>1.46</v>
      </c>
      <c r="T659" s="106">
        <v>1.6</v>
      </c>
      <c r="U659"/>
      <c r="V659"/>
      <c r="W659"/>
      <c r="X659" s="162"/>
      <c r="Y659" s="162"/>
      <c r="AB659" s="47"/>
      <c r="AC659" s="47"/>
      <c r="AD659" s="47"/>
      <c r="AE659" s="47"/>
      <c r="AF659" s="47"/>
      <c r="AG659" s="47"/>
      <c r="AH659" s="47"/>
      <c r="AI659" s="47"/>
      <c r="AJ659" s="47"/>
    </row>
    <row r="660" spans="1:36">
      <c r="A660" s="26">
        <v>44063</v>
      </c>
      <c r="B660" s="27">
        <v>0.5</v>
      </c>
      <c r="C660" s="132"/>
      <c r="D660" s="28" t="str">
        <f t="shared" si="19"/>
        <v>2020/8/20  12:00</v>
      </c>
      <c r="E660" s="35">
        <v>1.5296514466099878</v>
      </c>
      <c r="F660" s="36">
        <v>1.5277192907079309</v>
      </c>
      <c r="G660" s="36">
        <v>1.5526945126204601</v>
      </c>
      <c r="H660" s="36">
        <v>1.4959721504996217</v>
      </c>
      <c r="I660" s="36">
        <v>1.5053766079601092</v>
      </c>
      <c r="J660" s="56">
        <v>1.5656214550914518</v>
      </c>
      <c r="K660" s="36">
        <v>1.5435574488749719</v>
      </c>
      <c r="L660" s="36">
        <v>1.5277277739674822</v>
      </c>
      <c r="M660" s="57">
        <v>1.5417886418047977</v>
      </c>
      <c r="N660" s="58" t="s">
        <v>46</v>
      </c>
      <c r="O660" s="36"/>
      <c r="P660" s="36"/>
      <c r="Q660" s="36"/>
      <c r="R660" s="59"/>
      <c r="S660" s="60">
        <v>1.46</v>
      </c>
      <c r="T660" s="106">
        <v>1.6</v>
      </c>
      <c r="U660"/>
      <c r="V660"/>
      <c r="W660"/>
      <c r="X660" s="162"/>
      <c r="Y660" s="162"/>
      <c r="AB660" s="47"/>
      <c r="AC660" s="47"/>
      <c r="AD660" s="47"/>
      <c r="AE660" s="47"/>
      <c r="AF660" s="47"/>
      <c r="AG660" s="47"/>
      <c r="AH660" s="47"/>
      <c r="AI660" s="47"/>
      <c r="AJ660" s="47"/>
    </row>
    <row r="661" spans="1:36">
      <c r="A661" s="26">
        <v>44063</v>
      </c>
      <c r="B661" s="27">
        <v>0.58333333333333304</v>
      </c>
      <c r="C661" s="132"/>
      <c r="D661" s="28" t="str">
        <f t="shared" si="19"/>
        <v>2020/8/20  14:00</v>
      </c>
      <c r="E661" s="35">
        <v>1.4998405525308827</v>
      </c>
      <c r="F661" s="36">
        <v>1.5147926195751811</v>
      </c>
      <c r="G661" s="36">
        <v>1.5342368621970928</v>
      </c>
      <c r="H661" s="36">
        <v>1.5069958559221985</v>
      </c>
      <c r="I661" s="36">
        <v>1.5454162543528429</v>
      </c>
      <c r="J661" s="56">
        <v>1.5655680971377446</v>
      </c>
      <c r="K661" s="36">
        <v>1.5541209755782435</v>
      </c>
      <c r="L661" s="36">
        <v>1.5509626292676033</v>
      </c>
      <c r="M661" s="57">
        <v>1.5365839260704064</v>
      </c>
      <c r="N661" s="58" t="s">
        <v>46</v>
      </c>
      <c r="O661" s="36"/>
      <c r="P661" s="36"/>
      <c r="Q661" s="36"/>
      <c r="R661" s="59"/>
      <c r="S661" s="60">
        <v>1.46</v>
      </c>
      <c r="T661" s="106">
        <v>1.6</v>
      </c>
      <c r="U661"/>
      <c r="V661"/>
      <c r="W661"/>
      <c r="X661" s="162"/>
      <c r="Y661" s="162"/>
      <c r="AB661" s="47"/>
      <c r="AC661" s="47"/>
      <c r="AD661" s="47"/>
      <c r="AE661" s="47"/>
      <c r="AF661" s="47"/>
      <c r="AG661" s="47"/>
      <c r="AH661" s="47"/>
      <c r="AI661" s="47"/>
      <c r="AJ661" s="47"/>
    </row>
    <row r="662" spans="1:36">
      <c r="A662" s="26">
        <v>44063</v>
      </c>
      <c r="B662" s="27">
        <v>0.66666666666666596</v>
      </c>
      <c r="C662" s="132"/>
      <c r="D662" s="28" t="str">
        <f t="shared" si="19"/>
        <v>2020/8/20  16:00</v>
      </c>
      <c r="E662" s="35">
        <v>1.500916842535067</v>
      </c>
      <c r="F662" s="36">
        <v>1.5345616268466353</v>
      </c>
      <c r="G662" s="36">
        <v>1.5190706531607672</v>
      </c>
      <c r="H662" s="36">
        <v>1.5097535263184303</v>
      </c>
      <c r="I662" s="36">
        <v>1.5359759932206301</v>
      </c>
      <c r="J662" s="56">
        <v>1.5806399731389382</v>
      </c>
      <c r="K662" s="36">
        <v>1.5623307639050219</v>
      </c>
      <c r="L662" s="36">
        <v>1.5738214000414161</v>
      </c>
      <c r="M662" s="57">
        <v>1.5668212406456115</v>
      </c>
      <c r="N662" s="58" t="s">
        <v>46</v>
      </c>
      <c r="O662" s="36"/>
      <c r="P662" s="36"/>
      <c r="Q662" s="36"/>
      <c r="R662" s="59"/>
      <c r="S662" s="60">
        <v>1.46</v>
      </c>
      <c r="T662" s="106">
        <v>1.6</v>
      </c>
      <c r="U662"/>
      <c r="V662"/>
      <c r="W662"/>
      <c r="X662" s="162"/>
      <c r="Y662" s="162"/>
      <c r="AB662" s="47"/>
      <c r="AC662" s="47"/>
      <c r="AD662" s="47"/>
      <c r="AE662" s="47"/>
      <c r="AF662" s="47"/>
      <c r="AG662" s="47"/>
      <c r="AH662" s="47"/>
      <c r="AI662" s="47"/>
      <c r="AJ662" s="47"/>
    </row>
    <row r="663" spans="1:36">
      <c r="A663" s="123">
        <v>44064</v>
      </c>
      <c r="B663" s="101">
        <v>0.33333333333333331</v>
      </c>
      <c r="C663" s="132" t="s">
        <v>295</v>
      </c>
      <c r="D663" s="124" t="str">
        <f t="shared" si="19"/>
        <v>2020/8/21  8:00</v>
      </c>
      <c r="E663" s="35">
        <v>1.5206611758186896</v>
      </c>
      <c r="F663" s="36">
        <v>1.5521964015079475</v>
      </c>
      <c r="G663" s="36">
        <v>1.5404631612113435</v>
      </c>
      <c r="H663" s="36">
        <v>1.5069845976514444</v>
      </c>
      <c r="I663" s="36">
        <v>1.5393328496583156</v>
      </c>
      <c r="J663" s="56">
        <v>1.5617156029096728</v>
      </c>
      <c r="K663" s="36">
        <v>1.566662783707615</v>
      </c>
      <c r="L663" s="36">
        <v>1.5411023739109371</v>
      </c>
      <c r="M663" s="57">
        <v>1.561450079130247</v>
      </c>
      <c r="N663" s="58" t="s">
        <v>47</v>
      </c>
      <c r="O663" s="36"/>
      <c r="P663" s="36"/>
      <c r="Q663" s="36"/>
      <c r="R663" s="59"/>
      <c r="S663" s="60">
        <v>1.46</v>
      </c>
      <c r="T663" s="106">
        <v>1.6</v>
      </c>
      <c r="U663"/>
      <c r="V663"/>
      <c r="W663"/>
      <c r="X663" s="162"/>
      <c r="Y663" s="162"/>
      <c r="AB663" s="47"/>
      <c r="AC663" s="47"/>
      <c r="AD663" s="47"/>
      <c r="AE663" s="47"/>
      <c r="AF663" s="47"/>
      <c r="AG663" s="47"/>
      <c r="AH663" s="47"/>
      <c r="AI663" s="47"/>
      <c r="AJ663" s="47"/>
    </row>
    <row r="664" spans="1:36">
      <c r="A664" s="26">
        <v>44064</v>
      </c>
      <c r="B664" s="27">
        <v>0.41666666666666669</v>
      </c>
      <c r="C664" s="132"/>
      <c r="D664" s="28" t="str">
        <f t="shared" si="19"/>
        <v>2020/8/21  10:00</v>
      </c>
      <c r="E664" s="35">
        <v>1.5122799490801053</v>
      </c>
      <c r="F664" s="36">
        <v>1.5350366778502915</v>
      </c>
      <c r="G664" s="36">
        <v>1.5418671691590426</v>
      </c>
      <c r="H664" s="36">
        <v>1.5103536011343008</v>
      </c>
      <c r="I664" s="36">
        <v>1.5340609742604561</v>
      </c>
      <c r="J664" s="56">
        <v>1.5810855375471944</v>
      </c>
      <c r="K664" s="36">
        <v>1.5569402375167976</v>
      </c>
      <c r="L664" s="36">
        <v>1.5427306671345098</v>
      </c>
      <c r="M664" s="57">
        <v>1.5710642807156152</v>
      </c>
      <c r="N664" s="58" t="s">
        <v>47</v>
      </c>
      <c r="O664" s="36"/>
      <c r="P664" s="36"/>
      <c r="Q664" s="36"/>
      <c r="R664" s="59"/>
      <c r="S664" s="60">
        <v>1.46</v>
      </c>
      <c r="T664" s="106">
        <v>1.6</v>
      </c>
      <c r="U664"/>
      <c r="V664"/>
      <c r="W664"/>
      <c r="X664" s="162"/>
      <c r="Y664" s="162"/>
      <c r="AB664" s="47"/>
      <c r="AC664" s="47"/>
      <c r="AD664" s="47"/>
      <c r="AE664" s="47"/>
      <c r="AF664" s="47"/>
      <c r="AG664" s="47"/>
      <c r="AH664" s="47"/>
      <c r="AI664" s="47"/>
      <c r="AJ664" s="47"/>
    </row>
    <row r="665" spans="1:36">
      <c r="A665" s="26">
        <v>44064</v>
      </c>
      <c r="B665" s="27">
        <v>0.5</v>
      </c>
      <c r="C665" s="132"/>
      <c r="D665" s="28" t="str">
        <f t="shared" si="19"/>
        <v>2020/8/21  12:00</v>
      </c>
      <c r="E665" s="35">
        <v>1.5007444276068249</v>
      </c>
      <c r="F665" s="36">
        <v>1.5179731077202137</v>
      </c>
      <c r="G665" s="36">
        <v>1.5174594020024843</v>
      </c>
      <c r="H665" s="36">
        <v>1.5144930012382971</v>
      </c>
      <c r="I665" s="36">
        <v>1.5504827457815129</v>
      </c>
      <c r="J665" s="56">
        <v>1.5507439025585563</v>
      </c>
      <c r="K665" s="36">
        <v>1.5690484054062366</v>
      </c>
      <c r="L665" s="36">
        <v>1.5630577110042072</v>
      </c>
      <c r="M665" s="57">
        <v>1.5560258442847739</v>
      </c>
      <c r="N665" s="58" t="s">
        <v>47</v>
      </c>
      <c r="O665" s="36"/>
      <c r="P665" s="36"/>
      <c r="Q665" s="36"/>
      <c r="R665" s="59"/>
      <c r="S665" s="60">
        <v>1.46</v>
      </c>
      <c r="T665" s="106">
        <v>1.6</v>
      </c>
      <c r="U665"/>
      <c r="V665"/>
      <c r="W665"/>
      <c r="X665" s="162"/>
      <c r="Y665" s="162"/>
      <c r="AB665" s="47"/>
      <c r="AC665" s="47"/>
      <c r="AD665" s="47"/>
      <c r="AE665" s="47"/>
      <c r="AF665" s="47"/>
      <c r="AG665" s="47"/>
      <c r="AH665" s="47"/>
      <c r="AI665" s="47"/>
      <c r="AJ665" s="47"/>
    </row>
    <row r="666" spans="1:36">
      <c r="A666" s="26">
        <v>44064</v>
      </c>
      <c r="B666" s="27">
        <v>0.58333333333333304</v>
      </c>
      <c r="C666" s="132"/>
      <c r="D666" s="28" t="str">
        <f t="shared" si="19"/>
        <v>2020/8/21  14:00</v>
      </c>
      <c r="E666" s="35">
        <v>1.5432733437985886</v>
      </c>
      <c r="F666" s="36">
        <v>1.5052991366570014</v>
      </c>
      <c r="G666" s="36">
        <v>1.5155623524098789</v>
      </c>
      <c r="H666" s="36">
        <v>1.5091651000359445</v>
      </c>
      <c r="I666" s="36">
        <v>1.5293728707123211</v>
      </c>
      <c r="J666" s="56">
        <v>1.5773452545423585</v>
      </c>
      <c r="K666" s="36">
        <v>1.538418815619611</v>
      </c>
      <c r="L666" s="36">
        <v>1.5542851136402274</v>
      </c>
      <c r="M666" s="57">
        <v>1.5450886501482748</v>
      </c>
      <c r="N666" s="58" t="s">
        <v>47</v>
      </c>
      <c r="O666" s="36"/>
      <c r="P666" s="36"/>
      <c r="Q666" s="36"/>
      <c r="R666" s="59"/>
      <c r="S666" s="60">
        <v>1.46</v>
      </c>
      <c r="T666" s="106">
        <v>1.6</v>
      </c>
      <c r="U666"/>
      <c r="V666"/>
      <c r="W666"/>
      <c r="X666" s="162"/>
      <c r="Y666" s="162"/>
      <c r="AB666" s="47"/>
      <c r="AC666" s="47"/>
      <c r="AD666" s="47"/>
      <c r="AE666" s="47"/>
      <c r="AF666" s="47"/>
      <c r="AG666" s="47"/>
      <c r="AH666" s="47"/>
      <c r="AI666" s="47"/>
      <c r="AJ666" s="47"/>
    </row>
    <row r="667" spans="1:36">
      <c r="A667" s="26">
        <v>44064</v>
      </c>
      <c r="B667" s="27">
        <v>0.66666666666666596</v>
      </c>
      <c r="C667" s="132"/>
      <c r="D667" s="28" t="str">
        <f t="shared" si="19"/>
        <v>2020/8/21  16:00</v>
      </c>
      <c r="E667" s="35">
        <v>1.5335352880290001</v>
      </c>
      <c r="F667" s="36">
        <v>1.5168911885531917</v>
      </c>
      <c r="G667" s="36">
        <v>1.5315535146234849</v>
      </c>
      <c r="H667" s="36">
        <v>1.526294227619144</v>
      </c>
      <c r="I667" s="36">
        <v>1.5279232336735951</v>
      </c>
      <c r="J667" s="56">
        <v>1.5819780710668194</v>
      </c>
      <c r="K667" s="36">
        <v>1.5732136196591411</v>
      </c>
      <c r="L667" s="36">
        <v>1.5264973377018571</v>
      </c>
      <c r="M667" s="57">
        <v>1.5813734858276036</v>
      </c>
      <c r="N667" s="58" t="s">
        <v>47</v>
      </c>
      <c r="O667" s="36"/>
      <c r="P667" s="36"/>
      <c r="Q667" s="36"/>
      <c r="R667" s="59"/>
      <c r="S667" s="60">
        <v>1.46</v>
      </c>
      <c r="T667" s="106">
        <v>1.6</v>
      </c>
      <c r="U667"/>
      <c r="V667"/>
      <c r="W667"/>
      <c r="X667" s="162"/>
      <c r="Y667" s="162"/>
      <c r="AB667" s="47"/>
      <c r="AC667" s="47"/>
      <c r="AD667" s="47"/>
      <c r="AE667" s="47"/>
      <c r="AF667" s="47"/>
      <c r="AG667" s="47"/>
      <c r="AH667" s="47"/>
      <c r="AI667" s="47"/>
      <c r="AJ667" s="47"/>
    </row>
    <row r="668" spans="1:36">
      <c r="A668" s="123">
        <v>44065</v>
      </c>
      <c r="B668" s="101">
        <v>0.33333333333333331</v>
      </c>
      <c r="C668" s="132" t="s">
        <v>296</v>
      </c>
      <c r="D668" s="124" t="str">
        <f t="shared" si="19"/>
        <v>2020/8/22  8:00</v>
      </c>
      <c r="E668" s="35">
        <v>1.5336993638386096</v>
      </c>
      <c r="F668" s="36">
        <v>1.5505321622841939</v>
      </c>
      <c r="G668" s="36">
        <v>1.5205521081706792</v>
      </c>
      <c r="H668" s="36">
        <v>1.530626332853634</v>
      </c>
      <c r="I668" s="36">
        <v>1.5477209721698606</v>
      </c>
      <c r="J668" s="56">
        <v>1.5646121038764038</v>
      </c>
      <c r="K668" s="36">
        <v>1.57421053384318</v>
      </c>
      <c r="L668" s="36">
        <v>1.5512961717146527</v>
      </c>
      <c r="M668" s="57">
        <v>1.5895433471041831</v>
      </c>
      <c r="N668" s="58" t="s">
        <v>48</v>
      </c>
      <c r="O668" s="36"/>
      <c r="P668" s="36"/>
      <c r="Q668" s="36"/>
      <c r="R668" s="59"/>
      <c r="S668" s="60">
        <v>1.46</v>
      </c>
      <c r="T668" s="106">
        <v>1.6</v>
      </c>
      <c r="U668"/>
      <c r="V668"/>
      <c r="W668"/>
      <c r="X668" s="162"/>
      <c r="Y668" s="162"/>
      <c r="AB668" s="47"/>
      <c r="AC668" s="47"/>
      <c r="AD668" s="47"/>
      <c r="AE668" s="47"/>
      <c r="AF668" s="47"/>
      <c r="AG668" s="47"/>
      <c r="AH668" s="47"/>
      <c r="AI668" s="47"/>
      <c r="AJ668" s="47"/>
    </row>
    <row r="669" spans="1:36">
      <c r="A669" s="26">
        <v>44065</v>
      </c>
      <c r="B669" s="27">
        <v>0.41666666666666669</v>
      </c>
      <c r="C669" s="132"/>
      <c r="D669" s="28" t="str">
        <f t="shared" si="19"/>
        <v>2020/8/22  10:00</v>
      </c>
      <c r="E669" s="35">
        <v>1.5042583184949219</v>
      </c>
      <c r="F669" s="36">
        <v>1.5418939317516203</v>
      </c>
      <c r="G669" s="36">
        <v>1.5462674011575654</v>
      </c>
      <c r="H669" s="36">
        <v>1.5179189505742623</v>
      </c>
      <c r="I669" s="36">
        <v>1.5153458291164421</v>
      </c>
      <c r="J669" s="56">
        <v>1.5946010214507498</v>
      </c>
      <c r="K669" s="36">
        <v>1.5383944133556908</v>
      </c>
      <c r="L669" s="36">
        <v>1.5432131491788208</v>
      </c>
      <c r="M669" s="57">
        <v>1.5781015046447644</v>
      </c>
      <c r="N669" s="58" t="s">
        <v>48</v>
      </c>
      <c r="O669" s="36"/>
      <c r="P669" s="36"/>
      <c r="Q669" s="36"/>
      <c r="R669" s="59"/>
      <c r="S669" s="60">
        <v>1.46</v>
      </c>
      <c r="T669" s="106">
        <v>1.6</v>
      </c>
      <c r="U669"/>
      <c r="V669"/>
      <c r="W669"/>
      <c r="X669" s="162"/>
      <c r="Y669" s="162"/>
      <c r="AB669" s="47"/>
      <c r="AC669" s="47"/>
      <c r="AD669" s="47"/>
      <c r="AE669" s="47"/>
      <c r="AF669" s="47"/>
      <c r="AG669" s="47"/>
      <c r="AH669" s="47"/>
      <c r="AI669" s="47"/>
      <c r="AJ669" s="47"/>
    </row>
    <row r="670" spans="1:36">
      <c r="A670" s="26">
        <v>44065</v>
      </c>
      <c r="B670" s="27">
        <v>0.5</v>
      </c>
      <c r="C670" s="132"/>
      <c r="D670" s="28" t="str">
        <f t="shared" si="19"/>
        <v>2020/8/22  12:00</v>
      </c>
      <c r="E670" s="35">
        <v>1.5170120497804311</v>
      </c>
      <c r="F670" s="36">
        <v>1.5212092989460952</v>
      </c>
      <c r="G670" s="36">
        <v>1.5487209568670093</v>
      </c>
      <c r="H670" s="36">
        <v>1.5257747994749618</v>
      </c>
      <c r="I670" s="36">
        <v>1.5492965707265267</v>
      </c>
      <c r="J670" s="56">
        <v>1.5787352803525543</v>
      </c>
      <c r="K670" s="36">
        <v>1.5442826355223043</v>
      </c>
      <c r="L670" s="36">
        <v>1.5499406930205171</v>
      </c>
      <c r="M670" s="57">
        <v>1.5691673116364411</v>
      </c>
      <c r="N670" s="58" t="s">
        <v>48</v>
      </c>
      <c r="O670" s="36"/>
      <c r="P670" s="36"/>
      <c r="Q670" s="36"/>
      <c r="R670" s="59"/>
      <c r="S670" s="60">
        <v>1.46</v>
      </c>
      <c r="T670" s="106">
        <v>1.6</v>
      </c>
      <c r="U670"/>
      <c r="V670"/>
      <c r="W670"/>
      <c r="X670" s="162"/>
      <c r="Y670" s="162"/>
      <c r="AB670" s="47"/>
      <c r="AC670" s="47"/>
      <c r="AD670" s="47"/>
      <c r="AE670" s="47"/>
      <c r="AF670" s="47"/>
      <c r="AG670" s="47"/>
      <c r="AH670" s="47"/>
      <c r="AI670" s="47"/>
      <c r="AJ670" s="47"/>
    </row>
    <row r="671" spans="1:36">
      <c r="A671" s="26">
        <v>44065</v>
      </c>
      <c r="B671" s="27">
        <v>0.58333333333333304</v>
      </c>
      <c r="C671" s="132"/>
      <c r="D671" s="28" t="str">
        <f t="shared" si="19"/>
        <v>2020/8/22  14:00</v>
      </c>
      <c r="E671" s="35">
        <v>1.4983264904678133</v>
      </c>
      <c r="F671" s="36">
        <v>1.5512886301890947</v>
      </c>
      <c r="G671" s="36">
        <v>1.5355475474460309</v>
      </c>
      <c r="H671" s="36">
        <v>1.4919862927394025</v>
      </c>
      <c r="I671" s="36">
        <v>1.5464286678535712</v>
      </c>
      <c r="J671" s="56">
        <v>1.5711845995785274</v>
      </c>
      <c r="K671" s="36">
        <v>1.5366875520927714</v>
      </c>
      <c r="L671" s="36">
        <v>1.5683935364375798</v>
      </c>
      <c r="M671" s="57">
        <v>1.5567037338222651</v>
      </c>
      <c r="N671" s="58" t="s">
        <v>48</v>
      </c>
      <c r="O671" s="36"/>
      <c r="P671" s="36"/>
      <c r="Q671" s="36"/>
      <c r="R671" s="59"/>
      <c r="S671" s="60">
        <v>1.46</v>
      </c>
      <c r="T671" s="106">
        <v>1.6</v>
      </c>
      <c r="U671"/>
      <c r="V671"/>
      <c r="W671"/>
      <c r="X671" s="162"/>
      <c r="Y671" s="162"/>
      <c r="AB671" s="47"/>
      <c r="AC671" s="47"/>
      <c r="AD671" s="47"/>
      <c r="AE671" s="47"/>
      <c r="AF671" s="47"/>
      <c r="AG671" s="47"/>
      <c r="AH671" s="47"/>
      <c r="AI671" s="47"/>
      <c r="AJ671" s="47"/>
    </row>
    <row r="672" spans="1:36">
      <c r="A672" s="26">
        <v>44065</v>
      </c>
      <c r="B672" s="27">
        <v>0.66666666666666596</v>
      </c>
      <c r="C672" s="132"/>
      <c r="D672" s="28" t="str">
        <f t="shared" si="19"/>
        <v>2020/8/22  16:00</v>
      </c>
      <c r="E672" s="35">
        <v>1.5032957077891416</v>
      </c>
      <c r="F672" s="36">
        <v>1.5280373846581692</v>
      </c>
      <c r="G672" s="36">
        <v>1.5482281744246715</v>
      </c>
      <c r="H672" s="36">
        <v>1.526019079702736</v>
      </c>
      <c r="I672" s="36">
        <v>1.5098576125114223</v>
      </c>
      <c r="J672" s="56">
        <v>1.5457039769954162</v>
      </c>
      <c r="K672" s="36">
        <v>1.5451868073503678</v>
      </c>
      <c r="L672" s="36">
        <v>1.5589280923512339</v>
      </c>
      <c r="M672" s="57">
        <v>1.5603759625857463</v>
      </c>
      <c r="N672" s="58" t="s">
        <v>48</v>
      </c>
      <c r="O672" s="36"/>
      <c r="P672" s="36"/>
      <c r="Q672" s="36"/>
      <c r="R672" s="59"/>
      <c r="S672" s="60">
        <v>1.46</v>
      </c>
      <c r="T672" s="106">
        <v>1.6</v>
      </c>
      <c r="U672"/>
      <c r="V672"/>
      <c r="W672"/>
      <c r="X672" s="162"/>
      <c r="Y672" s="162"/>
      <c r="AB672" s="47"/>
      <c r="AC672" s="47"/>
      <c r="AD672" s="47"/>
      <c r="AE672" s="47"/>
      <c r="AF672" s="47"/>
      <c r="AG672" s="47"/>
      <c r="AH672" s="47"/>
      <c r="AI672" s="47"/>
      <c r="AJ672" s="47"/>
    </row>
    <row r="673" spans="1:36">
      <c r="A673" s="123">
        <v>44066</v>
      </c>
      <c r="B673" s="101">
        <v>0.33333333333333331</v>
      </c>
      <c r="C673" s="132" t="s">
        <v>297</v>
      </c>
      <c r="D673" s="124" t="str">
        <f t="shared" si="19"/>
        <v>2020/8/23  8:00</v>
      </c>
      <c r="E673" s="35">
        <v>1.5190426048661205</v>
      </c>
      <c r="F673" s="36">
        <v>1.5593560440344754</v>
      </c>
      <c r="G673" s="36">
        <v>1.5350890293367994</v>
      </c>
      <c r="H673" s="36">
        <v>1.5339893644701401</v>
      </c>
      <c r="I673" s="36">
        <v>1.5312250599906838</v>
      </c>
      <c r="J673" s="56">
        <v>1.5578068095846038</v>
      </c>
      <c r="K673" s="36">
        <v>1.5732445332525282</v>
      </c>
      <c r="L673" s="36">
        <v>1.5683239399254885</v>
      </c>
      <c r="M673" s="57">
        <v>1.5801445623953954</v>
      </c>
      <c r="N673" s="58" t="s">
        <v>49</v>
      </c>
      <c r="O673" s="36"/>
      <c r="P673" s="36"/>
      <c r="Q673" s="36"/>
      <c r="R673" s="59"/>
      <c r="S673" s="60">
        <v>1.46</v>
      </c>
      <c r="T673" s="106">
        <v>1.6</v>
      </c>
      <c r="U673"/>
      <c r="V673"/>
      <c r="W673"/>
      <c r="X673" s="162"/>
      <c r="Y673" s="162"/>
      <c r="AB673" s="47"/>
      <c r="AC673" s="47"/>
      <c r="AD673" s="47"/>
      <c r="AE673" s="47"/>
      <c r="AF673" s="47"/>
      <c r="AG673" s="47"/>
      <c r="AH673" s="47"/>
      <c r="AI673" s="47"/>
      <c r="AJ673" s="47"/>
    </row>
    <row r="674" spans="1:36">
      <c r="A674" s="26">
        <v>44066</v>
      </c>
      <c r="B674" s="27">
        <v>0.41666666666666669</v>
      </c>
      <c r="C674" s="132"/>
      <c r="D674" s="28" t="str">
        <f t="shared" si="19"/>
        <v>2020/8/23  10:00</v>
      </c>
      <c r="E674" s="35">
        <v>1.5218198409767931</v>
      </c>
      <c r="F674" s="36">
        <v>1.5531645917257215</v>
      </c>
      <c r="G674" s="36">
        <v>1.5146294347612361</v>
      </c>
      <c r="H674" s="36">
        <v>1.5086373999365867</v>
      </c>
      <c r="I674" s="36">
        <v>1.5152979419748172</v>
      </c>
      <c r="J674" s="56">
        <v>1.5569315763383089</v>
      </c>
      <c r="K674" s="36">
        <v>1.5377752912256026</v>
      </c>
      <c r="L674" s="36">
        <v>1.5634165853929365</v>
      </c>
      <c r="M674" s="57">
        <v>1.5398753166898562</v>
      </c>
      <c r="N674" s="58" t="s">
        <v>49</v>
      </c>
      <c r="O674" s="36"/>
      <c r="P674" s="36"/>
      <c r="Q674" s="36"/>
      <c r="R674" s="59"/>
      <c r="S674" s="60">
        <v>1.46</v>
      </c>
      <c r="T674" s="106">
        <v>1.6</v>
      </c>
      <c r="U674"/>
      <c r="V674"/>
      <c r="W674"/>
      <c r="X674" s="162"/>
      <c r="Y674" s="162"/>
      <c r="AB674" s="47"/>
      <c r="AC674" s="47"/>
      <c r="AD674" s="47"/>
      <c r="AE674" s="47"/>
      <c r="AF674" s="47"/>
      <c r="AG674" s="47"/>
      <c r="AH674" s="47"/>
      <c r="AI674" s="47"/>
      <c r="AJ674" s="47"/>
    </row>
    <row r="675" spans="1:36">
      <c r="A675" s="26">
        <v>44066</v>
      </c>
      <c r="B675" s="27">
        <v>0.5</v>
      </c>
      <c r="C675" s="132"/>
      <c r="D675" s="28" t="str">
        <f t="shared" si="19"/>
        <v>2020/8/23  12:00</v>
      </c>
      <c r="E675" s="35">
        <v>1.5124804691876397</v>
      </c>
      <c r="F675" s="36">
        <v>1.526538428927664</v>
      </c>
      <c r="G675" s="36">
        <v>1.5235696092717292</v>
      </c>
      <c r="H675" s="36">
        <v>1.4872416242594688</v>
      </c>
      <c r="I675" s="36">
        <v>1.5172979220326404</v>
      </c>
      <c r="J675" s="56">
        <v>1.554291949351533</v>
      </c>
      <c r="K675" s="36">
        <v>1.5744354909988261</v>
      </c>
      <c r="L675" s="36">
        <v>1.5748199808374528</v>
      </c>
      <c r="M675" s="57">
        <v>1.5847617307815329</v>
      </c>
      <c r="N675" s="58" t="s">
        <v>49</v>
      </c>
      <c r="O675" s="36"/>
      <c r="P675" s="36"/>
      <c r="Q675" s="36"/>
      <c r="R675" s="59"/>
      <c r="S675" s="60">
        <v>1.46</v>
      </c>
      <c r="T675" s="106">
        <v>1.6</v>
      </c>
      <c r="U675"/>
      <c r="V675"/>
      <c r="W675"/>
      <c r="X675" s="162"/>
      <c r="Y675" s="162"/>
      <c r="AB675" s="47"/>
      <c r="AC675" s="47"/>
      <c r="AD675" s="47"/>
      <c r="AE675" s="47"/>
      <c r="AF675" s="47"/>
      <c r="AG675" s="47"/>
      <c r="AH675" s="47"/>
      <c r="AI675" s="47"/>
      <c r="AJ675" s="47"/>
    </row>
    <row r="676" spans="1:36">
      <c r="A676" s="26">
        <v>44066</v>
      </c>
      <c r="B676" s="27">
        <v>0.58333333333333304</v>
      </c>
      <c r="C676" s="132"/>
      <c r="D676" s="28" t="str">
        <f t="shared" si="19"/>
        <v>2020/8/23  14:00</v>
      </c>
      <c r="E676" s="35">
        <v>1.5398603433006248</v>
      </c>
      <c r="F676" s="36">
        <v>1.5445161333797461</v>
      </c>
      <c r="G676" s="36">
        <v>1.5347691034113313</v>
      </c>
      <c r="H676" s="36">
        <v>1.4956466224064895</v>
      </c>
      <c r="I676" s="36">
        <v>1.5377321782230078</v>
      </c>
      <c r="J676" s="56">
        <v>1.5733696302964328</v>
      </c>
      <c r="K676" s="36">
        <v>1.5460574736507584</v>
      </c>
      <c r="L676" s="36">
        <v>1.5728630449054954</v>
      </c>
      <c r="M676" s="57">
        <v>1.5741766880396171</v>
      </c>
      <c r="N676" s="58" t="s">
        <v>49</v>
      </c>
      <c r="O676" s="36"/>
      <c r="P676" s="36"/>
      <c r="Q676" s="36"/>
      <c r="R676" s="59"/>
      <c r="S676" s="60">
        <v>1.46</v>
      </c>
      <c r="T676" s="106">
        <v>1.6</v>
      </c>
      <c r="U676"/>
      <c r="V676"/>
      <c r="W676"/>
      <c r="X676" s="162"/>
      <c r="Y676" s="162"/>
      <c r="AB676" s="47"/>
      <c r="AC676" s="47"/>
      <c r="AD676" s="47"/>
      <c r="AE676" s="47"/>
      <c r="AF676" s="47"/>
      <c r="AG676" s="47"/>
      <c r="AH676" s="47"/>
      <c r="AI676" s="47"/>
      <c r="AJ676" s="47"/>
    </row>
    <row r="677" spans="1:36">
      <c r="A677" s="26">
        <v>44066</v>
      </c>
      <c r="B677" s="27">
        <v>0.66666666666666596</v>
      </c>
      <c r="C677" s="132"/>
      <c r="D677" s="28" t="str">
        <f t="shared" si="19"/>
        <v>2020/8/23  16:00</v>
      </c>
      <c r="E677" s="35">
        <v>1.5161006887846242</v>
      </c>
      <c r="F677" s="36">
        <v>1.5502328839953659</v>
      </c>
      <c r="G677" s="36">
        <v>1.5182646504673594</v>
      </c>
      <c r="H677" s="36">
        <v>1.4950722048455252</v>
      </c>
      <c r="I677" s="36">
        <v>1.5437543080359333</v>
      </c>
      <c r="J677" s="61">
        <v>1.592421299031509</v>
      </c>
      <c r="K677" s="36">
        <v>1.5597434576830056</v>
      </c>
      <c r="L677" s="36">
        <v>1.5412586514156115</v>
      </c>
      <c r="M677" s="57">
        <v>1.5749619896784088</v>
      </c>
      <c r="N677" s="58" t="s">
        <v>49</v>
      </c>
      <c r="O677" s="36"/>
      <c r="P677" s="36"/>
      <c r="Q677" s="36"/>
      <c r="R677" s="59"/>
      <c r="S677" s="60">
        <v>1.46</v>
      </c>
      <c r="T677" s="106">
        <v>1.6</v>
      </c>
      <c r="U677"/>
      <c r="V677"/>
      <c r="W677"/>
      <c r="X677" s="162"/>
      <c r="Y677" s="162"/>
      <c r="AB677" s="47"/>
      <c r="AC677" s="47"/>
      <c r="AD677" s="47"/>
      <c r="AE677" s="47"/>
      <c r="AF677" s="47"/>
      <c r="AG677" s="47"/>
      <c r="AH677" s="47"/>
      <c r="AI677" s="47"/>
      <c r="AJ677" s="47"/>
    </row>
    <row r="678" spans="1:36">
      <c r="A678" s="123">
        <v>44067</v>
      </c>
      <c r="B678" s="101">
        <v>0.33333333333333331</v>
      </c>
      <c r="C678" s="132" t="s">
        <v>756</v>
      </c>
      <c r="D678" s="124" t="str">
        <f t="shared" si="19"/>
        <v>2020/8/24  8:00</v>
      </c>
      <c r="E678" s="35">
        <v>1.5717143452326163</v>
      </c>
      <c r="F678" s="36">
        <v>1.5567376954509318</v>
      </c>
      <c r="G678" s="36">
        <v>1.5901047437499951</v>
      </c>
      <c r="H678" s="36">
        <v>1.5323909351038421</v>
      </c>
      <c r="I678" s="36">
        <v>1.5844186238744591</v>
      </c>
      <c r="J678" s="164">
        <v>1.6</v>
      </c>
      <c r="K678" s="152">
        <v>1.5824284970402771</v>
      </c>
      <c r="L678" s="152">
        <v>1.6</v>
      </c>
      <c r="M678" s="57">
        <v>1.5884710255018337</v>
      </c>
      <c r="N678" s="58" t="s">
        <v>44</v>
      </c>
      <c r="O678" s="36"/>
      <c r="P678" s="36"/>
      <c r="Q678" s="36"/>
      <c r="R678" s="59"/>
      <c r="S678" s="60">
        <v>1.46</v>
      </c>
      <c r="T678" s="106">
        <v>1.6</v>
      </c>
      <c r="U678"/>
      <c r="V678"/>
      <c r="W678"/>
      <c r="X678" s="162"/>
      <c r="Y678" s="162"/>
      <c r="AB678" s="47"/>
      <c r="AC678" s="47"/>
      <c r="AD678" s="47"/>
      <c r="AE678" s="47"/>
      <c r="AF678" s="47"/>
      <c r="AG678" s="47"/>
      <c r="AH678" s="47"/>
      <c r="AI678" s="47"/>
      <c r="AJ678" s="47"/>
    </row>
    <row r="679" spans="1:36">
      <c r="A679" s="26">
        <v>44067</v>
      </c>
      <c r="B679" s="27">
        <v>0.41666666666666669</v>
      </c>
      <c r="C679" s="132"/>
      <c r="D679" s="28" t="str">
        <f t="shared" si="19"/>
        <v>2020/8/24  10:00</v>
      </c>
      <c r="E679" s="35">
        <v>1.5363626203336191</v>
      </c>
      <c r="F679" s="36">
        <v>1.5745099691041804</v>
      </c>
      <c r="G679" s="36">
        <v>1.5704209703984253</v>
      </c>
      <c r="H679" s="36">
        <v>1.5216423185323178</v>
      </c>
      <c r="I679" s="36">
        <v>1.5525289082321729</v>
      </c>
      <c r="J679" s="164">
        <v>1.6</v>
      </c>
      <c r="K679" s="152">
        <v>1.6005507125799709</v>
      </c>
      <c r="L679" s="152">
        <v>1.5970592682302958</v>
      </c>
      <c r="M679" s="153">
        <v>1.6</v>
      </c>
      <c r="N679" s="58" t="s">
        <v>44</v>
      </c>
      <c r="O679" s="36"/>
      <c r="P679" s="36"/>
      <c r="Q679" s="36"/>
      <c r="R679" s="59"/>
      <c r="S679" s="60">
        <v>1.46</v>
      </c>
      <c r="T679" s="106">
        <v>1.6</v>
      </c>
      <c r="U679"/>
      <c r="V679"/>
      <c r="W679"/>
      <c r="X679" s="162"/>
      <c r="Y679" s="162"/>
      <c r="AB679" s="47"/>
      <c r="AC679" s="47"/>
      <c r="AD679" s="47"/>
      <c r="AE679" s="47"/>
      <c r="AF679" s="47"/>
      <c r="AG679" s="47"/>
      <c r="AH679" s="47"/>
      <c r="AI679" s="47"/>
      <c r="AJ679" s="47"/>
    </row>
    <row r="680" spans="1:36">
      <c r="A680" s="26">
        <v>44067</v>
      </c>
      <c r="B680" s="27">
        <v>0.5</v>
      </c>
      <c r="C680" s="132"/>
      <c r="D680" s="28" t="str">
        <f t="shared" si="19"/>
        <v>2020/8/24  12:00</v>
      </c>
      <c r="E680" s="35">
        <v>1.5132926736735852</v>
      </c>
      <c r="F680" s="36">
        <v>1.5549774089903325</v>
      </c>
      <c r="G680" s="36">
        <v>1.5264163059745377</v>
      </c>
      <c r="H680" s="36">
        <v>1.4881173151966778</v>
      </c>
      <c r="I680" s="36">
        <v>1.5481284501168082</v>
      </c>
      <c r="J680" s="56">
        <v>1.5479112014714267</v>
      </c>
      <c r="K680" s="36">
        <v>1.5385776656819372</v>
      </c>
      <c r="L680" s="36">
        <v>1.5465825726440052</v>
      </c>
      <c r="M680" s="57">
        <v>1.5632020886353699</v>
      </c>
      <c r="N680" s="58" t="s">
        <v>45</v>
      </c>
      <c r="O680" s="36"/>
      <c r="P680" s="36"/>
      <c r="Q680" s="36"/>
      <c r="R680" s="59"/>
      <c r="S680" s="60">
        <v>1.46</v>
      </c>
      <c r="T680" s="106">
        <v>1.6</v>
      </c>
      <c r="U680"/>
      <c r="V680"/>
      <c r="W680"/>
      <c r="X680" s="162"/>
      <c r="Y680" s="162"/>
      <c r="AB680" s="47"/>
      <c r="AC680" s="47"/>
      <c r="AD680" s="47"/>
      <c r="AE680" s="47"/>
      <c r="AF680" s="47"/>
      <c r="AG680" s="47"/>
      <c r="AH680" s="47"/>
      <c r="AI680" s="47"/>
      <c r="AJ680" s="47"/>
    </row>
    <row r="681" spans="1:36">
      <c r="A681" s="26">
        <v>44067</v>
      </c>
      <c r="B681" s="27">
        <v>0.58333333333333304</v>
      </c>
      <c r="C681" s="132"/>
      <c r="D681" s="28" t="str">
        <f t="shared" si="19"/>
        <v>2020/8/24  14:00</v>
      </c>
      <c r="E681" s="35">
        <v>1.5097844172862054</v>
      </c>
      <c r="F681" s="36">
        <v>1.5402747223153406</v>
      </c>
      <c r="G681" s="36">
        <v>1.5080872176581053</v>
      </c>
      <c r="H681" s="36">
        <v>1.5001658756269767</v>
      </c>
      <c r="I681" s="36">
        <v>1.5148570140842426</v>
      </c>
      <c r="J681" s="56">
        <v>1.583268078551137</v>
      </c>
      <c r="K681" s="36">
        <v>1.5533206857053039</v>
      </c>
      <c r="L681" s="36">
        <v>1.5676275874165484</v>
      </c>
      <c r="M681" s="57">
        <v>1.5413261994907417</v>
      </c>
      <c r="N681" s="58" t="s">
        <v>45</v>
      </c>
      <c r="O681" s="36"/>
      <c r="P681" s="36"/>
      <c r="Q681" s="36"/>
      <c r="R681" s="59"/>
      <c r="S681" s="60">
        <v>1.46</v>
      </c>
      <c r="T681" s="106">
        <v>1.6</v>
      </c>
      <c r="U681"/>
      <c r="V681"/>
      <c r="W681"/>
      <c r="X681" s="162"/>
      <c r="Y681" s="162"/>
      <c r="AB681" s="47"/>
      <c r="AC681" s="47"/>
      <c r="AD681" s="47"/>
      <c r="AE681" s="47"/>
      <c r="AF681" s="47"/>
      <c r="AG681" s="47"/>
      <c r="AH681" s="47"/>
      <c r="AI681" s="47"/>
      <c r="AJ681" s="47"/>
    </row>
    <row r="682" spans="1:36">
      <c r="A682" s="26">
        <v>44067</v>
      </c>
      <c r="B682" s="27">
        <v>0.66666666666666596</v>
      </c>
      <c r="C682" s="132"/>
      <c r="D682" s="28" t="str">
        <f t="shared" si="19"/>
        <v>2020/8/24  16:00</v>
      </c>
      <c r="E682" s="35">
        <v>1.5214808653416538</v>
      </c>
      <c r="F682" s="36">
        <v>1.5091276126302515</v>
      </c>
      <c r="G682" s="36">
        <v>1.5147702997021699</v>
      </c>
      <c r="H682" s="36">
        <v>1.4903667385228823</v>
      </c>
      <c r="I682" s="36">
        <v>1.5411176801537878</v>
      </c>
      <c r="J682" s="56">
        <v>1.5507713159246468</v>
      </c>
      <c r="K682" s="36">
        <v>1.5591136919344164</v>
      </c>
      <c r="L682" s="36">
        <v>1.5673286349994042</v>
      </c>
      <c r="M682" s="57">
        <v>1.5422337857266071</v>
      </c>
      <c r="N682" s="58" t="s">
        <v>45</v>
      </c>
      <c r="O682" s="36"/>
      <c r="P682" s="36"/>
      <c r="Q682" s="36"/>
      <c r="R682" s="59"/>
      <c r="S682" s="60">
        <v>1.46</v>
      </c>
      <c r="T682" s="106">
        <v>1.6</v>
      </c>
      <c r="U682"/>
      <c r="V682"/>
      <c r="W682"/>
      <c r="X682" s="162"/>
      <c r="Y682" s="162"/>
      <c r="AB682" s="47"/>
      <c r="AC682" s="47"/>
      <c r="AD682" s="47"/>
      <c r="AE682" s="47"/>
      <c r="AF682" s="47"/>
      <c r="AG682" s="47"/>
      <c r="AH682" s="47"/>
      <c r="AI682" s="47"/>
      <c r="AJ682" s="47"/>
    </row>
    <row r="683" spans="1:36">
      <c r="A683" s="123">
        <v>44068</v>
      </c>
      <c r="B683" s="101">
        <v>0.33333333333333331</v>
      </c>
      <c r="C683" s="132" t="s">
        <v>298</v>
      </c>
      <c r="D683" s="124" t="str">
        <f t="shared" si="19"/>
        <v>2020/8/25  8:00</v>
      </c>
      <c r="E683" s="35">
        <v>1.5330390611597722</v>
      </c>
      <c r="F683" s="36">
        <v>1.5628385136337983</v>
      </c>
      <c r="G683" s="36">
        <v>1.5605282979463928</v>
      </c>
      <c r="H683" s="36">
        <v>1.5225635339808912</v>
      </c>
      <c r="I683" s="36">
        <v>1.5745775433401321</v>
      </c>
      <c r="J683" s="56">
        <v>1.5820338717650975</v>
      </c>
      <c r="K683" s="36">
        <v>1.5515188952510097</v>
      </c>
      <c r="L683" s="36">
        <v>1.5562071081635436</v>
      </c>
      <c r="M683" s="57">
        <v>1.5657038213218077</v>
      </c>
      <c r="N683" s="58" t="s">
        <v>46</v>
      </c>
      <c r="O683" s="36"/>
      <c r="P683" s="36"/>
      <c r="Q683" s="36"/>
      <c r="R683" s="59"/>
      <c r="S683" s="60">
        <v>1.46</v>
      </c>
      <c r="T683" s="106">
        <v>1.6</v>
      </c>
      <c r="U683"/>
      <c r="V683"/>
      <c r="W683"/>
      <c r="X683" s="162"/>
      <c r="Y683" s="162"/>
      <c r="AB683" s="47"/>
      <c r="AC683" s="47"/>
      <c r="AD683" s="47"/>
      <c r="AE683" s="47"/>
      <c r="AF683" s="47"/>
      <c r="AG683" s="47"/>
      <c r="AH683" s="47"/>
      <c r="AI683" s="47"/>
      <c r="AJ683" s="47"/>
    </row>
    <row r="684" spans="1:36">
      <c r="A684" s="26">
        <v>44068</v>
      </c>
      <c r="B684" s="27">
        <v>0.41666666666666669</v>
      </c>
      <c r="C684" s="132"/>
      <c r="D684" s="28" t="str">
        <f t="shared" si="19"/>
        <v>2020/8/25  10:00</v>
      </c>
      <c r="E684" s="35">
        <v>1.5341113436778373</v>
      </c>
      <c r="F684" s="36">
        <v>1.5452346876341865</v>
      </c>
      <c r="G684" s="36">
        <v>1.5478042419157962</v>
      </c>
      <c r="H684" s="36">
        <v>1.5426055946084289</v>
      </c>
      <c r="I684" s="36">
        <v>1.5159753665667215</v>
      </c>
      <c r="J684" s="56">
        <v>1.5635085818853476</v>
      </c>
      <c r="K684" s="36">
        <v>1.5749519315404277</v>
      </c>
      <c r="L684" s="36">
        <v>1.5442178333166736</v>
      </c>
      <c r="M684" s="57">
        <v>1.5548344232590972</v>
      </c>
      <c r="N684" s="58" t="s">
        <v>46</v>
      </c>
      <c r="O684" s="36"/>
      <c r="P684" s="36"/>
      <c r="Q684" s="36"/>
      <c r="R684" s="59"/>
      <c r="S684" s="60">
        <v>1.46</v>
      </c>
      <c r="T684" s="106">
        <v>1.6</v>
      </c>
      <c r="U684"/>
      <c r="V684"/>
      <c r="W684"/>
      <c r="X684" s="162"/>
      <c r="Y684" s="162"/>
      <c r="AB684" s="47"/>
      <c r="AC684" s="47"/>
      <c r="AD684" s="47"/>
      <c r="AE684" s="47"/>
      <c r="AF684" s="47"/>
      <c r="AG684" s="47"/>
      <c r="AH684" s="47"/>
      <c r="AI684" s="47"/>
      <c r="AJ684" s="47"/>
    </row>
    <row r="685" spans="1:36">
      <c r="A685" s="26">
        <v>44068</v>
      </c>
      <c r="B685" s="27">
        <v>0.5</v>
      </c>
      <c r="C685" s="132"/>
      <c r="D685" s="28" t="str">
        <f t="shared" si="19"/>
        <v>2020/8/25  12:00</v>
      </c>
      <c r="E685" s="35">
        <v>1.524410135861451</v>
      </c>
      <c r="F685" s="36">
        <v>1.5325406979395533</v>
      </c>
      <c r="G685" s="36">
        <v>1.5222871669348557</v>
      </c>
      <c r="H685" s="36">
        <v>1.5184462923628512</v>
      </c>
      <c r="I685" s="36">
        <v>1.5440640103080099</v>
      </c>
      <c r="J685" s="56">
        <v>1.5927058092080821</v>
      </c>
      <c r="K685" s="36">
        <v>1.5367852350886606</v>
      </c>
      <c r="L685" s="36">
        <v>1.5539292092910322</v>
      </c>
      <c r="M685" s="57">
        <v>1.573733488843958</v>
      </c>
      <c r="N685" s="58" t="s">
        <v>46</v>
      </c>
      <c r="O685" s="36"/>
      <c r="P685" s="36"/>
      <c r="Q685" s="36"/>
      <c r="R685" s="59"/>
      <c r="S685" s="60">
        <v>1.46</v>
      </c>
      <c r="T685" s="106">
        <v>1.6</v>
      </c>
      <c r="U685"/>
      <c r="V685"/>
      <c r="W685"/>
      <c r="X685" s="162"/>
      <c r="Y685" s="162"/>
      <c r="AB685" s="47"/>
      <c r="AC685" s="47"/>
      <c r="AD685" s="47"/>
      <c r="AE685" s="47"/>
      <c r="AF685" s="47"/>
      <c r="AG685" s="47"/>
      <c r="AH685" s="47"/>
      <c r="AI685" s="47"/>
      <c r="AJ685" s="47"/>
    </row>
    <row r="686" spans="1:36">
      <c r="A686" s="26">
        <v>44068</v>
      </c>
      <c r="B686" s="27">
        <v>0.58333333333333304</v>
      </c>
      <c r="C686" s="132"/>
      <c r="D686" s="28" t="str">
        <f t="shared" si="19"/>
        <v>2020/8/25  14:00</v>
      </c>
      <c r="E686" s="35">
        <v>1.4994433805475174</v>
      </c>
      <c r="F686" s="36">
        <v>1.5293809472140694</v>
      </c>
      <c r="G686" s="36">
        <v>1.5411745487614066</v>
      </c>
      <c r="H686" s="36">
        <v>1.4900542245500545</v>
      </c>
      <c r="I686" s="36">
        <v>1.5364145323214371</v>
      </c>
      <c r="J686" s="56">
        <v>1.5647174599370104</v>
      </c>
      <c r="K686" s="36">
        <v>1.5617472106022965</v>
      </c>
      <c r="L686" s="36">
        <v>1.5393108313086989</v>
      </c>
      <c r="M686" s="57">
        <v>1.5741604442691275</v>
      </c>
      <c r="N686" s="58" t="s">
        <v>46</v>
      </c>
      <c r="O686" s="36"/>
      <c r="P686" s="36"/>
      <c r="Q686" s="36"/>
      <c r="R686" s="59"/>
      <c r="S686" s="60">
        <v>1.46</v>
      </c>
      <c r="T686" s="106">
        <v>1.6</v>
      </c>
      <c r="U686"/>
      <c r="V686"/>
      <c r="W686"/>
      <c r="X686" s="162"/>
      <c r="Y686" s="162"/>
      <c r="AB686" s="47"/>
      <c r="AC686" s="47"/>
      <c r="AD686" s="47"/>
      <c r="AE686" s="47"/>
      <c r="AF686" s="47"/>
      <c r="AG686" s="47"/>
      <c r="AH686" s="47"/>
      <c r="AI686" s="47"/>
      <c r="AJ686" s="47"/>
    </row>
    <row r="687" spans="1:36">
      <c r="A687" s="26">
        <v>44068</v>
      </c>
      <c r="B687" s="27">
        <v>0.66666666666666596</v>
      </c>
      <c r="C687" s="132"/>
      <c r="D687" s="28" t="str">
        <f t="shared" si="19"/>
        <v>2020/8/25  16:00</v>
      </c>
      <c r="E687" s="35">
        <v>1.5131781229937602</v>
      </c>
      <c r="F687" s="36">
        <v>1.5437601441803204</v>
      </c>
      <c r="G687" s="36">
        <v>1.5131078944624481</v>
      </c>
      <c r="H687" s="36">
        <v>1.5223651426220408</v>
      </c>
      <c r="I687" s="36">
        <v>1.5075620262265748</v>
      </c>
      <c r="J687" s="56">
        <v>1.5686346297281564</v>
      </c>
      <c r="K687" s="36">
        <v>1.5641674968986266</v>
      </c>
      <c r="L687" s="36">
        <v>1.5436096359882772</v>
      </c>
      <c r="M687" s="57">
        <v>1.5628028712421831</v>
      </c>
      <c r="N687" s="58" t="s">
        <v>46</v>
      </c>
      <c r="O687" s="36"/>
      <c r="P687" s="36"/>
      <c r="Q687" s="36"/>
      <c r="R687" s="59"/>
      <c r="S687" s="60">
        <v>1.46</v>
      </c>
      <c r="T687" s="106">
        <v>1.6</v>
      </c>
      <c r="U687"/>
      <c r="V687"/>
      <c r="W687"/>
      <c r="X687" s="162"/>
      <c r="Y687" s="162"/>
      <c r="AB687" s="47"/>
      <c r="AC687" s="47"/>
      <c r="AD687" s="47"/>
      <c r="AE687" s="47"/>
      <c r="AF687" s="47"/>
      <c r="AG687" s="47"/>
      <c r="AH687" s="47"/>
      <c r="AI687" s="47"/>
      <c r="AJ687" s="47"/>
    </row>
    <row r="688" spans="1:36">
      <c r="A688" s="123">
        <v>44069</v>
      </c>
      <c r="B688" s="101">
        <v>0.33333333333333331</v>
      </c>
      <c r="C688" s="132" t="s">
        <v>299</v>
      </c>
      <c r="D688" s="124" t="str">
        <f t="shared" si="19"/>
        <v>2020/8/26  8:00</v>
      </c>
      <c r="E688" s="35">
        <v>1.5143594107293761</v>
      </c>
      <c r="F688" s="36">
        <v>1.5193837480905599</v>
      </c>
      <c r="G688" s="36">
        <v>1.5443449808496097</v>
      </c>
      <c r="H688" s="36">
        <v>1.4927383965261407</v>
      </c>
      <c r="I688" s="36">
        <v>1.5152729833194818</v>
      </c>
      <c r="J688" s="56">
        <v>1.5832005098727489</v>
      </c>
      <c r="K688" s="36">
        <v>1.555652773622888</v>
      </c>
      <c r="L688" s="36">
        <v>1.5386013167218686</v>
      </c>
      <c r="M688" s="57">
        <v>1.5629759309084807</v>
      </c>
      <c r="N688" s="58" t="s">
        <v>47</v>
      </c>
      <c r="O688" s="36"/>
      <c r="P688" s="36"/>
      <c r="Q688" s="36"/>
      <c r="R688" s="59"/>
      <c r="S688" s="60">
        <v>1.46</v>
      </c>
      <c r="T688" s="106">
        <v>1.6</v>
      </c>
      <c r="U688"/>
      <c r="V688"/>
      <c r="W688"/>
      <c r="X688" s="162"/>
      <c r="Y688" s="162"/>
      <c r="AB688" s="47"/>
      <c r="AC688" s="47"/>
      <c r="AD688" s="47"/>
      <c r="AE688" s="47"/>
      <c r="AF688" s="47"/>
      <c r="AG688" s="47"/>
      <c r="AH688" s="47"/>
      <c r="AI688" s="47"/>
      <c r="AJ688" s="47"/>
    </row>
    <row r="689" spans="1:36">
      <c r="A689" s="26">
        <v>44069</v>
      </c>
      <c r="B689" s="27">
        <v>0.41666666666666669</v>
      </c>
      <c r="C689" s="132"/>
      <c r="D689" s="28" t="str">
        <f t="shared" si="19"/>
        <v>2020/8/26  10:00</v>
      </c>
      <c r="E689" s="35">
        <v>1.5262925759582719</v>
      </c>
      <c r="F689" s="36">
        <v>1.5079170700300111</v>
      </c>
      <c r="G689" s="36">
        <v>1.5194983537192033</v>
      </c>
      <c r="H689" s="36">
        <v>1.529627733802535</v>
      </c>
      <c r="I689" s="36">
        <v>1.5281734389061143</v>
      </c>
      <c r="J689" s="56">
        <v>1.5898754494693765</v>
      </c>
      <c r="K689" s="36">
        <v>1.5636054149159757</v>
      </c>
      <c r="L689" s="36">
        <v>1.5503282737733606</v>
      </c>
      <c r="M689" s="57">
        <v>1.5458083526232866</v>
      </c>
      <c r="N689" s="58" t="s">
        <v>47</v>
      </c>
      <c r="O689" s="36"/>
      <c r="P689" s="36"/>
      <c r="Q689" s="36"/>
      <c r="R689" s="59"/>
      <c r="S689" s="60">
        <v>1.46</v>
      </c>
      <c r="T689" s="106">
        <v>1.6</v>
      </c>
      <c r="U689"/>
      <c r="V689"/>
      <c r="W689"/>
      <c r="X689" s="162"/>
      <c r="Y689" s="162"/>
      <c r="AB689" s="47"/>
      <c r="AC689" s="47"/>
      <c r="AD689" s="47"/>
      <c r="AE689" s="47"/>
      <c r="AF689" s="47"/>
      <c r="AG689" s="47"/>
      <c r="AH689" s="47"/>
      <c r="AI689" s="47"/>
      <c r="AJ689" s="47"/>
    </row>
    <row r="690" spans="1:36">
      <c r="A690" s="26">
        <v>44069</v>
      </c>
      <c r="B690" s="27">
        <v>0.5</v>
      </c>
      <c r="C690" s="132"/>
      <c r="D690" s="28" t="str">
        <f t="shared" si="19"/>
        <v>2020/8/26  12:00</v>
      </c>
      <c r="E690" s="35">
        <v>1.5393980724522447</v>
      </c>
      <c r="F690" s="36">
        <v>1.5431228343387589</v>
      </c>
      <c r="G690" s="36">
        <v>1.5262316300400904</v>
      </c>
      <c r="H690" s="36">
        <v>1.51786045628251</v>
      </c>
      <c r="I690" s="36">
        <v>1.5536030132323679</v>
      </c>
      <c r="J690" s="56">
        <v>1.5683539615838022</v>
      </c>
      <c r="K690" s="36">
        <v>1.5438184166229612</v>
      </c>
      <c r="L690" s="36">
        <v>1.5580187860378736</v>
      </c>
      <c r="M690" s="57">
        <v>1.5599349107037113</v>
      </c>
      <c r="N690" s="58" t="s">
        <v>47</v>
      </c>
      <c r="O690" s="36"/>
      <c r="P690" s="36"/>
      <c r="Q690" s="36"/>
      <c r="R690" s="59"/>
      <c r="S690" s="60">
        <v>1.46</v>
      </c>
      <c r="T690" s="106">
        <v>1.6</v>
      </c>
      <c r="U690"/>
      <c r="V690"/>
      <c r="W690"/>
      <c r="X690" s="162"/>
      <c r="Y690" s="162"/>
      <c r="AB690" s="47"/>
      <c r="AC690" s="47"/>
      <c r="AD690" s="47"/>
      <c r="AE690" s="47"/>
      <c r="AF690" s="47"/>
      <c r="AG690" s="47"/>
      <c r="AH690" s="47"/>
      <c r="AI690" s="47"/>
      <c r="AJ690" s="47"/>
    </row>
    <row r="691" spans="1:36">
      <c r="A691" s="26">
        <v>44069</v>
      </c>
      <c r="B691" s="27">
        <v>0.58333333333333304</v>
      </c>
      <c r="C691" s="132"/>
      <c r="D691" s="28" t="str">
        <f t="shared" si="19"/>
        <v>2020/8/26  14:00</v>
      </c>
      <c r="E691" s="35">
        <v>1.520294867517781</v>
      </c>
      <c r="F691" s="36">
        <v>1.5147010827220946</v>
      </c>
      <c r="G691" s="36">
        <v>1.5255199149475493</v>
      </c>
      <c r="H691" s="36">
        <v>1.4900889621980082</v>
      </c>
      <c r="I691" s="36">
        <v>1.521204291511973</v>
      </c>
      <c r="J691" s="56">
        <v>1.5659557792326282</v>
      </c>
      <c r="K691" s="36">
        <v>1.5291785302936285</v>
      </c>
      <c r="L691" s="36">
        <v>1.5295567642486168</v>
      </c>
      <c r="M691" s="57">
        <v>1.5783809697819347</v>
      </c>
      <c r="N691" s="58" t="s">
        <v>47</v>
      </c>
      <c r="O691" s="36"/>
      <c r="P691" s="36"/>
      <c r="Q691" s="36"/>
      <c r="R691" s="59"/>
      <c r="S691" s="60">
        <v>1.46</v>
      </c>
      <c r="T691" s="106">
        <v>1.6</v>
      </c>
      <c r="U691"/>
      <c r="V691"/>
      <c r="W691"/>
      <c r="X691" s="162"/>
      <c r="Y691" s="162"/>
      <c r="AB691" s="47"/>
      <c r="AC691" s="47"/>
      <c r="AD691" s="47"/>
      <c r="AE691" s="47"/>
      <c r="AF691" s="47"/>
      <c r="AG691" s="47"/>
      <c r="AH691" s="47"/>
      <c r="AI691" s="47"/>
      <c r="AJ691" s="47"/>
    </row>
    <row r="692" spans="1:36">
      <c r="A692" s="26">
        <v>44069</v>
      </c>
      <c r="B692" s="27">
        <v>0.66666666666666596</v>
      </c>
      <c r="C692" s="132"/>
      <c r="D692" s="28" t="str">
        <f t="shared" si="19"/>
        <v>2020/8/26  16:00</v>
      </c>
      <c r="E692" s="35">
        <v>1.4965723713479546</v>
      </c>
      <c r="F692" s="36">
        <v>1.5165071412306899</v>
      </c>
      <c r="G692" s="36">
        <v>1.5291240573438751</v>
      </c>
      <c r="H692" s="36">
        <v>1.4961082776853878</v>
      </c>
      <c r="I692" s="36">
        <v>1.5533643070524981</v>
      </c>
      <c r="J692" s="56">
        <v>1.5934179459767484</v>
      </c>
      <c r="K692" s="36">
        <v>1.5593352512077907</v>
      </c>
      <c r="L692" s="36">
        <v>1.557210418694098</v>
      </c>
      <c r="M692" s="57">
        <v>1.5781166817551071</v>
      </c>
      <c r="N692" s="58" t="s">
        <v>47</v>
      </c>
      <c r="O692" s="36"/>
      <c r="P692" s="36"/>
      <c r="Q692" s="36"/>
      <c r="R692" s="59"/>
      <c r="S692" s="60">
        <v>1.46</v>
      </c>
      <c r="T692" s="106">
        <v>1.6</v>
      </c>
      <c r="U692"/>
      <c r="V692"/>
      <c r="W692"/>
      <c r="X692" s="162"/>
      <c r="Y692" s="162"/>
      <c r="AB692" s="47"/>
      <c r="AC692" s="47"/>
      <c r="AD692" s="47"/>
      <c r="AE692" s="47"/>
      <c r="AF692" s="47"/>
      <c r="AG692" s="47"/>
      <c r="AH692" s="47"/>
      <c r="AI692" s="47"/>
      <c r="AJ692" s="47"/>
    </row>
    <row r="693" spans="1:36">
      <c r="A693" s="123">
        <v>44070</v>
      </c>
      <c r="B693" s="101">
        <v>0.33333333333333331</v>
      </c>
      <c r="C693" s="132" t="s">
        <v>300</v>
      </c>
      <c r="D693" s="124" t="str">
        <f t="shared" si="19"/>
        <v>2020/8/27  8:00</v>
      </c>
      <c r="E693" s="35">
        <v>1.5345727678924674</v>
      </c>
      <c r="F693" s="36">
        <v>1.5280366055544972</v>
      </c>
      <c r="G693" s="36">
        <v>1.5156665505113374</v>
      </c>
      <c r="H693" s="36">
        <v>1.5289396799639365</v>
      </c>
      <c r="I693" s="36">
        <v>1.5438617255724787</v>
      </c>
      <c r="J693" s="56">
        <v>1.5918236778738228</v>
      </c>
      <c r="K693" s="36">
        <v>1.5845556961684992</v>
      </c>
      <c r="L693" s="36">
        <v>1.5482607147524627</v>
      </c>
      <c r="M693" s="57">
        <v>1.5460797755972764</v>
      </c>
      <c r="N693" s="58" t="s">
        <v>48</v>
      </c>
      <c r="O693" s="36"/>
      <c r="P693" s="36"/>
      <c r="Q693" s="36"/>
      <c r="R693" s="59"/>
      <c r="S693" s="60">
        <v>1.46</v>
      </c>
      <c r="T693" s="106">
        <v>1.6</v>
      </c>
      <c r="U693"/>
      <c r="V693"/>
      <c r="W693"/>
      <c r="X693" s="162"/>
      <c r="Y693" s="162"/>
      <c r="AB693" s="47"/>
      <c r="AC693" s="47"/>
      <c r="AD693" s="47"/>
      <c r="AE693" s="47"/>
      <c r="AF693" s="47"/>
      <c r="AG693" s="47"/>
      <c r="AH693" s="47"/>
      <c r="AI693" s="47"/>
      <c r="AJ693" s="47"/>
    </row>
    <row r="694" spans="1:36">
      <c r="A694" s="26">
        <v>44070</v>
      </c>
      <c r="B694" s="27">
        <v>0.41666666666666669</v>
      </c>
      <c r="C694" s="132"/>
      <c r="D694" s="28" t="str">
        <f t="shared" si="19"/>
        <v>2020/8/27  10:00</v>
      </c>
      <c r="E694" s="35">
        <v>1.5339993075878882</v>
      </c>
      <c r="F694" s="36">
        <v>1.5166409570404884</v>
      </c>
      <c r="G694" s="36">
        <v>1.5223811756073784</v>
      </c>
      <c r="H694" s="36">
        <v>1.4900475024082851</v>
      </c>
      <c r="I694" s="36">
        <v>1.5200879000591199</v>
      </c>
      <c r="J694" s="56">
        <v>1.5527619606220242</v>
      </c>
      <c r="K694" s="36">
        <v>1.5457492373681627</v>
      </c>
      <c r="L694" s="36">
        <v>1.5420079990074589</v>
      </c>
      <c r="M694" s="57">
        <v>1.5548070969507759</v>
      </c>
      <c r="N694" s="58" t="s">
        <v>48</v>
      </c>
      <c r="O694" s="36"/>
      <c r="P694" s="36"/>
      <c r="Q694" s="36"/>
      <c r="R694" s="59"/>
      <c r="S694" s="60">
        <v>1.46</v>
      </c>
      <c r="T694" s="106">
        <v>1.6</v>
      </c>
      <c r="U694"/>
      <c r="V694"/>
      <c r="W694"/>
      <c r="X694" s="162"/>
      <c r="Y694" s="162"/>
      <c r="AB694" s="47"/>
      <c r="AC694" s="47"/>
      <c r="AD694" s="47"/>
      <c r="AE694" s="47"/>
      <c r="AF694" s="47"/>
      <c r="AG694" s="47"/>
      <c r="AH694" s="47"/>
      <c r="AI694" s="47"/>
      <c r="AJ694" s="47"/>
    </row>
    <row r="695" spans="1:36">
      <c r="A695" s="26">
        <v>44070</v>
      </c>
      <c r="B695" s="27">
        <v>0.5</v>
      </c>
      <c r="C695" s="132"/>
      <c r="D695" s="28" t="str">
        <f t="shared" si="19"/>
        <v>2020/8/27  12:00</v>
      </c>
      <c r="E695" s="35">
        <v>1.5078567870591926</v>
      </c>
      <c r="F695" s="36">
        <v>1.5113081505372543</v>
      </c>
      <c r="G695" s="36">
        <v>1.5340383291354565</v>
      </c>
      <c r="H695" s="36">
        <v>1.5149989265028423</v>
      </c>
      <c r="I695" s="36">
        <v>1.5400400396350489</v>
      </c>
      <c r="J695" s="56">
        <v>1.5726532058465585</v>
      </c>
      <c r="K695" s="36">
        <v>1.5407056168317921</v>
      </c>
      <c r="L695" s="36">
        <v>1.5604612549826795</v>
      </c>
      <c r="M695" s="57">
        <v>1.5459076909943381</v>
      </c>
      <c r="N695" s="58" t="s">
        <v>48</v>
      </c>
      <c r="O695" s="36"/>
      <c r="P695" s="36"/>
      <c r="Q695" s="36"/>
      <c r="R695" s="59"/>
      <c r="S695" s="60">
        <v>1.46</v>
      </c>
      <c r="T695" s="106">
        <v>1.6</v>
      </c>
      <c r="U695"/>
      <c r="V695"/>
      <c r="W695"/>
      <c r="X695" s="162"/>
      <c r="Y695" s="162"/>
      <c r="AB695" s="47"/>
      <c r="AC695" s="47"/>
      <c r="AD695" s="47"/>
      <c r="AE695" s="47"/>
      <c r="AF695" s="47"/>
      <c r="AG695" s="47"/>
      <c r="AH695" s="47"/>
      <c r="AI695" s="47"/>
      <c r="AJ695" s="47"/>
    </row>
    <row r="696" spans="1:36">
      <c r="A696" s="26">
        <v>44070</v>
      </c>
      <c r="B696" s="27">
        <v>0.58333333333333304</v>
      </c>
      <c r="C696" s="132"/>
      <c r="D696" s="28" t="str">
        <f t="shared" si="19"/>
        <v>2020/8/27  14:00</v>
      </c>
      <c r="E696" s="35">
        <v>1.5092449611198073</v>
      </c>
      <c r="F696" s="36">
        <v>1.5480963057999817</v>
      </c>
      <c r="G696" s="36">
        <v>1.5432523107920635</v>
      </c>
      <c r="H696" s="36">
        <v>1.5117576321606085</v>
      </c>
      <c r="I696" s="36">
        <v>1.5462391652740646</v>
      </c>
      <c r="J696" s="56">
        <v>1.5619004517995574</v>
      </c>
      <c r="K696" s="36">
        <v>1.5714474960149005</v>
      </c>
      <c r="L696" s="36">
        <v>1.5679416172747482</v>
      </c>
      <c r="M696" s="57">
        <v>1.5363904950631351</v>
      </c>
      <c r="N696" s="58" t="s">
        <v>48</v>
      </c>
      <c r="O696" s="36"/>
      <c r="P696" s="36"/>
      <c r="Q696" s="36"/>
      <c r="R696" s="59"/>
      <c r="S696" s="60">
        <v>1.46</v>
      </c>
      <c r="T696" s="106">
        <v>1.6</v>
      </c>
      <c r="U696"/>
      <c r="V696"/>
      <c r="W696"/>
      <c r="X696" s="162"/>
      <c r="Y696" s="162"/>
      <c r="AB696" s="47"/>
      <c r="AC696" s="47"/>
      <c r="AD696" s="47"/>
      <c r="AE696" s="47"/>
      <c r="AF696" s="47"/>
      <c r="AG696" s="47"/>
      <c r="AH696" s="47"/>
      <c r="AI696" s="47"/>
      <c r="AJ696" s="47"/>
    </row>
    <row r="697" spans="1:36">
      <c r="A697" s="26">
        <v>44070</v>
      </c>
      <c r="B697" s="27">
        <v>0.66666666666666596</v>
      </c>
      <c r="C697" s="132"/>
      <c r="D697" s="28" t="str">
        <f t="shared" si="19"/>
        <v>2020/8/27  16:00</v>
      </c>
      <c r="E697" s="35">
        <v>1.5118859438976309</v>
      </c>
      <c r="F697" s="36">
        <v>1.5496427207154901</v>
      </c>
      <c r="G697" s="36">
        <v>1.5052060261122253</v>
      </c>
      <c r="H697" s="36">
        <v>1.534462760673984</v>
      </c>
      <c r="I697" s="36">
        <v>1.540269755436942</v>
      </c>
      <c r="J697" s="56">
        <v>1.5938418519855471</v>
      </c>
      <c r="K697" s="36">
        <v>1.5352166355924195</v>
      </c>
      <c r="L697" s="36">
        <v>1.5338232328039598</v>
      </c>
      <c r="M697" s="57">
        <v>1.5381912276808409</v>
      </c>
      <c r="N697" s="58" t="s">
        <v>48</v>
      </c>
      <c r="O697" s="36"/>
      <c r="P697" s="36"/>
      <c r="Q697" s="36"/>
      <c r="R697" s="59"/>
      <c r="S697" s="60">
        <v>1.46</v>
      </c>
      <c r="T697" s="106">
        <v>1.6</v>
      </c>
      <c r="U697"/>
      <c r="V697"/>
      <c r="W697"/>
      <c r="X697" s="162"/>
      <c r="Y697" s="162"/>
      <c r="AB697" s="47"/>
      <c r="AC697" s="47"/>
      <c r="AD697" s="47"/>
      <c r="AE697" s="47"/>
      <c r="AF697" s="47"/>
      <c r="AG697" s="47"/>
      <c r="AH697" s="47"/>
      <c r="AI697" s="47"/>
      <c r="AJ697" s="47"/>
    </row>
    <row r="698" spans="1:36">
      <c r="A698" s="123">
        <v>44071</v>
      </c>
      <c r="B698" s="101">
        <v>0.33333333333333331</v>
      </c>
      <c r="C698" s="132" t="s">
        <v>301</v>
      </c>
      <c r="D698" s="124" t="str">
        <f t="shared" si="19"/>
        <v>2020/8/28  8:00</v>
      </c>
      <c r="E698" s="35">
        <v>1.5387662894841159</v>
      </c>
      <c r="F698" s="36">
        <v>1.5191566919760693</v>
      </c>
      <c r="G698" s="36">
        <v>1.5239238485126165</v>
      </c>
      <c r="H698" s="36">
        <v>1.5167835331711979</v>
      </c>
      <c r="I698" s="36">
        <v>1.5337607864861806</v>
      </c>
      <c r="J698" s="56">
        <v>1.6034693542801082</v>
      </c>
      <c r="K698" s="36">
        <v>1.5472301737249223</v>
      </c>
      <c r="L698" s="36">
        <v>1.5788841128299225</v>
      </c>
      <c r="M698" s="57">
        <v>1.5887706559400856</v>
      </c>
      <c r="N698" s="58" t="s">
        <v>49</v>
      </c>
      <c r="O698" s="36"/>
      <c r="P698" s="36"/>
      <c r="Q698" s="36"/>
      <c r="R698" s="59"/>
      <c r="S698" s="60">
        <v>1.46</v>
      </c>
      <c r="T698" s="106">
        <v>1.6</v>
      </c>
      <c r="U698"/>
      <c r="V698"/>
      <c r="W698"/>
      <c r="X698" s="162"/>
      <c r="Y698" s="162"/>
      <c r="AB698" s="47"/>
      <c r="AC698" s="47"/>
      <c r="AD698" s="47"/>
      <c r="AE698" s="47"/>
      <c r="AF698" s="47"/>
      <c r="AG698" s="47"/>
      <c r="AH698" s="47"/>
      <c r="AI698" s="47"/>
      <c r="AJ698" s="47"/>
    </row>
    <row r="699" spans="1:36">
      <c r="A699" s="26">
        <v>44071</v>
      </c>
      <c r="B699" s="27">
        <v>0.41666666666666669</v>
      </c>
      <c r="C699" s="132"/>
      <c r="D699" s="28" t="str">
        <f t="shared" si="19"/>
        <v>2020/8/28  10:00</v>
      </c>
      <c r="E699" s="35">
        <v>1.5325401370462592</v>
      </c>
      <c r="F699" s="36">
        <v>1.5202784354565306</v>
      </c>
      <c r="G699" s="36">
        <v>1.531716085528763</v>
      </c>
      <c r="H699" s="36">
        <v>1.5312659389014696</v>
      </c>
      <c r="I699" s="36">
        <v>1.5451906314648596</v>
      </c>
      <c r="J699" s="56">
        <v>1.5850691563371198</v>
      </c>
      <c r="K699" s="36">
        <v>1.5608942064814921</v>
      </c>
      <c r="L699" s="36">
        <v>1.531053828065883</v>
      </c>
      <c r="M699" s="57">
        <v>1.549867062248244</v>
      </c>
      <c r="N699" s="58" t="s">
        <v>49</v>
      </c>
      <c r="O699" s="36"/>
      <c r="P699" s="36"/>
      <c r="Q699" s="36"/>
      <c r="R699" s="59"/>
      <c r="S699" s="60">
        <v>1.46</v>
      </c>
      <c r="T699" s="106">
        <v>1.6</v>
      </c>
      <c r="U699"/>
      <c r="V699"/>
      <c r="W699"/>
      <c r="X699" s="162"/>
      <c r="Y699" s="162"/>
      <c r="AB699" s="47"/>
      <c r="AC699" s="47"/>
      <c r="AD699" s="47"/>
      <c r="AE699" s="47"/>
      <c r="AF699" s="47"/>
      <c r="AG699" s="47"/>
      <c r="AH699" s="47"/>
      <c r="AI699" s="47"/>
      <c r="AJ699" s="47"/>
    </row>
    <row r="700" spans="1:36">
      <c r="A700" s="26">
        <v>44071</v>
      </c>
      <c r="B700" s="27">
        <v>0.5</v>
      </c>
      <c r="C700" s="132"/>
      <c r="D700" s="28" t="str">
        <f t="shared" si="19"/>
        <v>2020/8/28  12:00</v>
      </c>
      <c r="E700" s="35">
        <v>1.5155068222237411</v>
      </c>
      <c r="F700" s="36">
        <v>1.5107581292053565</v>
      </c>
      <c r="G700" s="36">
        <v>1.521626546201192</v>
      </c>
      <c r="H700" s="36">
        <v>1.4942281292840875</v>
      </c>
      <c r="I700" s="36">
        <v>1.5215484006589448</v>
      </c>
      <c r="J700" s="56">
        <v>1.569840406092202</v>
      </c>
      <c r="K700" s="36">
        <v>1.5747720649519168</v>
      </c>
      <c r="L700" s="36">
        <v>1.5706412369413834</v>
      </c>
      <c r="M700" s="57">
        <v>1.547620963785552</v>
      </c>
      <c r="N700" s="58" t="s">
        <v>49</v>
      </c>
      <c r="O700" s="36"/>
      <c r="P700" s="36"/>
      <c r="Q700" s="36"/>
      <c r="R700" s="59"/>
      <c r="S700" s="60">
        <v>1.46</v>
      </c>
      <c r="T700" s="106">
        <v>1.6</v>
      </c>
      <c r="U700"/>
      <c r="V700"/>
      <c r="W700"/>
      <c r="X700" s="162"/>
      <c r="Y700" s="162"/>
      <c r="AB700" s="47"/>
      <c r="AC700" s="47"/>
      <c r="AD700" s="47"/>
      <c r="AE700" s="47"/>
      <c r="AF700" s="47"/>
      <c r="AG700" s="47"/>
      <c r="AH700" s="47"/>
      <c r="AI700" s="47"/>
      <c r="AJ700" s="47"/>
    </row>
    <row r="701" spans="1:36">
      <c r="A701" s="26">
        <v>44071</v>
      </c>
      <c r="B701" s="27">
        <v>0.58333333333333304</v>
      </c>
      <c r="C701" s="132"/>
      <c r="D701" s="28" t="str">
        <f t="shared" si="19"/>
        <v>2020/8/28  14:00</v>
      </c>
      <c r="E701" s="35">
        <v>1.536297419679121</v>
      </c>
      <c r="F701" s="36">
        <v>1.5238813060123206</v>
      </c>
      <c r="G701" s="36">
        <v>1.5449554162194932</v>
      </c>
      <c r="H701" s="36">
        <v>1.5070689571986633</v>
      </c>
      <c r="I701" s="36">
        <v>1.5215185827196567</v>
      </c>
      <c r="J701" s="56">
        <v>1.5932718238667192</v>
      </c>
      <c r="K701" s="36">
        <v>1.5712003217824184</v>
      </c>
      <c r="L701" s="36">
        <v>1.5599778630382115</v>
      </c>
      <c r="M701" s="57">
        <v>1.547357717105031</v>
      </c>
      <c r="N701" s="58" t="s">
        <v>49</v>
      </c>
      <c r="O701" s="36"/>
      <c r="P701" s="36"/>
      <c r="Q701" s="36"/>
      <c r="R701" s="59"/>
      <c r="S701" s="60">
        <v>1.46</v>
      </c>
      <c r="T701" s="106">
        <v>1.6</v>
      </c>
      <c r="U701"/>
      <c r="V701"/>
      <c r="W701"/>
      <c r="X701" s="162"/>
      <c r="Y701" s="162"/>
      <c r="AB701" s="47"/>
      <c r="AC701" s="47"/>
      <c r="AD701" s="47"/>
      <c r="AE701" s="47"/>
      <c r="AF701" s="47"/>
      <c r="AG701" s="47"/>
      <c r="AH701" s="47"/>
      <c r="AI701" s="47"/>
      <c r="AJ701" s="47"/>
    </row>
    <row r="702" spans="1:36">
      <c r="A702" s="26">
        <v>44071</v>
      </c>
      <c r="B702" s="27">
        <v>0.66666666666666596</v>
      </c>
      <c r="C702" s="132"/>
      <c r="D702" s="28" t="str">
        <f t="shared" si="19"/>
        <v>2020/8/28  16:00</v>
      </c>
      <c r="E702" s="35">
        <v>1.5144480902317794</v>
      </c>
      <c r="F702" s="36">
        <v>1.5340533009392956</v>
      </c>
      <c r="G702" s="36">
        <v>1.5183350974822081</v>
      </c>
      <c r="H702" s="36">
        <v>1.488799333216172</v>
      </c>
      <c r="I702" s="36">
        <v>1.5339351383113711</v>
      </c>
      <c r="J702" s="56">
        <v>1.5896194663844903</v>
      </c>
      <c r="K702" s="36">
        <v>1.5432329770964786</v>
      </c>
      <c r="L702" s="36">
        <v>1.5717743386622969</v>
      </c>
      <c r="M702" s="57">
        <v>1.559072790168579</v>
      </c>
      <c r="N702" s="58" t="s">
        <v>49</v>
      </c>
      <c r="O702" s="36"/>
      <c r="P702" s="36"/>
      <c r="Q702" s="36"/>
      <c r="R702" s="59"/>
      <c r="S702" s="60">
        <v>1.46</v>
      </c>
      <c r="T702" s="106">
        <v>1.6</v>
      </c>
      <c r="U702"/>
      <c r="V702"/>
      <c r="W702"/>
      <c r="X702" s="162"/>
      <c r="Y702" s="162"/>
      <c r="AB702" s="47"/>
      <c r="AC702" s="47"/>
      <c r="AD702" s="47"/>
      <c r="AE702" s="47"/>
      <c r="AF702" s="47"/>
      <c r="AG702" s="47"/>
      <c r="AH702" s="47"/>
      <c r="AI702" s="47"/>
      <c r="AJ702" s="47"/>
    </row>
    <row r="703" spans="1:36">
      <c r="A703" s="123">
        <v>44072</v>
      </c>
      <c r="B703" s="101">
        <v>0.33333333333333331</v>
      </c>
      <c r="C703" s="132" t="s">
        <v>302</v>
      </c>
      <c r="D703" s="124" t="str">
        <f t="shared" si="19"/>
        <v>2020/8/29  8:00</v>
      </c>
      <c r="E703" s="35">
        <v>1.5753746397710759</v>
      </c>
      <c r="F703" s="36">
        <v>1.5702440049786133</v>
      </c>
      <c r="G703" s="36">
        <v>1.5748133494801686</v>
      </c>
      <c r="H703" s="36">
        <v>1.5691503515212009</v>
      </c>
      <c r="I703" s="36">
        <v>1.5812326777943655</v>
      </c>
      <c r="J703" s="56">
        <v>1.6030906665855074</v>
      </c>
      <c r="K703" s="36">
        <v>1.5938395465637842</v>
      </c>
      <c r="L703" s="36">
        <v>1.566596557922479</v>
      </c>
      <c r="M703" s="57">
        <v>1.5984284190721789</v>
      </c>
      <c r="N703" s="58" t="s">
        <v>44</v>
      </c>
      <c r="O703" s="36"/>
      <c r="P703" s="36"/>
      <c r="Q703" s="36"/>
      <c r="R703" s="59"/>
      <c r="S703" s="60">
        <v>1.46</v>
      </c>
      <c r="T703" s="106">
        <v>1.6</v>
      </c>
      <c r="U703"/>
      <c r="V703"/>
      <c r="W703"/>
      <c r="X703" s="162"/>
      <c r="Y703" s="162"/>
      <c r="AB703" s="47"/>
      <c r="AC703" s="47"/>
      <c r="AD703" s="47"/>
      <c r="AE703" s="47"/>
      <c r="AF703" s="47"/>
      <c r="AG703" s="47"/>
      <c r="AH703" s="47"/>
      <c r="AI703" s="47"/>
      <c r="AJ703" s="47"/>
    </row>
    <row r="704" spans="1:36">
      <c r="A704" s="26">
        <v>44072</v>
      </c>
      <c r="B704" s="27">
        <v>0.41666666666666669</v>
      </c>
      <c r="C704" s="132"/>
      <c r="D704" s="28" t="str">
        <f t="shared" si="19"/>
        <v>2020/8/29  10:00</v>
      </c>
      <c r="E704" s="35">
        <v>1.5446361238958484</v>
      </c>
      <c r="F704" s="36">
        <v>1.5488477705454162</v>
      </c>
      <c r="G704" s="36">
        <v>1.562394199488842</v>
      </c>
      <c r="H704" s="36">
        <v>1.5550487535315349</v>
      </c>
      <c r="I704" s="36">
        <v>1.5483508832518369</v>
      </c>
      <c r="J704" s="56">
        <v>1.5931230953183708</v>
      </c>
      <c r="K704" s="36">
        <v>1.555359733561136</v>
      </c>
      <c r="L704" s="36">
        <v>1.5839845352057869</v>
      </c>
      <c r="M704" s="57">
        <v>1.5930904300117166</v>
      </c>
      <c r="N704" s="58" t="s">
        <v>44</v>
      </c>
      <c r="O704" s="36"/>
      <c r="P704" s="36"/>
      <c r="Q704" s="36"/>
      <c r="R704" s="59"/>
      <c r="S704" s="60">
        <v>1.46</v>
      </c>
      <c r="T704" s="106">
        <v>1.6</v>
      </c>
      <c r="U704"/>
      <c r="V704"/>
      <c r="W704"/>
      <c r="X704" s="162"/>
      <c r="Y704" s="162"/>
      <c r="AB704" s="47"/>
      <c r="AC704" s="47"/>
      <c r="AD704" s="47"/>
      <c r="AE704" s="47"/>
      <c r="AF704" s="47"/>
      <c r="AG704" s="47"/>
      <c r="AH704" s="47"/>
      <c r="AI704" s="47"/>
      <c r="AJ704" s="47"/>
    </row>
    <row r="705" spans="1:36">
      <c r="A705" s="26">
        <v>44072</v>
      </c>
      <c r="B705" s="27">
        <v>0.5</v>
      </c>
      <c r="C705" s="132"/>
      <c r="D705" s="28" t="str">
        <f t="shared" si="19"/>
        <v>2020/8/29  12:00</v>
      </c>
      <c r="E705" s="35">
        <v>1.5412993628716436</v>
      </c>
      <c r="F705" s="36">
        <v>1.514491761989738</v>
      </c>
      <c r="G705" s="36">
        <v>1.5424678293769378</v>
      </c>
      <c r="H705" s="36">
        <v>1.5263560367632709</v>
      </c>
      <c r="I705" s="36">
        <v>1.5486715553652139</v>
      </c>
      <c r="J705" s="56">
        <v>1.5458559688368154</v>
      </c>
      <c r="K705" s="36">
        <v>1.5300374768674896</v>
      </c>
      <c r="L705" s="36">
        <v>1.5708792483037519</v>
      </c>
      <c r="M705" s="57">
        <v>1.5825202870300301</v>
      </c>
      <c r="N705" s="58" t="s">
        <v>45</v>
      </c>
      <c r="O705" s="36"/>
      <c r="P705" s="36"/>
      <c r="Q705" s="36"/>
      <c r="R705" s="59"/>
      <c r="S705" s="60">
        <v>1.46</v>
      </c>
      <c r="T705" s="106">
        <v>1.6</v>
      </c>
      <c r="U705"/>
      <c r="V705"/>
      <c r="W705"/>
      <c r="X705" s="162"/>
      <c r="Y705" s="162"/>
      <c r="AB705" s="47"/>
      <c r="AC705" s="47"/>
      <c r="AD705" s="47"/>
      <c r="AE705" s="47"/>
      <c r="AF705" s="47"/>
      <c r="AG705" s="47"/>
      <c r="AH705" s="47"/>
      <c r="AI705" s="47"/>
      <c r="AJ705" s="47"/>
    </row>
    <row r="706" spans="1:36">
      <c r="A706" s="26">
        <v>44072</v>
      </c>
      <c r="B706" s="27">
        <v>0.58333333333333304</v>
      </c>
      <c r="C706" s="132"/>
      <c r="D706" s="28" t="str">
        <f t="shared" si="19"/>
        <v>2020/8/29  14:00</v>
      </c>
      <c r="E706" s="35">
        <v>1.511995821244728</v>
      </c>
      <c r="F706" s="36">
        <v>1.5129841598253917</v>
      </c>
      <c r="G706" s="36">
        <v>1.5471381763025158</v>
      </c>
      <c r="H706" s="36">
        <v>1.4917062234669833</v>
      </c>
      <c r="I706" s="36">
        <v>1.5114234547024283</v>
      </c>
      <c r="J706" s="56">
        <v>1.5456746718122236</v>
      </c>
      <c r="K706" s="36">
        <v>1.5395942062311154</v>
      </c>
      <c r="L706" s="36">
        <v>1.5598699529439939</v>
      </c>
      <c r="M706" s="57">
        <v>1.5399781360896205</v>
      </c>
      <c r="N706" s="58" t="s">
        <v>45</v>
      </c>
      <c r="O706" s="36"/>
      <c r="P706" s="36"/>
      <c r="Q706" s="36"/>
      <c r="R706" s="59"/>
      <c r="S706" s="60">
        <v>1.46</v>
      </c>
      <c r="T706" s="106">
        <v>1.6</v>
      </c>
      <c r="U706"/>
      <c r="V706"/>
      <c r="W706"/>
      <c r="X706" s="162"/>
      <c r="Y706" s="162"/>
      <c r="AB706" s="47"/>
      <c r="AC706" s="47"/>
      <c r="AD706" s="47"/>
      <c r="AE706" s="47"/>
      <c r="AF706" s="47"/>
      <c r="AG706" s="47"/>
      <c r="AH706" s="47"/>
      <c r="AI706" s="47"/>
      <c r="AJ706" s="47"/>
    </row>
    <row r="707" spans="1:36">
      <c r="A707" s="26">
        <v>44072</v>
      </c>
      <c r="B707" s="27">
        <v>0.66666666666666596</v>
      </c>
      <c r="C707" s="132"/>
      <c r="D707" s="28" t="str">
        <f t="shared" si="19"/>
        <v>2020/8/29  16:00</v>
      </c>
      <c r="E707" s="35">
        <v>1.5292734622243118</v>
      </c>
      <c r="F707" s="36">
        <v>1.5361939450376918</v>
      </c>
      <c r="G707" s="36">
        <v>1.537827665291307</v>
      </c>
      <c r="H707" s="36">
        <v>1.4944078988450584</v>
      </c>
      <c r="I707" s="36">
        <v>1.5156131093394671</v>
      </c>
      <c r="J707" s="56">
        <v>1.5795752710687427</v>
      </c>
      <c r="K707" s="36">
        <v>1.5686114537901172</v>
      </c>
      <c r="L707" s="36">
        <v>1.5375577657780903</v>
      </c>
      <c r="M707" s="57">
        <v>1.5570015517581892</v>
      </c>
      <c r="N707" s="58" t="s">
        <v>45</v>
      </c>
      <c r="O707" s="36"/>
      <c r="P707" s="36"/>
      <c r="Q707" s="36"/>
      <c r="R707" s="59"/>
      <c r="S707" s="60">
        <v>1.46</v>
      </c>
      <c r="T707" s="106">
        <v>1.6</v>
      </c>
      <c r="U707"/>
      <c r="V707"/>
      <c r="W707"/>
      <c r="X707" s="162"/>
      <c r="Y707" s="162"/>
      <c r="AB707" s="47"/>
      <c r="AC707" s="47"/>
      <c r="AD707" s="47"/>
      <c r="AE707" s="47"/>
      <c r="AF707" s="47"/>
      <c r="AG707" s="47"/>
      <c r="AH707" s="47"/>
      <c r="AI707" s="47"/>
      <c r="AJ707" s="47"/>
    </row>
    <row r="708" spans="1:36">
      <c r="A708" s="123">
        <v>44073</v>
      </c>
      <c r="B708" s="101">
        <v>0.33333333333333331</v>
      </c>
      <c r="C708" s="132" t="s">
        <v>303</v>
      </c>
      <c r="D708" s="124" t="str">
        <f t="shared" ref="D708:D771" si="20">TEXT(A708,"yyyy/m/d")&amp;TEXT(B708,"　　h:mｍ")</f>
        <v>2020/8/30  8:00</v>
      </c>
      <c r="E708" s="35">
        <v>1.5173649058575851</v>
      </c>
      <c r="F708" s="36">
        <v>1.5373089009368115</v>
      </c>
      <c r="G708" s="36">
        <v>1.5577131388166636</v>
      </c>
      <c r="H708" s="36">
        <v>1.5069969166996295</v>
      </c>
      <c r="I708" s="36">
        <v>1.5262418455232358</v>
      </c>
      <c r="J708" s="56">
        <v>1.5802699972301271</v>
      </c>
      <c r="K708" s="36">
        <v>1.5840166268217732</v>
      </c>
      <c r="L708" s="36">
        <v>1.578686818709983</v>
      </c>
      <c r="M708" s="57">
        <v>1.602418735889537</v>
      </c>
      <c r="N708" s="58" t="s">
        <v>46</v>
      </c>
      <c r="O708" s="36"/>
      <c r="P708" s="36"/>
      <c r="Q708" s="36"/>
      <c r="R708" s="59"/>
      <c r="S708" s="60">
        <v>1.46</v>
      </c>
      <c r="T708" s="106">
        <v>1.6</v>
      </c>
      <c r="U708"/>
      <c r="V708"/>
      <c r="W708"/>
      <c r="X708" s="162"/>
      <c r="Y708" s="162"/>
      <c r="AB708" s="47"/>
      <c r="AC708" s="47"/>
      <c r="AD708" s="47"/>
      <c r="AE708" s="47"/>
      <c r="AF708" s="47"/>
      <c r="AG708" s="47"/>
      <c r="AH708" s="47"/>
      <c r="AI708" s="47"/>
      <c r="AJ708" s="47"/>
    </row>
    <row r="709" spans="1:36">
      <c r="A709" s="26">
        <v>44073</v>
      </c>
      <c r="B709" s="27">
        <v>0.41666666666666669</v>
      </c>
      <c r="C709" s="132"/>
      <c r="D709" s="28" t="str">
        <f t="shared" si="20"/>
        <v>2020/8/30  10:00</v>
      </c>
      <c r="E709" s="35">
        <v>1.5465820279162026</v>
      </c>
      <c r="F709" s="36">
        <v>1.5474738025782155</v>
      </c>
      <c r="G709" s="36">
        <v>1.5428158694325458</v>
      </c>
      <c r="H709" s="36">
        <v>1.5274866721982738</v>
      </c>
      <c r="I709" s="36">
        <v>1.5605591901829374</v>
      </c>
      <c r="J709" s="56">
        <v>1.5867195340359195</v>
      </c>
      <c r="K709" s="36">
        <v>1.5623456728398462</v>
      </c>
      <c r="L709" s="36">
        <v>1.5763417567470825</v>
      </c>
      <c r="M709" s="57">
        <v>1.5570919649971615</v>
      </c>
      <c r="N709" s="58" t="s">
        <v>46</v>
      </c>
      <c r="O709" s="36"/>
      <c r="P709" s="36"/>
      <c r="Q709" s="36"/>
      <c r="R709" s="59"/>
      <c r="S709" s="60">
        <v>1.46</v>
      </c>
      <c r="T709" s="106">
        <v>1.6</v>
      </c>
      <c r="U709"/>
      <c r="V709"/>
      <c r="W709"/>
      <c r="X709" s="162"/>
      <c r="Y709" s="162"/>
      <c r="AB709" s="47"/>
      <c r="AC709" s="47"/>
      <c r="AD709" s="47"/>
      <c r="AE709" s="47"/>
      <c r="AF709" s="47"/>
      <c r="AG709" s="47"/>
      <c r="AH709" s="47"/>
      <c r="AI709" s="47"/>
      <c r="AJ709" s="47"/>
    </row>
    <row r="710" spans="1:36">
      <c r="A710" s="26">
        <v>44073</v>
      </c>
      <c r="B710" s="27">
        <v>0.5</v>
      </c>
      <c r="C710" s="132"/>
      <c r="D710" s="28" t="str">
        <f t="shared" si="20"/>
        <v>2020/8/30  12:00</v>
      </c>
      <c r="E710" s="35">
        <v>1.5214955527285012</v>
      </c>
      <c r="F710" s="36">
        <v>1.5449386823628883</v>
      </c>
      <c r="G710" s="36">
        <v>1.5549408896109531</v>
      </c>
      <c r="H710" s="36">
        <v>1.5124115250926995</v>
      </c>
      <c r="I710" s="36">
        <v>1.5332894418471712</v>
      </c>
      <c r="J710" s="56">
        <v>1.5760495508517665</v>
      </c>
      <c r="K710" s="36">
        <v>1.5275117192809253</v>
      </c>
      <c r="L710" s="36">
        <v>1.5341682632877573</v>
      </c>
      <c r="M710" s="57">
        <v>1.5752980759346038</v>
      </c>
      <c r="N710" s="58" t="s">
        <v>46</v>
      </c>
      <c r="O710" s="36"/>
      <c r="P710" s="36"/>
      <c r="Q710" s="36"/>
      <c r="R710" s="59"/>
      <c r="S710" s="60">
        <v>1.46</v>
      </c>
      <c r="T710" s="106">
        <v>1.6</v>
      </c>
      <c r="U710"/>
      <c r="V710"/>
      <c r="W710"/>
      <c r="X710" s="162"/>
      <c r="Y710" s="162"/>
      <c r="AB710" s="47"/>
      <c r="AC710" s="47"/>
      <c r="AD710" s="47"/>
      <c r="AE710" s="47"/>
      <c r="AF710" s="47"/>
      <c r="AG710" s="47"/>
      <c r="AH710" s="47"/>
      <c r="AI710" s="47"/>
      <c r="AJ710" s="47"/>
    </row>
    <row r="711" spans="1:36">
      <c r="A711" s="26">
        <v>44073</v>
      </c>
      <c r="B711" s="27">
        <v>0.58333333333333304</v>
      </c>
      <c r="C711" s="132"/>
      <c r="D711" s="28" t="str">
        <f t="shared" si="20"/>
        <v>2020/8/30  14:00</v>
      </c>
      <c r="E711" s="35">
        <v>1.5195994789746314</v>
      </c>
      <c r="F711" s="36">
        <v>1.5277547017678443</v>
      </c>
      <c r="G711" s="36">
        <v>1.5447653606985723</v>
      </c>
      <c r="H711" s="36">
        <v>1.4870953408918932</v>
      </c>
      <c r="I711" s="36">
        <v>1.518484081416702</v>
      </c>
      <c r="J711" s="56">
        <v>1.5777518096504175</v>
      </c>
      <c r="K711" s="36">
        <v>1.5454661465061994</v>
      </c>
      <c r="L711" s="36">
        <v>1.5271005864349649</v>
      </c>
      <c r="M711" s="57">
        <v>1.5577339599517439</v>
      </c>
      <c r="N711" s="58" t="s">
        <v>46</v>
      </c>
      <c r="O711" s="36"/>
      <c r="P711" s="36"/>
      <c r="Q711" s="36"/>
      <c r="R711" s="59"/>
      <c r="S711" s="60">
        <v>1.46</v>
      </c>
      <c r="T711" s="106">
        <v>1.6</v>
      </c>
      <c r="U711"/>
      <c r="V711"/>
      <c r="W711"/>
      <c r="X711" s="162"/>
      <c r="Y711" s="162"/>
      <c r="AB711" s="47"/>
      <c r="AC711" s="47"/>
      <c r="AD711" s="47"/>
      <c r="AE711" s="47"/>
      <c r="AF711" s="47"/>
      <c r="AG711" s="47"/>
      <c r="AH711" s="47"/>
      <c r="AI711" s="47"/>
      <c r="AJ711" s="47"/>
    </row>
    <row r="712" spans="1:36">
      <c r="A712" s="26">
        <v>44073</v>
      </c>
      <c r="B712" s="27">
        <v>0.66666666666666596</v>
      </c>
      <c r="C712" s="132"/>
      <c r="D712" s="28" t="str">
        <f t="shared" si="20"/>
        <v>2020/8/30  16:00</v>
      </c>
      <c r="E712" s="35">
        <v>1.5009773651763565</v>
      </c>
      <c r="F712" s="36">
        <v>1.5107889125822043</v>
      </c>
      <c r="G712" s="36">
        <v>1.5456640592921724</v>
      </c>
      <c r="H712" s="36">
        <v>1.4985467481987662</v>
      </c>
      <c r="I712" s="36">
        <v>1.517131072120985</v>
      </c>
      <c r="J712" s="56">
        <v>1.5685887240515857</v>
      </c>
      <c r="K712" s="36">
        <v>1.5696501595164185</v>
      </c>
      <c r="L712" s="36">
        <v>1.5733633161753799</v>
      </c>
      <c r="M712" s="57">
        <v>1.547119971548099</v>
      </c>
      <c r="N712" s="58" t="s">
        <v>46</v>
      </c>
      <c r="O712" s="36"/>
      <c r="P712" s="36"/>
      <c r="Q712" s="36"/>
      <c r="R712" s="59"/>
      <c r="S712" s="60">
        <v>1.46</v>
      </c>
      <c r="T712" s="106">
        <v>1.6</v>
      </c>
      <c r="U712"/>
      <c r="V712"/>
      <c r="W712"/>
      <c r="X712" s="162"/>
      <c r="Y712" s="162"/>
      <c r="AB712" s="47"/>
      <c r="AC712" s="47"/>
      <c r="AD712" s="47"/>
      <c r="AE712" s="47"/>
      <c r="AF712" s="47"/>
      <c r="AG712" s="47"/>
      <c r="AH712" s="47"/>
      <c r="AI712" s="47"/>
      <c r="AJ712" s="47"/>
    </row>
    <row r="713" spans="1:36">
      <c r="A713" s="123">
        <v>44074</v>
      </c>
      <c r="B713" s="101">
        <v>0.33333333333333331</v>
      </c>
      <c r="C713" s="132" t="s">
        <v>304</v>
      </c>
      <c r="D713" s="124" t="str">
        <f t="shared" si="20"/>
        <v>2020/8/31  8:00</v>
      </c>
      <c r="E713" s="35">
        <v>1.5140654487167626</v>
      </c>
      <c r="F713" s="36">
        <v>1.5406235155073971</v>
      </c>
      <c r="G713" s="36">
        <v>1.5183541176673894</v>
      </c>
      <c r="H713" s="36">
        <v>1.4864017249833572</v>
      </c>
      <c r="I713" s="36">
        <v>1.5465645219507469</v>
      </c>
      <c r="J713" s="56">
        <v>1.5800664302528218</v>
      </c>
      <c r="K713" s="36">
        <v>1.5633821237938337</v>
      </c>
      <c r="L713" s="36">
        <v>1.5336563277619846</v>
      </c>
      <c r="M713" s="57">
        <v>1.5824885531999147</v>
      </c>
      <c r="N713" s="58" t="s">
        <v>47</v>
      </c>
      <c r="O713" s="36"/>
      <c r="P713" s="36"/>
      <c r="Q713" s="36"/>
      <c r="R713" s="59"/>
      <c r="S713" s="60">
        <v>1.46</v>
      </c>
      <c r="T713" s="106">
        <v>1.6</v>
      </c>
      <c r="U713"/>
      <c r="V713"/>
      <c r="W713"/>
      <c r="X713" s="162"/>
      <c r="Y713" s="162"/>
      <c r="AB713" s="47"/>
      <c r="AC713" s="47"/>
      <c r="AD713" s="47"/>
      <c r="AE713" s="47"/>
      <c r="AF713" s="47"/>
      <c r="AG713" s="47"/>
      <c r="AH713" s="47"/>
      <c r="AI713" s="47"/>
      <c r="AJ713" s="47"/>
    </row>
    <row r="714" spans="1:36">
      <c r="A714" s="26">
        <v>44074</v>
      </c>
      <c r="B714" s="27">
        <v>0.41666666666666669</v>
      </c>
      <c r="C714" s="132"/>
      <c r="D714" s="28" t="str">
        <f t="shared" si="20"/>
        <v>2020/8/31  10:00</v>
      </c>
      <c r="E714" s="35">
        <v>1.535718706203911</v>
      </c>
      <c r="F714" s="36">
        <v>1.5230763211943825</v>
      </c>
      <c r="G714" s="36">
        <v>1.516379227985597</v>
      </c>
      <c r="H714" s="36">
        <v>1.5008884855638249</v>
      </c>
      <c r="I714" s="36">
        <v>1.5264341320011945</v>
      </c>
      <c r="J714" s="56">
        <v>1.5575362225854492</v>
      </c>
      <c r="K714" s="36">
        <v>1.5409286329160004</v>
      </c>
      <c r="L714" s="36">
        <v>1.5682178424691746</v>
      </c>
      <c r="M714" s="57">
        <v>1.5391432909863956</v>
      </c>
      <c r="N714" s="58" t="s">
        <v>47</v>
      </c>
      <c r="O714" s="36"/>
      <c r="P714" s="36"/>
      <c r="Q714" s="36"/>
      <c r="R714" s="59"/>
      <c r="S714" s="60">
        <v>1.46</v>
      </c>
      <c r="T714" s="106">
        <v>1.6</v>
      </c>
      <c r="U714"/>
      <c r="V714"/>
      <c r="W714"/>
      <c r="X714" s="162"/>
      <c r="Y714" s="162"/>
      <c r="AB714" s="47"/>
      <c r="AC714" s="47"/>
      <c r="AD714" s="47"/>
      <c r="AE714" s="47"/>
      <c r="AF714" s="47"/>
      <c r="AG714" s="47"/>
      <c r="AH714" s="47"/>
      <c r="AI714" s="47"/>
      <c r="AJ714" s="47"/>
    </row>
    <row r="715" spans="1:36">
      <c r="A715" s="26">
        <v>44074</v>
      </c>
      <c r="B715" s="27">
        <v>0.5</v>
      </c>
      <c r="C715" s="132"/>
      <c r="D715" s="28" t="str">
        <f t="shared" si="20"/>
        <v>2020/8/31  12:00</v>
      </c>
      <c r="E715" s="35">
        <v>1.5212349775981566</v>
      </c>
      <c r="F715" s="36">
        <v>1.5161328616491918</v>
      </c>
      <c r="G715" s="36">
        <v>1.5149174991879402</v>
      </c>
      <c r="H715" s="36">
        <v>1.5145341555044396</v>
      </c>
      <c r="I715" s="36">
        <v>1.5077382486393023</v>
      </c>
      <c r="J715" s="56">
        <v>1.5899306804316924</v>
      </c>
      <c r="K715" s="36">
        <v>1.5527543244654556</v>
      </c>
      <c r="L715" s="36">
        <v>1.5363441850952919</v>
      </c>
      <c r="M715" s="57">
        <v>1.5491282237894208</v>
      </c>
      <c r="N715" s="58" t="s">
        <v>47</v>
      </c>
      <c r="O715" s="36"/>
      <c r="P715" s="36"/>
      <c r="Q715" s="36"/>
      <c r="R715" s="59"/>
      <c r="S715" s="60">
        <v>1.46</v>
      </c>
      <c r="T715" s="106">
        <v>1.6</v>
      </c>
      <c r="U715"/>
      <c r="V715"/>
      <c r="W715"/>
      <c r="X715" s="162"/>
      <c r="Y715" s="162"/>
      <c r="AB715" s="47"/>
      <c r="AC715" s="47"/>
      <c r="AD715" s="47"/>
      <c r="AE715" s="47"/>
      <c r="AF715" s="47"/>
      <c r="AG715" s="47"/>
      <c r="AH715" s="47"/>
      <c r="AI715" s="47"/>
      <c r="AJ715" s="47"/>
    </row>
    <row r="716" spans="1:36">
      <c r="A716" s="26">
        <v>44074</v>
      </c>
      <c r="B716" s="27">
        <v>0.58333333333333304</v>
      </c>
      <c r="C716" s="132"/>
      <c r="D716" s="28" t="str">
        <f t="shared" si="20"/>
        <v>2020/8/31  14:00</v>
      </c>
      <c r="E716" s="35">
        <v>1.5182107289662488</v>
      </c>
      <c r="F716" s="36">
        <v>1.5144544297986575</v>
      </c>
      <c r="G716" s="36">
        <v>1.5345016727316403</v>
      </c>
      <c r="H716" s="36">
        <v>1.5161357681184313</v>
      </c>
      <c r="I716" s="36">
        <v>1.5513169188104436</v>
      </c>
      <c r="J716" s="56">
        <v>1.5839798667490255</v>
      </c>
      <c r="K716" s="36">
        <v>1.5511165854144353</v>
      </c>
      <c r="L716" s="36">
        <v>1.5699447505430684</v>
      </c>
      <c r="M716" s="57">
        <v>1.5695264534839302</v>
      </c>
      <c r="N716" s="58" t="s">
        <v>47</v>
      </c>
      <c r="O716" s="36"/>
      <c r="P716" s="36"/>
      <c r="Q716" s="36"/>
      <c r="R716" s="59"/>
      <c r="S716" s="60">
        <v>1.46</v>
      </c>
      <c r="T716" s="106">
        <v>1.6</v>
      </c>
      <c r="U716"/>
      <c r="V716"/>
      <c r="W716"/>
      <c r="X716" s="162"/>
      <c r="Y716" s="162"/>
      <c r="AB716" s="47"/>
      <c r="AC716" s="47"/>
      <c r="AD716" s="47"/>
      <c r="AE716" s="47"/>
      <c r="AF716" s="47"/>
      <c r="AG716" s="47"/>
      <c r="AH716" s="47"/>
      <c r="AI716" s="47"/>
      <c r="AJ716" s="47"/>
    </row>
    <row r="717" spans="1:36">
      <c r="A717" s="26">
        <v>44074</v>
      </c>
      <c r="B717" s="27">
        <v>0.66666666666666596</v>
      </c>
      <c r="C717" s="132"/>
      <c r="D717" s="28" t="str">
        <f t="shared" si="20"/>
        <v>2020/8/31  16:00</v>
      </c>
      <c r="E717" s="35">
        <v>1.5262690301897737</v>
      </c>
      <c r="F717" s="36">
        <v>1.5195610161810795</v>
      </c>
      <c r="G717" s="36">
        <v>1.5268272249206352</v>
      </c>
      <c r="H717" s="36">
        <v>1.497074466223365</v>
      </c>
      <c r="I717" s="36">
        <v>1.5189551170298672</v>
      </c>
      <c r="J717" s="56">
        <v>1.5766099326118441</v>
      </c>
      <c r="K717" s="36">
        <v>1.5562131904872507</v>
      </c>
      <c r="L717" s="36">
        <v>1.5452577892351764</v>
      </c>
      <c r="M717" s="57">
        <v>1.5834302999592431</v>
      </c>
      <c r="N717" s="58" t="s">
        <v>47</v>
      </c>
      <c r="O717" s="36"/>
      <c r="P717" s="36"/>
      <c r="Q717" s="36"/>
      <c r="R717" s="59"/>
      <c r="S717" s="60">
        <v>1.46</v>
      </c>
      <c r="T717" s="106">
        <v>1.6</v>
      </c>
      <c r="U717"/>
      <c r="V717"/>
      <c r="W717"/>
      <c r="X717" s="162"/>
      <c r="Y717" s="162"/>
      <c r="AB717" s="47"/>
      <c r="AC717" s="47"/>
      <c r="AD717" s="47"/>
      <c r="AE717" s="47"/>
      <c r="AF717" s="47"/>
      <c r="AG717" s="47"/>
      <c r="AH717" s="47"/>
      <c r="AI717" s="47"/>
      <c r="AJ717" s="47"/>
    </row>
    <row r="718" spans="1:36">
      <c r="A718" s="123">
        <v>44075</v>
      </c>
      <c r="B718" s="101">
        <v>0.33333333333333331</v>
      </c>
      <c r="C718" s="132" t="s">
        <v>305</v>
      </c>
      <c r="D718" s="124" t="str">
        <f t="shared" si="20"/>
        <v>2020/9/1  8:00</v>
      </c>
      <c r="E718" s="35">
        <v>1.5316460745282874</v>
      </c>
      <c r="F718" s="36">
        <v>1.5411128883429857</v>
      </c>
      <c r="G718" s="36">
        <v>1.5302692804691775</v>
      </c>
      <c r="H718" s="36">
        <v>1.5350265276644792</v>
      </c>
      <c r="I718" s="36">
        <v>1.5154310226677132</v>
      </c>
      <c r="J718" s="56">
        <v>1.5998869725384095</v>
      </c>
      <c r="K718" s="36">
        <v>1.5701640773792707</v>
      </c>
      <c r="L718" s="36">
        <v>1.5363625929855507</v>
      </c>
      <c r="M718" s="57">
        <v>1.5534015195848336</v>
      </c>
      <c r="N718" s="58" t="s">
        <v>48</v>
      </c>
      <c r="O718" s="36"/>
      <c r="P718" s="36"/>
      <c r="Q718" s="36"/>
      <c r="R718" s="59"/>
      <c r="S718" s="60">
        <v>1.46</v>
      </c>
      <c r="T718" s="106">
        <v>1.6</v>
      </c>
      <c r="U718"/>
      <c r="V718"/>
      <c r="W718"/>
      <c r="X718" s="162"/>
      <c r="Y718" s="162"/>
      <c r="AB718" s="47"/>
      <c r="AC718" s="47"/>
      <c r="AD718" s="47"/>
      <c r="AE718" s="47"/>
      <c r="AF718" s="47"/>
      <c r="AG718" s="47"/>
      <c r="AH718" s="47"/>
      <c r="AI718" s="47"/>
      <c r="AJ718" s="47"/>
    </row>
    <row r="719" spans="1:36">
      <c r="A719" s="26">
        <v>44075</v>
      </c>
      <c r="B719" s="27">
        <v>0.41666666666666669</v>
      </c>
      <c r="C719" s="132"/>
      <c r="D719" s="28" t="str">
        <f t="shared" si="20"/>
        <v>2020/9/1  10:00</v>
      </c>
      <c r="E719" s="35">
        <v>1.4981849410485426</v>
      </c>
      <c r="F719" s="36">
        <v>1.5335231108654104</v>
      </c>
      <c r="G719" s="36">
        <v>1.5326283896869477</v>
      </c>
      <c r="H719" s="36">
        <v>1.5237810067489501</v>
      </c>
      <c r="I719" s="36">
        <v>1.5405198260305037</v>
      </c>
      <c r="J719" s="56">
        <v>1.5610038440277858</v>
      </c>
      <c r="K719" s="36">
        <v>1.5306126636038482</v>
      </c>
      <c r="L719" s="36">
        <v>1.5437961556284834</v>
      </c>
      <c r="M719" s="57">
        <v>1.5514700843128071</v>
      </c>
      <c r="N719" s="58" t="s">
        <v>48</v>
      </c>
      <c r="O719" s="36"/>
      <c r="P719" s="36"/>
      <c r="Q719" s="36"/>
      <c r="R719" s="59"/>
      <c r="S719" s="60">
        <v>1.46</v>
      </c>
      <c r="T719" s="106">
        <v>1.6</v>
      </c>
      <c r="U719"/>
      <c r="V719"/>
      <c r="W719"/>
      <c r="X719" s="162"/>
      <c r="Y719" s="162"/>
      <c r="AB719" s="47"/>
      <c r="AC719" s="47"/>
      <c r="AD719" s="47"/>
      <c r="AE719" s="47"/>
      <c r="AF719" s="47"/>
      <c r="AG719" s="47"/>
      <c r="AH719" s="47"/>
      <c r="AI719" s="47"/>
      <c r="AJ719" s="47"/>
    </row>
    <row r="720" spans="1:36">
      <c r="A720" s="26">
        <v>44075</v>
      </c>
      <c r="B720" s="27">
        <v>0.5</v>
      </c>
      <c r="C720" s="132"/>
      <c r="D720" s="28" t="str">
        <f t="shared" si="20"/>
        <v>2020/9/1  12:00</v>
      </c>
      <c r="E720" s="35">
        <v>1.5338045859554352</v>
      </c>
      <c r="F720" s="36">
        <v>1.530363131640359</v>
      </c>
      <c r="G720" s="36">
        <v>1.5155826014280576</v>
      </c>
      <c r="H720" s="36">
        <v>1.5152703994820595</v>
      </c>
      <c r="I720" s="36">
        <v>1.5436591498635071</v>
      </c>
      <c r="J720" s="56">
        <v>1.5493854270796605</v>
      </c>
      <c r="K720" s="36">
        <v>1.5492701252498378</v>
      </c>
      <c r="L720" s="36">
        <v>1.5456571067461733</v>
      </c>
      <c r="M720" s="57">
        <v>1.5685334179601438</v>
      </c>
      <c r="N720" s="58" t="s">
        <v>48</v>
      </c>
      <c r="O720" s="36"/>
      <c r="P720" s="36"/>
      <c r="Q720" s="36"/>
      <c r="R720" s="59"/>
      <c r="S720" s="60">
        <v>1.46</v>
      </c>
      <c r="T720" s="106">
        <v>1.6</v>
      </c>
      <c r="U720"/>
      <c r="V720"/>
      <c r="W720"/>
      <c r="X720" s="162"/>
      <c r="Y720" s="162"/>
      <c r="AB720" s="47"/>
      <c r="AC720" s="47"/>
      <c r="AD720" s="47"/>
      <c r="AE720" s="47"/>
      <c r="AF720" s="47"/>
      <c r="AG720" s="47"/>
      <c r="AH720" s="47"/>
      <c r="AI720" s="47"/>
      <c r="AJ720" s="47"/>
    </row>
    <row r="721" spans="1:36">
      <c r="A721" s="26">
        <v>44075</v>
      </c>
      <c r="B721" s="27">
        <v>0.58333333333333304</v>
      </c>
      <c r="C721" s="132"/>
      <c r="D721" s="28" t="str">
        <f t="shared" si="20"/>
        <v>2020/9/1  14:00</v>
      </c>
      <c r="E721" s="35">
        <v>1.5424538420271288</v>
      </c>
      <c r="F721" s="36">
        <v>1.505428145803666</v>
      </c>
      <c r="G721" s="36">
        <v>1.5172319741776839</v>
      </c>
      <c r="H721" s="36">
        <v>1.5328845443753105</v>
      </c>
      <c r="I721" s="36">
        <v>1.5138360383486309</v>
      </c>
      <c r="J721" s="56">
        <v>1.5912298784378474</v>
      </c>
      <c r="K721" s="36">
        <v>1.5641267651460682</v>
      </c>
      <c r="L721" s="36">
        <v>1.5484108187998364</v>
      </c>
      <c r="M721" s="57">
        <v>1.5589097656295239</v>
      </c>
      <c r="N721" s="58" t="s">
        <v>48</v>
      </c>
      <c r="O721" s="36"/>
      <c r="P721" s="36"/>
      <c r="Q721" s="36"/>
      <c r="R721" s="59"/>
      <c r="S721" s="60">
        <v>1.46</v>
      </c>
      <c r="T721" s="106">
        <v>1.6</v>
      </c>
      <c r="U721"/>
      <c r="V721"/>
      <c r="W721"/>
      <c r="X721" s="162"/>
      <c r="Y721" s="162"/>
      <c r="AB721" s="47"/>
      <c r="AC721" s="47"/>
      <c r="AD721" s="47"/>
      <c r="AE721" s="47"/>
      <c r="AF721" s="47"/>
      <c r="AG721" s="47"/>
      <c r="AH721" s="47"/>
      <c r="AI721" s="47"/>
      <c r="AJ721" s="47"/>
    </row>
    <row r="722" spans="1:36">
      <c r="A722" s="26">
        <v>44075</v>
      </c>
      <c r="B722" s="27">
        <v>0.66666666666666596</v>
      </c>
      <c r="C722" s="132"/>
      <c r="D722" s="28" t="str">
        <f t="shared" si="20"/>
        <v>2020/9/1  16:00</v>
      </c>
      <c r="E722" s="35">
        <v>1.5269515467935904</v>
      </c>
      <c r="F722" s="36">
        <v>1.5511683358600195</v>
      </c>
      <c r="G722" s="36">
        <v>1.5438257481993443</v>
      </c>
      <c r="H722" s="36">
        <v>1.4887735472871089</v>
      </c>
      <c r="I722" s="36">
        <v>1.5410699617962877</v>
      </c>
      <c r="J722" s="56">
        <v>1.5765223314577086</v>
      </c>
      <c r="K722" s="36">
        <v>1.5610332058011021</v>
      </c>
      <c r="L722" s="36">
        <v>1.5600978492887998</v>
      </c>
      <c r="M722" s="57">
        <v>1.5624576870824893</v>
      </c>
      <c r="N722" s="58" t="s">
        <v>48</v>
      </c>
      <c r="O722" s="36"/>
      <c r="P722" s="36"/>
      <c r="Q722" s="36"/>
      <c r="R722" s="59"/>
      <c r="S722" s="60">
        <v>1.46</v>
      </c>
      <c r="T722" s="106">
        <v>1.6</v>
      </c>
      <c r="U722"/>
      <c r="V722"/>
      <c r="W722"/>
      <c r="X722" s="162"/>
      <c r="Y722" s="162"/>
      <c r="AB722" s="47"/>
      <c r="AC722" s="47"/>
      <c r="AD722" s="47"/>
      <c r="AE722" s="47"/>
      <c r="AF722" s="47"/>
      <c r="AG722" s="47"/>
      <c r="AH722" s="47"/>
      <c r="AI722" s="47"/>
      <c r="AJ722" s="47"/>
    </row>
    <row r="723" spans="1:36">
      <c r="A723" s="123">
        <v>44076</v>
      </c>
      <c r="B723" s="101">
        <v>0.33333333333333331</v>
      </c>
      <c r="C723" s="132" t="s">
        <v>306</v>
      </c>
      <c r="D723" s="124" t="str">
        <f t="shared" si="20"/>
        <v>2020/9/2  8:00</v>
      </c>
      <c r="E723" s="35">
        <v>1.5256778793980712</v>
      </c>
      <c r="F723" s="36">
        <v>1.5278419090254178</v>
      </c>
      <c r="G723" s="36">
        <v>1.5324469248689416</v>
      </c>
      <c r="H723" s="36">
        <v>1.5264126923540557</v>
      </c>
      <c r="I723" s="36">
        <v>1.5156267430071577</v>
      </c>
      <c r="J723" s="56">
        <v>1.5781075033155347</v>
      </c>
      <c r="K723" s="36">
        <v>1.5622194122971407</v>
      </c>
      <c r="L723" s="36">
        <v>1.5676376868927995</v>
      </c>
      <c r="M723" s="57">
        <v>1.5905531035214149</v>
      </c>
      <c r="N723" s="58" t="s">
        <v>49</v>
      </c>
      <c r="O723" s="36"/>
      <c r="P723" s="36"/>
      <c r="Q723" s="36"/>
      <c r="R723" s="59"/>
      <c r="S723" s="60">
        <v>1.46</v>
      </c>
      <c r="T723" s="106">
        <v>1.6</v>
      </c>
      <c r="U723"/>
      <c r="V723"/>
      <c r="W723"/>
      <c r="X723" s="162"/>
      <c r="Y723" s="162"/>
      <c r="AB723" s="47"/>
      <c r="AC723" s="47"/>
      <c r="AD723" s="47"/>
      <c r="AE723" s="47"/>
      <c r="AF723" s="47"/>
      <c r="AG723" s="47"/>
      <c r="AH723" s="47"/>
      <c r="AI723" s="47"/>
      <c r="AJ723" s="47"/>
    </row>
    <row r="724" spans="1:36">
      <c r="A724" s="26">
        <v>44076</v>
      </c>
      <c r="B724" s="27">
        <v>0.41666666666666669</v>
      </c>
      <c r="C724" s="132"/>
      <c r="D724" s="28" t="str">
        <f t="shared" si="20"/>
        <v>2020/9/2  10:00</v>
      </c>
      <c r="E724" s="35">
        <v>1.5233379691881448</v>
      </c>
      <c r="F724" s="36">
        <v>1.5329217411809279</v>
      </c>
      <c r="G724" s="36">
        <v>1.5491086038710657</v>
      </c>
      <c r="H724" s="36">
        <v>1.5193348594228959</v>
      </c>
      <c r="I724" s="36">
        <v>1.5223251232207944</v>
      </c>
      <c r="J724" s="56">
        <v>1.5476025919139247</v>
      </c>
      <c r="K724" s="36">
        <v>1.5394836085734136</v>
      </c>
      <c r="L724" s="36">
        <v>1.5457749425537097</v>
      </c>
      <c r="M724" s="57">
        <v>1.5694397458717142</v>
      </c>
      <c r="N724" s="58" t="s">
        <v>49</v>
      </c>
      <c r="O724" s="36"/>
      <c r="P724" s="36"/>
      <c r="Q724" s="36"/>
      <c r="R724" s="59"/>
      <c r="S724" s="60">
        <v>1.46</v>
      </c>
      <c r="T724" s="106">
        <v>1.6</v>
      </c>
      <c r="U724"/>
      <c r="V724"/>
      <c r="W724"/>
      <c r="X724" s="162"/>
      <c r="Y724" s="162"/>
      <c r="AB724" s="47"/>
      <c r="AC724" s="47"/>
      <c r="AD724" s="47"/>
      <c r="AE724" s="47"/>
      <c r="AF724" s="47"/>
      <c r="AG724" s="47"/>
      <c r="AH724" s="47"/>
      <c r="AI724" s="47"/>
      <c r="AJ724" s="47"/>
    </row>
    <row r="725" spans="1:36">
      <c r="A725" s="26">
        <v>44076</v>
      </c>
      <c r="B725" s="27">
        <v>0.5</v>
      </c>
      <c r="C725" s="132"/>
      <c r="D725" s="28" t="str">
        <f t="shared" si="20"/>
        <v>2020/9/2  12:00</v>
      </c>
      <c r="E725" s="35">
        <v>1.494397247288932</v>
      </c>
      <c r="F725" s="36">
        <v>1.5172785565096081</v>
      </c>
      <c r="G725" s="36">
        <v>1.5219188102763934</v>
      </c>
      <c r="H725" s="36">
        <v>1.5038985909137692</v>
      </c>
      <c r="I725" s="36">
        <v>1.5090244924218692</v>
      </c>
      <c r="J725" s="56">
        <v>1.5691853246074055</v>
      </c>
      <c r="K725" s="36">
        <v>1.5568283634407534</v>
      </c>
      <c r="L725" s="36">
        <v>1.5337498294413405</v>
      </c>
      <c r="M725" s="57">
        <v>1.5641298967076944</v>
      </c>
      <c r="N725" s="58" t="s">
        <v>49</v>
      </c>
      <c r="O725" s="36"/>
      <c r="P725" s="36"/>
      <c r="Q725" s="36"/>
      <c r="R725" s="59"/>
      <c r="S725" s="60">
        <v>1.46</v>
      </c>
      <c r="T725" s="106">
        <v>1.6</v>
      </c>
      <c r="U725"/>
      <c r="V725"/>
      <c r="W725"/>
      <c r="X725" s="162"/>
      <c r="Y725" s="162"/>
      <c r="AB725" s="47"/>
      <c r="AC725" s="47"/>
      <c r="AD725" s="47"/>
      <c r="AE725" s="47"/>
      <c r="AF725" s="47"/>
      <c r="AG725" s="47"/>
      <c r="AH725" s="47"/>
      <c r="AI725" s="47"/>
      <c r="AJ725" s="47"/>
    </row>
    <row r="726" spans="1:36">
      <c r="A726" s="26">
        <v>44076</v>
      </c>
      <c r="B726" s="27">
        <v>0.58333333333333304</v>
      </c>
      <c r="C726" s="132"/>
      <c r="D726" s="28" t="str">
        <f t="shared" si="20"/>
        <v>2020/9/2  14:00</v>
      </c>
      <c r="E726" s="35">
        <v>1.5322539410050153</v>
      </c>
      <c r="F726" s="36">
        <v>1.533761808683225</v>
      </c>
      <c r="G726" s="36">
        <v>1.5269836463780579</v>
      </c>
      <c r="H726" s="36">
        <v>1.4884794743396284</v>
      </c>
      <c r="I726" s="36">
        <v>1.5147996043327814</v>
      </c>
      <c r="J726" s="56">
        <v>1.5879812443045884</v>
      </c>
      <c r="K726" s="36">
        <v>1.5672713392819109</v>
      </c>
      <c r="L726" s="36">
        <v>1.5620195309307421</v>
      </c>
      <c r="M726" s="57">
        <v>1.5351503462493485</v>
      </c>
      <c r="N726" s="58" t="s">
        <v>49</v>
      </c>
      <c r="O726" s="36"/>
      <c r="P726" s="36"/>
      <c r="Q726" s="36"/>
      <c r="R726" s="59"/>
      <c r="S726" s="60">
        <v>1.46</v>
      </c>
      <c r="T726" s="106">
        <v>1.6</v>
      </c>
      <c r="U726"/>
      <c r="V726"/>
      <c r="W726"/>
      <c r="X726" s="162"/>
      <c r="Y726" s="162"/>
      <c r="AB726" s="47"/>
      <c r="AC726" s="47"/>
      <c r="AD726" s="47"/>
      <c r="AE726" s="47"/>
      <c r="AF726" s="47"/>
      <c r="AG726" s="47"/>
      <c r="AH726" s="47"/>
      <c r="AI726" s="47"/>
      <c r="AJ726" s="47"/>
    </row>
    <row r="727" spans="1:36">
      <c r="A727" s="26">
        <v>44076</v>
      </c>
      <c r="B727" s="27">
        <v>0.66666666666666596</v>
      </c>
      <c r="C727" s="132"/>
      <c r="D727" s="28" t="str">
        <f t="shared" si="20"/>
        <v>2020/9/2  16:00</v>
      </c>
      <c r="E727" s="35">
        <v>1.5100853832884757</v>
      </c>
      <c r="F727" s="36">
        <v>1.5075758119949609</v>
      </c>
      <c r="G727" s="36">
        <v>1.5486735120950403</v>
      </c>
      <c r="H727" s="36">
        <v>1.5129611843368735</v>
      </c>
      <c r="I727" s="36">
        <v>1.5237651920505688</v>
      </c>
      <c r="J727" s="61">
        <v>1.5532574303476507</v>
      </c>
      <c r="K727" s="36">
        <v>1.5315974115635693</v>
      </c>
      <c r="L727" s="36">
        <v>1.539416900136221</v>
      </c>
      <c r="M727" s="57">
        <v>1.5727536012165164</v>
      </c>
      <c r="N727" s="58" t="s">
        <v>49</v>
      </c>
      <c r="O727" s="36"/>
      <c r="P727" s="36"/>
      <c r="Q727" s="36"/>
      <c r="R727" s="59"/>
      <c r="S727" s="60">
        <v>1.46</v>
      </c>
      <c r="T727" s="106">
        <v>1.6</v>
      </c>
      <c r="U727"/>
      <c r="V727"/>
      <c r="W727"/>
      <c r="X727" s="162"/>
      <c r="Y727" s="162"/>
      <c r="AB727" s="47"/>
      <c r="AC727" s="47"/>
      <c r="AD727" s="47"/>
      <c r="AE727" s="47"/>
      <c r="AF727" s="47"/>
      <c r="AG727" s="47"/>
      <c r="AH727" s="47"/>
      <c r="AI727" s="47"/>
      <c r="AJ727" s="47"/>
    </row>
    <row r="728" spans="1:36">
      <c r="A728" s="123">
        <v>44077</v>
      </c>
      <c r="B728" s="101">
        <v>0.33333333333333331</v>
      </c>
      <c r="C728" s="132" t="s">
        <v>307</v>
      </c>
      <c r="D728" s="124" t="str">
        <f t="shared" si="20"/>
        <v>2020/9/3  8:00</v>
      </c>
      <c r="E728" s="35">
        <v>1.5552439875917903</v>
      </c>
      <c r="F728" s="36">
        <v>1.5519330316887423</v>
      </c>
      <c r="G728" s="36">
        <v>1.5580500955270422</v>
      </c>
      <c r="H728" s="36">
        <v>1.5267613929475172</v>
      </c>
      <c r="I728" s="36">
        <v>1.5534914039580967</v>
      </c>
      <c r="J728" s="62">
        <v>1.6</v>
      </c>
      <c r="K728" s="36">
        <v>1.5713980346553726</v>
      </c>
      <c r="L728" s="36">
        <v>1.5981857431344437</v>
      </c>
      <c r="M728" s="57">
        <v>1.5872206728106701</v>
      </c>
      <c r="N728" s="58" t="s">
        <v>44</v>
      </c>
      <c r="O728" s="36"/>
      <c r="P728" s="36"/>
      <c r="Q728" s="36"/>
      <c r="R728" s="59"/>
      <c r="S728" s="60">
        <v>1.46</v>
      </c>
      <c r="T728" s="106">
        <v>1.6</v>
      </c>
      <c r="U728"/>
      <c r="V728"/>
      <c r="W728"/>
      <c r="X728" s="162"/>
      <c r="Y728" s="162"/>
      <c r="AB728" s="47"/>
      <c r="AC728" s="47"/>
      <c r="AD728" s="47"/>
      <c r="AE728" s="47"/>
      <c r="AF728" s="47"/>
      <c r="AG728" s="47"/>
      <c r="AH728" s="47"/>
      <c r="AI728" s="47"/>
      <c r="AJ728" s="47"/>
    </row>
    <row r="729" spans="1:36">
      <c r="A729" s="26">
        <v>44077</v>
      </c>
      <c r="B729" s="27">
        <v>0.41666666666666669</v>
      </c>
      <c r="C729" s="132"/>
      <c r="D729" s="28" t="str">
        <f t="shared" si="20"/>
        <v>2020/9/3  10:00</v>
      </c>
      <c r="E729" s="35">
        <v>1.5239557978080565</v>
      </c>
      <c r="F729" s="36">
        <v>1.5364700616209455</v>
      </c>
      <c r="G729" s="36">
        <v>1.5452364192245982</v>
      </c>
      <c r="H729" s="36">
        <v>1.5187364573766029</v>
      </c>
      <c r="I729" s="36">
        <v>1.5449681035650953</v>
      </c>
      <c r="J729" s="62">
        <v>1.6</v>
      </c>
      <c r="K729" s="36">
        <v>1.5706267294688965</v>
      </c>
      <c r="L729" s="36">
        <v>1.5778761009936295</v>
      </c>
      <c r="M729" s="57">
        <v>1.6035996334668015</v>
      </c>
      <c r="N729" s="58" t="s">
        <v>44</v>
      </c>
      <c r="O729" s="36"/>
      <c r="P729" s="36"/>
      <c r="Q729" s="36"/>
      <c r="R729" s="59"/>
      <c r="S729" s="60">
        <v>1.46</v>
      </c>
      <c r="T729" s="106">
        <v>1.6</v>
      </c>
      <c r="U729"/>
      <c r="V729"/>
      <c r="W729"/>
      <c r="X729" s="162"/>
      <c r="Y729" s="162"/>
      <c r="AB729" s="47"/>
      <c r="AC729" s="47"/>
      <c r="AD729" s="47"/>
      <c r="AE729" s="47"/>
      <c r="AF729" s="47"/>
      <c r="AG729" s="47"/>
      <c r="AH729" s="47"/>
      <c r="AI729" s="47"/>
      <c r="AJ729" s="47"/>
    </row>
    <row r="730" spans="1:36">
      <c r="A730" s="26">
        <v>44077</v>
      </c>
      <c r="B730" s="27">
        <v>0.5</v>
      </c>
      <c r="C730" s="132"/>
      <c r="D730" s="28" t="str">
        <f t="shared" si="20"/>
        <v>2020/9/3  12:00</v>
      </c>
      <c r="E730" s="35">
        <v>1.493430109515488</v>
      </c>
      <c r="F730" s="36">
        <v>1.5196327904587918</v>
      </c>
      <c r="G730" s="36">
        <v>1.5286787429688449</v>
      </c>
      <c r="H730" s="36">
        <v>1.5197700949418644</v>
      </c>
      <c r="I730" s="36">
        <v>1.5077815455857095</v>
      </c>
      <c r="J730" s="56">
        <v>1.5530196433265855</v>
      </c>
      <c r="K730" s="36">
        <v>1.5650560196566938</v>
      </c>
      <c r="L730" s="36">
        <v>1.5582734008860615</v>
      </c>
      <c r="M730" s="57">
        <v>1.5479712559371408</v>
      </c>
      <c r="N730" s="58" t="s">
        <v>45</v>
      </c>
      <c r="O730" s="36"/>
      <c r="P730" s="36"/>
      <c r="Q730" s="36"/>
      <c r="R730" s="59"/>
      <c r="S730" s="60">
        <v>1.46</v>
      </c>
      <c r="T730" s="106">
        <v>1.6</v>
      </c>
      <c r="U730"/>
      <c r="V730"/>
      <c r="W730"/>
      <c r="X730" s="162"/>
      <c r="Y730" s="162"/>
      <c r="AB730" s="47"/>
      <c r="AC730" s="47"/>
      <c r="AD730" s="47"/>
      <c r="AE730" s="47"/>
      <c r="AF730" s="47"/>
      <c r="AG730" s="47"/>
      <c r="AH730" s="47"/>
      <c r="AI730" s="47"/>
      <c r="AJ730" s="47"/>
    </row>
    <row r="731" spans="1:36">
      <c r="A731" s="26">
        <v>44077</v>
      </c>
      <c r="B731" s="27">
        <v>0.58333333333333304</v>
      </c>
      <c r="C731" s="132"/>
      <c r="D731" s="28" t="str">
        <f t="shared" si="20"/>
        <v>2020/9/3  14:00</v>
      </c>
      <c r="E731" s="35">
        <v>1.5160777958681857</v>
      </c>
      <c r="F731" s="36">
        <v>1.5069765506983341</v>
      </c>
      <c r="G731" s="36">
        <v>1.5333628466570228</v>
      </c>
      <c r="H731" s="36">
        <v>1.5151673388694429</v>
      </c>
      <c r="I731" s="36">
        <v>1.5435362832746904</v>
      </c>
      <c r="J731" s="56">
        <v>1.54750477158959</v>
      </c>
      <c r="K731" s="36">
        <v>1.5224991362384703</v>
      </c>
      <c r="L731" s="36">
        <v>1.5243224016211128</v>
      </c>
      <c r="M731" s="57">
        <v>1.5475703857641598</v>
      </c>
      <c r="N731" s="58" t="s">
        <v>45</v>
      </c>
      <c r="O731" s="36"/>
      <c r="P731" s="36"/>
      <c r="Q731" s="36"/>
      <c r="R731" s="59"/>
      <c r="S731" s="60">
        <v>1.46</v>
      </c>
      <c r="T731" s="106">
        <v>1.6</v>
      </c>
      <c r="U731"/>
      <c r="V731"/>
      <c r="W731"/>
      <c r="X731" s="162"/>
      <c r="Y731" s="162"/>
      <c r="AB731" s="47"/>
      <c r="AC731" s="47"/>
      <c r="AD731" s="47"/>
      <c r="AE731" s="47"/>
      <c r="AF731" s="47"/>
      <c r="AG731" s="47"/>
      <c r="AH731" s="47"/>
      <c r="AI731" s="47"/>
      <c r="AJ731" s="47"/>
    </row>
    <row r="732" spans="1:36">
      <c r="A732" s="26">
        <v>44077</v>
      </c>
      <c r="B732" s="27">
        <v>0.66666666666666596</v>
      </c>
      <c r="C732" s="132"/>
      <c r="D732" s="28" t="str">
        <f t="shared" si="20"/>
        <v>2020/9/3  16:00</v>
      </c>
      <c r="E732" s="35">
        <v>1.5160369287105242</v>
      </c>
      <c r="F732" s="36">
        <v>1.504365460387447</v>
      </c>
      <c r="G732" s="36">
        <v>1.5297999668020821</v>
      </c>
      <c r="H732" s="36">
        <v>1.4906108723737339</v>
      </c>
      <c r="I732" s="36">
        <v>1.5405204255772171</v>
      </c>
      <c r="J732" s="56">
        <v>1.5559314694815531</v>
      </c>
      <c r="K732" s="36">
        <v>1.5541939470064214</v>
      </c>
      <c r="L732" s="36">
        <v>1.5277322091306402</v>
      </c>
      <c r="M732" s="57">
        <v>1.5344075263436148</v>
      </c>
      <c r="N732" s="58" t="s">
        <v>45</v>
      </c>
      <c r="O732" s="36"/>
      <c r="P732" s="36"/>
      <c r="Q732" s="36"/>
      <c r="R732" s="59"/>
      <c r="S732" s="60">
        <v>1.46</v>
      </c>
      <c r="T732" s="106">
        <v>1.6</v>
      </c>
      <c r="U732"/>
      <c r="V732"/>
      <c r="W732"/>
      <c r="X732" s="162"/>
      <c r="Y732" s="162"/>
      <c r="AB732" s="47"/>
      <c r="AC732" s="47"/>
      <c r="AD732" s="47"/>
      <c r="AE732" s="47"/>
      <c r="AF732" s="47"/>
      <c r="AG732" s="47"/>
      <c r="AH732" s="47"/>
      <c r="AI732" s="47"/>
      <c r="AJ732" s="47"/>
    </row>
    <row r="733" spans="1:36">
      <c r="A733" s="123">
        <v>44078</v>
      </c>
      <c r="B733" s="101">
        <v>0.33333333333333331</v>
      </c>
      <c r="C733" s="132" t="s">
        <v>308</v>
      </c>
      <c r="D733" s="124" t="str">
        <f t="shared" si="20"/>
        <v>2020/9/4  8:00</v>
      </c>
      <c r="E733" s="35">
        <v>1.5363778203294496</v>
      </c>
      <c r="F733" s="36">
        <v>1.547926015325215</v>
      </c>
      <c r="G733" s="36">
        <v>1.5615394898948214</v>
      </c>
      <c r="H733" s="36">
        <v>1.5372807978985081</v>
      </c>
      <c r="I733" s="36">
        <v>1.5473041205735889</v>
      </c>
      <c r="J733" s="56">
        <v>1.5897757961986054</v>
      </c>
      <c r="K733" s="36">
        <v>1.5495177262719855</v>
      </c>
      <c r="L733" s="36">
        <v>1.5797579310686056</v>
      </c>
      <c r="M733" s="57">
        <v>1.5902866053043205</v>
      </c>
      <c r="N733" s="58" t="s">
        <v>46</v>
      </c>
      <c r="O733" s="36"/>
      <c r="P733" s="36"/>
      <c r="Q733" s="36"/>
      <c r="R733" s="59"/>
      <c r="S733" s="60">
        <v>1.46</v>
      </c>
      <c r="T733" s="106">
        <v>1.6</v>
      </c>
      <c r="U733"/>
      <c r="V733"/>
      <c r="W733"/>
      <c r="X733" s="162"/>
      <c r="Y733" s="162"/>
      <c r="AB733" s="47"/>
      <c r="AC733" s="47"/>
      <c r="AD733" s="47"/>
      <c r="AE733" s="47"/>
      <c r="AF733" s="47"/>
      <c r="AG733" s="47"/>
      <c r="AH733" s="47"/>
      <c r="AI733" s="47"/>
      <c r="AJ733" s="47"/>
    </row>
    <row r="734" spans="1:36">
      <c r="A734" s="26">
        <v>44078</v>
      </c>
      <c r="B734" s="27">
        <v>0.41666666666666669</v>
      </c>
      <c r="C734" s="132"/>
      <c r="D734" s="28" t="str">
        <f t="shared" si="20"/>
        <v>2020/9/4  10:00</v>
      </c>
      <c r="E734" s="35">
        <v>1.5323723831900851</v>
      </c>
      <c r="F734" s="36">
        <v>1.5512341591247183</v>
      </c>
      <c r="G734" s="36">
        <v>1.5135757101222722</v>
      </c>
      <c r="H734" s="36">
        <v>1.495028212152866</v>
      </c>
      <c r="I734" s="36">
        <v>1.5157486972045904</v>
      </c>
      <c r="J734" s="56">
        <v>1.5917192128710136</v>
      </c>
      <c r="K734" s="36">
        <v>1.5778811589779174</v>
      </c>
      <c r="L734" s="36">
        <v>1.562883960807979</v>
      </c>
      <c r="M734" s="57">
        <v>1.5895538095149591</v>
      </c>
      <c r="N734" s="58" t="s">
        <v>46</v>
      </c>
      <c r="O734" s="36"/>
      <c r="P734" s="36"/>
      <c r="Q734" s="36"/>
      <c r="R734" s="59"/>
      <c r="S734" s="60">
        <v>1.46</v>
      </c>
      <c r="T734" s="106">
        <v>1.6</v>
      </c>
      <c r="U734"/>
      <c r="V734"/>
      <c r="W734"/>
      <c r="X734" s="162"/>
      <c r="Y734" s="162"/>
      <c r="AB734" s="47"/>
      <c r="AC734" s="47"/>
      <c r="AD734" s="47"/>
      <c r="AE734" s="47"/>
      <c r="AF734" s="47"/>
      <c r="AG734" s="47"/>
      <c r="AH734" s="47"/>
      <c r="AI734" s="47"/>
      <c r="AJ734" s="47"/>
    </row>
    <row r="735" spans="1:36">
      <c r="A735" s="26">
        <v>44078</v>
      </c>
      <c r="B735" s="27">
        <v>0.5</v>
      </c>
      <c r="C735" s="132"/>
      <c r="D735" s="28" t="str">
        <f t="shared" si="20"/>
        <v>2020/9/4  12:00</v>
      </c>
      <c r="E735" s="35">
        <v>1.4909764389036571</v>
      </c>
      <c r="F735" s="36">
        <v>1.5266043024098146</v>
      </c>
      <c r="G735" s="36">
        <v>1.549494285030435</v>
      </c>
      <c r="H735" s="36">
        <v>1.4943604787546574</v>
      </c>
      <c r="I735" s="36">
        <v>1.5224504032172579</v>
      </c>
      <c r="J735" s="56">
        <v>1.5599854605489876</v>
      </c>
      <c r="K735" s="36">
        <v>1.5695284132248923</v>
      </c>
      <c r="L735" s="36">
        <v>1.5630996066782021</v>
      </c>
      <c r="M735" s="57">
        <v>1.545118513654554</v>
      </c>
      <c r="N735" s="58" t="s">
        <v>46</v>
      </c>
      <c r="O735" s="36"/>
      <c r="P735" s="36"/>
      <c r="Q735" s="36"/>
      <c r="R735" s="59"/>
      <c r="S735" s="60">
        <v>1.46</v>
      </c>
      <c r="T735" s="106">
        <v>1.6</v>
      </c>
      <c r="U735"/>
      <c r="V735"/>
      <c r="W735"/>
      <c r="X735" s="162"/>
      <c r="Y735" s="162"/>
      <c r="AB735" s="47"/>
      <c r="AC735" s="47"/>
      <c r="AD735" s="47"/>
      <c r="AE735" s="47"/>
      <c r="AF735" s="47"/>
      <c r="AG735" s="47"/>
      <c r="AH735" s="47"/>
      <c r="AI735" s="47"/>
      <c r="AJ735" s="47"/>
    </row>
    <row r="736" spans="1:36">
      <c r="A736" s="26">
        <v>44078</v>
      </c>
      <c r="B736" s="27">
        <v>0.58333333333333304</v>
      </c>
      <c r="C736" s="132"/>
      <c r="D736" s="28" t="str">
        <f t="shared" si="20"/>
        <v>2020/9/4  14:00</v>
      </c>
      <c r="E736" s="35">
        <v>1.4931572428324855</v>
      </c>
      <c r="F736" s="36">
        <v>1.516007329227159</v>
      </c>
      <c r="G736" s="36">
        <v>1.5031560920555762</v>
      </c>
      <c r="H736" s="36">
        <v>1.4945937701148049</v>
      </c>
      <c r="I736" s="36">
        <v>1.5114502846000804</v>
      </c>
      <c r="J736" s="56">
        <v>1.5550807958016566</v>
      </c>
      <c r="K736" s="36">
        <v>1.5586879706398238</v>
      </c>
      <c r="L736" s="36">
        <v>1.5237271886680555</v>
      </c>
      <c r="M736" s="57">
        <v>1.5658151707923829</v>
      </c>
      <c r="N736" s="58" t="s">
        <v>46</v>
      </c>
      <c r="O736" s="36"/>
      <c r="P736" s="36"/>
      <c r="Q736" s="36"/>
      <c r="R736" s="59"/>
      <c r="S736" s="60">
        <v>1.46</v>
      </c>
      <c r="T736" s="106">
        <v>1.6</v>
      </c>
      <c r="U736"/>
      <c r="V736"/>
      <c r="W736"/>
      <c r="X736" s="162"/>
      <c r="Y736" s="162"/>
      <c r="AB736" s="47"/>
      <c r="AC736" s="47"/>
      <c r="AD736" s="47"/>
      <c r="AE736" s="47"/>
      <c r="AF736" s="47"/>
      <c r="AG736" s="47"/>
      <c r="AH736" s="47"/>
      <c r="AI736" s="47"/>
      <c r="AJ736" s="47"/>
    </row>
    <row r="737" spans="1:36">
      <c r="A737" s="26">
        <v>44078</v>
      </c>
      <c r="B737" s="27">
        <v>0.66666666666666596</v>
      </c>
      <c r="C737" s="132"/>
      <c r="D737" s="28" t="str">
        <f t="shared" si="20"/>
        <v>2020/9/4  16:00</v>
      </c>
      <c r="E737" s="35">
        <v>1.5149681986457582</v>
      </c>
      <c r="F737" s="36">
        <v>1.5048816452514115</v>
      </c>
      <c r="G737" s="36">
        <v>1.5230194750462491</v>
      </c>
      <c r="H737" s="36">
        <v>1.5123318500092484</v>
      </c>
      <c r="I737" s="36">
        <v>1.5365618450254528</v>
      </c>
      <c r="J737" s="56">
        <v>1.5732295650072416</v>
      </c>
      <c r="K737" s="36">
        <v>1.5612651811546254</v>
      </c>
      <c r="L737" s="36">
        <v>1.5318885701258624</v>
      </c>
      <c r="M737" s="57">
        <v>1.5396375946546779</v>
      </c>
      <c r="N737" s="58" t="s">
        <v>46</v>
      </c>
      <c r="O737" s="36"/>
      <c r="P737" s="36"/>
      <c r="Q737" s="36"/>
      <c r="R737" s="59"/>
      <c r="S737" s="60">
        <v>1.46</v>
      </c>
      <c r="T737" s="106">
        <v>1.6</v>
      </c>
      <c r="U737"/>
      <c r="V737"/>
      <c r="W737"/>
      <c r="X737" s="162"/>
      <c r="Y737" s="162"/>
      <c r="AB737" s="47"/>
      <c r="AC737" s="47"/>
      <c r="AD737" s="47"/>
      <c r="AE737" s="47"/>
      <c r="AF737" s="47"/>
      <c r="AG737" s="47"/>
      <c r="AH737" s="47"/>
      <c r="AI737" s="47"/>
      <c r="AJ737" s="47"/>
    </row>
    <row r="738" spans="1:36">
      <c r="A738" s="123">
        <v>44079</v>
      </c>
      <c r="B738" s="101">
        <v>0.33333333333333331</v>
      </c>
      <c r="C738" s="132" t="s">
        <v>309</v>
      </c>
      <c r="D738" s="124" t="str">
        <f t="shared" si="20"/>
        <v>2020/9/5  8:00</v>
      </c>
      <c r="E738" s="35">
        <v>1.4965487694196205</v>
      </c>
      <c r="F738" s="36">
        <v>1.5330901699111066</v>
      </c>
      <c r="G738" s="36">
        <v>1.5033918802129145</v>
      </c>
      <c r="H738" s="36">
        <v>1.4877446680732067</v>
      </c>
      <c r="I738" s="36">
        <v>1.5448753797502524</v>
      </c>
      <c r="J738" s="56">
        <v>1.5514156354683823</v>
      </c>
      <c r="K738" s="36">
        <v>1.5427349175916325</v>
      </c>
      <c r="L738" s="36">
        <v>1.5659575527943181</v>
      </c>
      <c r="M738" s="57">
        <v>1.5793650277118816</v>
      </c>
      <c r="N738" s="58" t="s">
        <v>47</v>
      </c>
      <c r="O738" s="36"/>
      <c r="P738" s="36"/>
      <c r="Q738" s="36"/>
      <c r="R738" s="59"/>
      <c r="S738" s="60">
        <v>1.46</v>
      </c>
      <c r="T738" s="106">
        <v>1.6</v>
      </c>
      <c r="U738"/>
      <c r="V738"/>
      <c r="W738"/>
      <c r="X738" s="162"/>
      <c r="Y738" s="162"/>
      <c r="AB738" s="47"/>
      <c r="AC738" s="47"/>
      <c r="AD738" s="47"/>
      <c r="AE738" s="47"/>
      <c r="AF738" s="47"/>
      <c r="AG738" s="47"/>
      <c r="AH738" s="47"/>
      <c r="AI738" s="47"/>
      <c r="AJ738" s="47"/>
    </row>
    <row r="739" spans="1:36">
      <c r="A739" s="26">
        <v>44079</v>
      </c>
      <c r="B739" s="27">
        <v>0.41666666666666669</v>
      </c>
      <c r="C739" s="132"/>
      <c r="D739" s="28" t="str">
        <f t="shared" si="20"/>
        <v>2020/9/5  10:00</v>
      </c>
      <c r="E739" s="35">
        <v>1.4926434378626319</v>
      </c>
      <c r="F739" s="36">
        <v>1.5408802095621743</v>
      </c>
      <c r="G739" s="36">
        <v>1.5286376141366427</v>
      </c>
      <c r="H739" s="36">
        <v>1.5148765518277112</v>
      </c>
      <c r="I739" s="36">
        <v>1.5086954694934005</v>
      </c>
      <c r="J739" s="56">
        <v>1.5540919343128567</v>
      </c>
      <c r="K739" s="36">
        <v>1.5602161743574452</v>
      </c>
      <c r="L739" s="36">
        <v>1.5471390580492181</v>
      </c>
      <c r="M739" s="57">
        <v>1.5429656115427297</v>
      </c>
      <c r="N739" s="58" t="s">
        <v>47</v>
      </c>
      <c r="O739" s="36"/>
      <c r="P739" s="36"/>
      <c r="Q739" s="36"/>
      <c r="R739" s="59"/>
      <c r="S739" s="60">
        <v>1.46</v>
      </c>
      <c r="T739" s="106">
        <v>1.6</v>
      </c>
      <c r="U739"/>
      <c r="V739"/>
      <c r="W739"/>
      <c r="X739" s="162"/>
      <c r="Y739" s="162"/>
      <c r="AB739" s="47"/>
      <c r="AC739" s="47"/>
      <c r="AD739" s="47"/>
      <c r="AE739" s="47"/>
      <c r="AF739" s="47"/>
      <c r="AG739" s="47"/>
      <c r="AH739" s="47"/>
      <c r="AI739" s="47"/>
      <c r="AJ739" s="47"/>
    </row>
    <row r="740" spans="1:36">
      <c r="A740" s="26">
        <v>44079</v>
      </c>
      <c r="B740" s="27">
        <v>0.5</v>
      </c>
      <c r="C740" s="132"/>
      <c r="D740" s="28" t="str">
        <f t="shared" si="20"/>
        <v>2020/9/5  12:00</v>
      </c>
      <c r="E740" s="35">
        <v>1.4991621977090883</v>
      </c>
      <c r="F740" s="36">
        <v>1.5088240614393365</v>
      </c>
      <c r="G740" s="36">
        <v>1.5214461539423556</v>
      </c>
      <c r="H740" s="36">
        <v>1.5066655906457767</v>
      </c>
      <c r="I740" s="36">
        <v>1.5036153197899373</v>
      </c>
      <c r="J740" s="56">
        <v>1.5422578272130327</v>
      </c>
      <c r="K740" s="36">
        <v>1.5608889301933979</v>
      </c>
      <c r="L740" s="36">
        <v>1.5286812825401788</v>
      </c>
      <c r="M740" s="57">
        <v>1.5323465523289881</v>
      </c>
      <c r="N740" s="58" t="s">
        <v>47</v>
      </c>
      <c r="O740" s="36"/>
      <c r="P740" s="36"/>
      <c r="Q740" s="36"/>
      <c r="R740" s="59"/>
      <c r="S740" s="60">
        <v>1.46</v>
      </c>
      <c r="T740" s="106">
        <v>1.6</v>
      </c>
      <c r="U740"/>
      <c r="V740"/>
      <c r="W740"/>
      <c r="X740" s="162"/>
      <c r="Y740" s="162"/>
      <c r="AB740" s="47"/>
      <c r="AC740" s="47"/>
      <c r="AD740" s="47"/>
      <c r="AE740" s="47"/>
      <c r="AF740" s="47"/>
      <c r="AG740" s="47"/>
      <c r="AH740" s="47"/>
      <c r="AI740" s="47"/>
      <c r="AJ740" s="47"/>
    </row>
    <row r="741" spans="1:36">
      <c r="A741" s="26">
        <v>44079</v>
      </c>
      <c r="B741" s="27">
        <v>0.58333333333333304</v>
      </c>
      <c r="C741" s="132"/>
      <c r="D741" s="28" t="str">
        <f t="shared" si="20"/>
        <v>2020/9/5  14:00</v>
      </c>
      <c r="E741" s="35">
        <v>1.4912913473692815</v>
      </c>
      <c r="F741" s="36">
        <v>1.5266444354610555</v>
      </c>
      <c r="G741" s="36">
        <v>1.5080327722742501</v>
      </c>
      <c r="H741" s="36">
        <v>1.5156710589868201</v>
      </c>
      <c r="I741" s="36">
        <v>1.5374477767075474</v>
      </c>
      <c r="J741" s="56">
        <v>1.5616901099811802</v>
      </c>
      <c r="K741" s="36">
        <v>1.5440847757534168</v>
      </c>
      <c r="L741" s="36">
        <v>1.5407953480690451</v>
      </c>
      <c r="M741" s="57">
        <v>1.5521637898677667</v>
      </c>
      <c r="N741" s="58" t="s">
        <v>47</v>
      </c>
      <c r="O741" s="36"/>
      <c r="P741" s="36"/>
      <c r="Q741" s="36"/>
      <c r="R741" s="59"/>
      <c r="S741" s="60">
        <v>1.46</v>
      </c>
      <c r="T741" s="106">
        <v>1.6</v>
      </c>
      <c r="U741"/>
      <c r="V741"/>
      <c r="W741"/>
      <c r="X741" s="162"/>
      <c r="Y741" s="162"/>
      <c r="AB741" s="47"/>
      <c r="AC741" s="47"/>
      <c r="AD741" s="47"/>
      <c r="AE741" s="47"/>
      <c r="AF741" s="47"/>
      <c r="AG741" s="47"/>
      <c r="AH741" s="47"/>
      <c r="AI741" s="47"/>
      <c r="AJ741" s="47"/>
    </row>
    <row r="742" spans="1:36">
      <c r="A742" s="26">
        <v>44079</v>
      </c>
      <c r="B742" s="27">
        <v>0.66666666666666596</v>
      </c>
      <c r="C742" s="132"/>
      <c r="D742" s="28" t="str">
        <f t="shared" si="20"/>
        <v>2020/9/5  16:00</v>
      </c>
      <c r="E742" s="35">
        <v>1.536833285949555</v>
      </c>
      <c r="F742" s="36">
        <v>1.5488786913409605</v>
      </c>
      <c r="G742" s="36">
        <v>1.5497935703021684</v>
      </c>
      <c r="H742" s="36">
        <v>1.4919093159181123</v>
      </c>
      <c r="I742" s="36">
        <v>1.5254252215338284</v>
      </c>
      <c r="J742" s="56">
        <v>1.551347784222685</v>
      </c>
      <c r="K742" s="36">
        <v>1.5459258043727422</v>
      </c>
      <c r="L742" s="36">
        <v>1.5267656265647584</v>
      </c>
      <c r="M742" s="57">
        <v>1.5601745590734184</v>
      </c>
      <c r="N742" s="58" t="s">
        <v>47</v>
      </c>
      <c r="O742" s="36"/>
      <c r="P742" s="36"/>
      <c r="Q742" s="36"/>
      <c r="R742" s="59"/>
      <c r="S742" s="60">
        <v>1.46</v>
      </c>
      <c r="T742" s="106">
        <v>1.6</v>
      </c>
      <c r="U742"/>
      <c r="V742"/>
      <c r="W742"/>
      <c r="X742" s="162"/>
      <c r="Y742" s="162"/>
      <c r="AB742" s="47"/>
      <c r="AC742" s="47"/>
      <c r="AD742" s="47"/>
      <c r="AE742" s="47"/>
      <c r="AF742" s="47"/>
      <c r="AG742" s="47"/>
      <c r="AH742" s="47"/>
      <c r="AI742" s="47"/>
      <c r="AJ742" s="47"/>
    </row>
    <row r="743" spans="1:36">
      <c r="A743" s="123">
        <v>44080</v>
      </c>
      <c r="B743" s="101">
        <v>0.33333333333333331</v>
      </c>
      <c r="C743" s="132" t="s">
        <v>310</v>
      </c>
      <c r="D743" s="124" t="str">
        <f t="shared" si="20"/>
        <v>2020/9/6  8:00</v>
      </c>
      <c r="E743" s="35">
        <v>1.5356361032269716</v>
      </c>
      <c r="F743" s="36">
        <v>1.5417228035640802</v>
      </c>
      <c r="G743" s="36">
        <v>1.5436605734711966</v>
      </c>
      <c r="H743" s="36">
        <v>1.5378231876265038</v>
      </c>
      <c r="I743" s="36">
        <v>1.5557636467589737</v>
      </c>
      <c r="J743" s="56">
        <v>1.5979615640574423</v>
      </c>
      <c r="K743" s="36">
        <v>1.5392535547000588</v>
      </c>
      <c r="L743" s="36">
        <v>1.53565723434651</v>
      </c>
      <c r="M743" s="57">
        <v>1.5505014397097485</v>
      </c>
      <c r="N743" s="58" t="s">
        <v>48</v>
      </c>
      <c r="O743" s="36"/>
      <c r="P743" s="36"/>
      <c r="Q743" s="36"/>
      <c r="R743" s="59"/>
      <c r="S743" s="60">
        <v>1.46</v>
      </c>
      <c r="T743" s="106">
        <v>1.6</v>
      </c>
      <c r="U743"/>
      <c r="V743"/>
      <c r="W743"/>
      <c r="X743" s="162"/>
      <c r="Y743" s="162"/>
      <c r="AB743" s="47"/>
      <c r="AC743" s="47"/>
      <c r="AD743" s="47"/>
      <c r="AE743" s="47"/>
      <c r="AF743" s="47"/>
      <c r="AG743" s="47"/>
      <c r="AH743" s="47"/>
      <c r="AI743" s="47"/>
      <c r="AJ743" s="47"/>
    </row>
    <row r="744" spans="1:36">
      <c r="A744" s="26">
        <v>44080</v>
      </c>
      <c r="B744" s="27">
        <v>0.41666666666666669</v>
      </c>
      <c r="C744" s="132"/>
      <c r="D744" s="28" t="str">
        <f t="shared" si="20"/>
        <v>2020/9/6  10:00</v>
      </c>
      <c r="E744" s="35">
        <v>1.5072491069269873</v>
      </c>
      <c r="F744" s="36">
        <v>1.5143667405252084</v>
      </c>
      <c r="G744" s="36">
        <v>1.5387355435316148</v>
      </c>
      <c r="H744" s="36">
        <v>1.5037986700978505</v>
      </c>
      <c r="I744" s="36">
        <v>1.5194407961817553</v>
      </c>
      <c r="J744" s="56">
        <v>1.5528488531916211</v>
      </c>
      <c r="K744" s="36">
        <v>1.5290101787626877</v>
      </c>
      <c r="L744" s="36">
        <v>1.5302101682138436</v>
      </c>
      <c r="M744" s="57">
        <v>1.5559902730467947</v>
      </c>
      <c r="N744" s="58" t="s">
        <v>48</v>
      </c>
      <c r="O744" s="36"/>
      <c r="P744" s="36"/>
      <c r="Q744" s="36"/>
      <c r="R744" s="59"/>
      <c r="S744" s="60">
        <v>1.46</v>
      </c>
      <c r="T744" s="106">
        <v>1.6</v>
      </c>
      <c r="U744"/>
      <c r="V744"/>
      <c r="W744"/>
      <c r="X744" s="162"/>
      <c r="Y744" s="162"/>
      <c r="AB744" s="47"/>
      <c r="AC744" s="47"/>
      <c r="AD744" s="47"/>
      <c r="AE744" s="47"/>
      <c r="AF744" s="47"/>
      <c r="AG744" s="47"/>
      <c r="AH744" s="47"/>
      <c r="AI744" s="47"/>
      <c r="AJ744" s="47"/>
    </row>
    <row r="745" spans="1:36">
      <c r="A745" s="26">
        <v>44080</v>
      </c>
      <c r="B745" s="27">
        <v>0.5</v>
      </c>
      <c r="C745" s="132"/>
      <c r="D745" s="28" t="str">
        <f t="shared" si="20"/>
        <v>2020/9/6  12:00</v>
      </c>
      <c r="E745" s="35">
        <v>1.5208513505281789</v>
      </c>
      <c r="F745" s="36">
        <v>1.5230459967331573</v>
      </c>
      <c r="G745" s="36">
        <v>1.5161229226694979</v>
      </c>
      <c r="H745" s="36">
        <v>1.5069297409151075</v>
      </c>
      <c r="I745" s="36">
        <v>1.5462003277666423</v>
      </c>
      <c r="J745" s="56">
        <v>1.5577097364154064</v>
      </c>
      <c r="K745" s="36">
        <v>1.5621258168770753</v>
      </c>
      <c r="L745" s="36">
        <v>1.5351947963940678</v>
      </c>
      <c r="M745" s="57">
        <v>1.5517429080973553</v>
      </c>
      <c r="N745" s="58" t="s">
        <v>48</v>
      </c>
      <c r="O745" s="36"/>
      <c r="P745" s="36"/>
      <c r="Q745" s="36"/>
      <c r="R745" s="59"/>
      <c r="S745" s="60">
        <v>1.46</v>
      </c>
      <c r="T745" s="106">
        <v>1.6</v>
      </c>
      <c r="U745"/>
      <c r="V745"/>
      <c r="W745"/>
      <c r="X745" s="162"/>
      <c r="Y745" s="162"/>
      <c r="AB745" s="47"/>
      <c r="AC745" s="47"/>
      <c r="AD745" s="47"/>
      <c r="AE745" s="47"/>
      <c r="AF745" s="47"/>
      <c r="AG745" s="47"/>
      <c r="AH745" s="47"/>
      <c r="AI745" s="47"/>
      <c r="AJ745" s="47"/>
    </row>
    <row r="746" spans="1:36">
      <c r="A746" s="26">
        <v>44080</v>
      </c>
      <c r="B746" s="27">
        <v>0.58333333333333304</v>
      </c>
      <c r="C746" s="132"/>
      <c r="D746" s="28" t="str">
        <f t="shared" si="20"/>
        <v>2020/9/6  14:00</v>
      </c>
      <c r="E746" s="35">
        <v>1.5034017844986955</v>
      </c>
      <c r="F746" s="36">
        <v>1.5017102814823269</v>
      </c>
      <c r="G746" s="36">
        <v>1.5476696437692863</v>
      </c>
      <c r="H746" s="36">
        <v>1.5125744068018792</v>
      </c>
      <c r="I746" s="36">
        <v>1.5487097673510104</v>
      </c>
      <c r="J746" s="56">
        <v>1.5623703551776451</v>
      </c>
      <c r="K746" s="36">
        <v>1.5327499108050811</v>
      </c>
      <c r="L746" s="36">
        <v>1.5652554480941905</v>
      </c>
      <c r="M746" s="57">
        <v>1.5459562786982781</v>
      </c>
      <c r="N746" s="58" t="s">
        <v>48</v>
      </c>
      <c r="O746" s="36"/>
      <c r="P746" s="36"/>
      <c r="Q746" s="36"/>
      <c r="R746" s="59"/>
      <c r="S746" s="60">
        <v>1.46</v>
      </c>
      <c r="T746" s="106">
        <v>1.6</v>
      </c>
      <c r="U746"/>
      <c r="V746"/>
      <c r="W746"/>
      <c r="X746" s="162"/>
      <c r="Y746" s="162"/>
      <c r="AB746" s="47"/>
      <c r="AC746" s="47"/>
      <c r="AD746" s="47"/>
      <c r="AE746" s="47"/>
      <c r="AF746" s="47"/>
      <c r="AG746" s="47"/>
      <c r="AH746" s="47"/>
      <c r="AI746" s="47"/>
      <c r="AJ746" s="47"/>
    </row>
    <row r="747" spans="1:36">
      <c r="A747" s="26">
        <v>44080</v>
      </c>
      <c r="B747" s="27">
        <v>0.66666666666666596</v>
      </c>
      <c r="C747" s="132"/>
      <c r="D747" s="28" t="str">
        <f t="shared" si="20"/>
        <v>2020/9/6  16:00</v>
      </c>
      <c r="E747" s="35">
        <v>1.5237012498240736</v>
      </c>
      <c r="F747" s="36">
        <v>1.5234746331935942</v>
      </c>
      <c r="G747" s="36">
        <v>1.5240833130590128</v>
      </c>
      <c r="H747" s="36">
        <v>1.51853842256309</v>
      </c>
      <c r="I747" s="36">
        <v>1.5059276840181859</v>
      </c>
      <c r="J747" s="56">
        <v>1.5889702562234875</v>
      </c>
      <c r="K747" s="36">
        <v>1.5536829347885242</v>
      </c>
      <c r="L747" s="36">
        <v>1.5628414832376469</v>
      </c>
      <c r="M747" s="57">
        <v>1.5302987727877579</v>
      </c>
      <c r="N747" s="58" t="s">
        <v>48</v>
      </c>
      <c r="O747" s="36"/>
      <c r="P747" s="36"/>
      <c r="Q747" s="36"/>
      <c r="R747" s="59"/>
      <c r="S747" s="60">
        <v>1.46</v>
      </c>
      <c r="T747" s="106">
        <v>1.6</v>
      </c>
      <c r="U747"/>
      <c r="V747"/>
      <c r="W747"/>
      <c r="X747" s="162"/>
      <c r="Y747" s="162"/>
      <c r="AB747" s="47"/>
      <c r="AC747" s="47"/>
      <c r="AD747" s="47"/>
      <c r="AE747" s="47"/>
      <c r="AF747" s="47"/>
      <c r="AG747" s="47"/>
      <c r="AH747" s="47"/>
      <c r="AI747" s="47"/>
      <c r="AJ747" s="47"/>
    </row>
    <row r="748" spans="1:36">
      <c r="A748" s="123">
        <v>44081</v>
      </c>
      <c r="B748" s="101">
        <v>0.33333333333333331</v>
      </c>
      <c r="C748" s="132" t="s">
        <v>311</v>
      </c>
      <c r="D748" s="124" t="str">
        <f t="shared" si="20"/>
        <v>2020/9/7  8:00</v>
      </c>
      <c r="E748" s="35">
        <v>1.536580685146367</v>
      </c>
      <c r="F748" s="36">
        <v>1.5193300922421455</v>
      </c>
      <c r="G748" s="36">
        <v>1.5347986540294953</v>
      </c>
      <c r="H748" s="36">
        <v>1.5232126112817448</v>
      </c>
      <c r="I748" s="36">
        <v>1.5131896105868978</v>
      </c>
      <c r="J748" s="56">
        <v>1.5936012314883288</v>
      </c>
      <c r="K748" s="36">
        <v>1.544636133953408</v>
      </c>
      <c r="L748" s="36">
        <v>1.5321888140896156</v>
      </c>
      <c r="M748" s="57">
        <v>1.5789410657402501</v>
      </c>
      <c r="N748" s="58" t="s">
        <v>49</v>
      </c>
      <c r="O748" s="36"/>
      <c r="P748" s="36"/>
      <c r="Q748" s="36"/>
      <c r="R748" s="59"/>
      <c r="S748" s="60">
        <v>1.46</v>
      </c>
      <c r="T748" s="106">
        <v>1.6</v>
      </c>
      <c r="U748"/>
      <c r="V748"/>
      <c r="W748"/>
      <c r="X748" s="162"/>
      <c r="Y748" s="162"/>
      <c r="AB748" s="47"/>
      <c r="AC748" s="47"/>
      <c r="AD748" s="47"/>
      <c r="AE748" s="47"/>
      <c r="AF748" s="47"/>
      <c r="AG748" s="47"/>
      <c r="AH748" s="47"/>
      <c r="AI748" s="47"/>
      <c r="AJ748" s="47"/>
    </row>
    <row r="749" spans="1:36">
      <c r="A749" s="26">
        <v>44081</v>
      </c>
      <c r="B749" s="27">
        <v>0.41666666666666669</v>
      </c>
      <c r="C749" s="132"/>
      <c r="D749" s="28" t="str">
        <f t="shared" si="20"/>
        <v>2020/9/7  10:00</v>
      </c>
      <c r="E749" s="35">
        <v>1.4990398109800331</v>
      </c>
      <c r="F749" s="36">
        <v>1.507602121444132</v>
      </c>
      <c r="G749" s="36">
        <v>1.5476502163262031</v>
      </c>
      <c r="H749" s="36">
        <v>1.5011711142738489</v>
      </c>
      <c r="I749" s="36">
        <v>1.5062362610921183</v>
      </c>
      <c r="J749" s="56">
        <v>1.5719317364328951</v>
      </c>
      <c r="K749" s="36">
        <v>1.5386275241984353</v>
      </c>
      <c r="L749" s="36">
        <v>1.5520490210822042</v>
      </c>
      <c r="M749" s="57">
        <v>1.5386325993675589</v>
      </c>
      <c r="N749" s="58" t="s">
        <v>49</v>
      </c>
      <c r="O749" s="36"/>
      <c r="P749" s="36"/>
      <c r="Q749" s="36"/>
      <c r="R749" s="59"/>
      <c r="S749" s="60">
        <v>1.46</v>
      </c>
      <c r="T749" s="106">
        <v>1.6</v>
      </c>
      <c r="U749"/>
      <c r="V749"/>
      <c r="W749"/>
      <c r="X749" s="162"/>
      <c r="Y749" s="162"/>
      <c r="AB749" s="47"/>
      <c r="AC749" s="47"/>
      <c r="AD749" s="47"/>
      <c r="AE749" s="47"/>
      <c r="AF749" s="47"/>
      <c r="AG749" s="47"/>
      <c r="AH749" s="47"/>
      <c r="AI749" s="47"/>
      <c r="AJ749" s="47"/>
    </row>
    <row r="750" spans="1:36">
      <c r="A750" s="26">
        <v>44081</v>
      </c>
      <c r="B750" s="27">
        <v>0.5</v>
      </c>
      <c r="C750" s="132"/>
      <c r="D750" s="28" t="str">
        <f t="shared" si="20"/>
        <v>2020/9/7  12:00</v>
      </c>
      <c r="E750" s="35">
        <v>1.5075596531576427</v>
      </c>
      <c r="F750" s="36">
        <v>1.5382656325710851</v>
      </c>
      <c r="G750" s="36">
        <v>1.5497133201238265</v>
      </c>
      <c r="H750" s="36">
        <v>1.4809722115914996</v>
      </c>
      <c r="I750" s="36">
        <v>1.5067731286692088</v>
      </c>
      <c r="J750" s="56">
        <v>1.5604841884723446</v>
      </c>
      <c r="K750" s="36">
        <v>1.5673459802747143</v>
      </c>
      <c r="L750" s="36">
        <v>1.5434190703509132</v>
      </c>
      <c r="M750" s="57">
        <v>1.5628721002454733</v>
      </c>
      <c r="N750" s="58" t="s">
        <v>49</v>
      </c>
      <c r="O750" s="36"/>
      <c r="P750" s="36"/>
      <c r="Q750" s="36"/>
      <c r="R750" s="59"/>
      <c r="S750" s="60">
        <v>1.46</v>
      </c>
      <c r="T750" s="106">
        <v>1.6</v>
      </c>
      <c r="U750"/>
      <c r="V750"/>
      <c r="W750"/>
      <c r="X750" s="162"/>
      <c r="Y750" s="162"/>
      <c r="AB750" s="47"/>
      <c r="AC750" s="47"/>
      <c r="AD750" s="47"/>
      <c r="AE750" s="47"/>
      <c r="AF750" s="47"/>
      <c r="AG750" s="47"/>
      <c r="AH750" s="47"/>
      <c r="AI750" s="47"/>
      <c r="AJ750" s="47"/>
    </row>
    <row r="751" spans="1:36">
      <c r="A751" s="26">
        <v>44081</v>
      </c>
      <c r="B751" s="27">
        <v>0.58333333333333304</v>
      </c>
      <c r="C751" s="132"/>
      <c r="D751" s="28" t="str">
        <f t="shared" si="20"/>
        <v>2020/9/7  14:00</v>
      </c>
      <c r="E751" s="35">
        <v>1.4919239376481888</v>
      </c>
      <c r="F751" s="36">
        <v>1.537153011263245</v>
      </c>
      <c r="G751" s="36">
        <v>1.5165966419433023</v>
      </c>
      <c r="H751" s="36">
        <v>1.4978873623098568</v>
      </c>
      <c r="I751" s="36">
        <v>1.5237936159932293</v>
      </c>
      <c r="J751" s="56">
        <v>1.5719537540351898</v>
      </c>
      <c r="K751" s="36">
        <v>1.5298997981395044</v>
      </c>
      <c r="L751" s="36">
        <v>1.5285312812922454</v>
      </c>
      <c r="M751" s="57">
        <v>1.5740448747845217</v>
      </c>
      <c r="N751" s="58" t="s">
        <v>49</v>
      </c>
      <c r="O751" s="36"/>
      <c r="P751" s="36"/>
      <c r="Q751" s="36"/>
      <c r="R751" s="59"/>
      <c r="S751" s="60">
        <v>1.46</v>
      </c>
      <c r="T751" s="106">
        <v>1.6</v>
      </c>
      <c r="U751"/>
      <c r="V751"/>
      <c r="W751"/>
      <c r="X751" s="162"/>
      <c r="Y751" s="162"/>
      <c r="AB751" s="47"/>
      <c r="AC751" s="47"/>
      <c r="AD751" s="47"/>
      <c r="AE751" s="47"/>
      <c r="AF751" s="47"/>
      <c r="AG751" s="47"/>
      <c r="AH751" s="47"/>
      <c r="AI751" s="47"/>
      <c r="AJ751" s="47"/>
    </row>
    <row r="752" spans="1:36">
      <c r="A752" s="26">
        <v>44081</v>
      </c>
      <c r="B752" s="27">
        <v>0.66666666666666596</v>
      </c>
      <c r="C752" s="132"/>
      <c r="D752" s="28" t="str">
        <f t="shared" si="20"/>
        <v>2020/9/7  16:00</v>
      </c>
      <c r="E752" s="35">
        <v>1.5263179830210969</v>
      </c>
      <c r="F752" s="36">
        <v>1.525615986560704</v>
      </c>
      <c r="G752" s="36">
        <v>1.5006413402385423</v>
      </c>
      <c r="H752" s="36">
        <v>1.4830738137418973</v>
      </c>
      <c r="I752" s="36">
        <v>1.5361571801523972</v>
      </c>
      <c r="J752" s="56">
        <v>1.5429356960513718</v>
      </c>
      <c r="K752" s="36">
        <v>1.5352696840935807</v>
      </c>
      <c r="L752" s="36">
        <v>1.5697159205611686</v>
      </c>
      <c r="M752" s="57">
        <v>1.5640799230381024</v>
      </c>
      <c r="N752" s="58" t="s">
        <v>49</v>
      </c>
      <c r="O752" s="36"/>
      <c r="P752" s="36"/>
      <c r="Q752" s="36"/>
      <c r="R752" s="59"/>
      <c r="S752" s="60">
        <v>1.46</v>
      </c>
      <c r="T752" s="106">
        <v>1.6</v>
      </c>
      <c r="U752"/>
      <c r="V752"/>
      <c r="W752"/>
      <c r="X752" s="162"/>
      <c r="Y752" s="162"/>
      <c r="AB752" s="47"/>
      <c r="AC752" s="47"/>
      <c r="AD752" s="47"/>
      <c r="AE752" s="47"/>
      <c r="AF752" s="47"/>
      <c r="AG752" s="47"/>
      <c r="AH752" s="47"/>
      <c r="AI752" s="47"/>
      <c r="AJ752" s="47"/>
    </row>
    <row r="753" spans="1:36">
      <c r="A753" s="123">
        <v>44082</v>
      </c>
      <c r="B753" s="101">
        <v>0.33333333333333331</v>
      </c>
      <c r="C753" s="132" t="s">
        <v>312</v>
      </c>
      <c r="D753" s="124" t="str">
        <f t="shared" si="20"/>
        <v>2020/9/8  8:00</v>
      </c>
      <c r="E753" s="35">
        <v>1.5310662817537799</v>
      </c>
      <c r="F753" s="36">
        <v>1.5686969843564813</v>
      </c>
      <c r="G753" s="36">
        <v>1.5860758359326308</v>
      </c>
      <c r="H753" s="36">
        <v>1.5594990702366884</v>
      </c>
      <c r="I753" s="36">
        <v>1.589061354079834</v>
      </c>
      <c r="J753" s="56">
        <v>1.5835573464022743</v>
      </c>
      <c r="K753" s="36">
        <v>1.5974118514283244</v>
      </c>
      <c r="L753" s="36">
        <v>1.5913212187016519</v>
      </c>
      <c r="M753" s="57">
        <v>1.5813446305162919</v>
      </c>
      <c r="N753" s="58" t="s">
        <v>44</v>
      </c>
      <c r="O753" s="36"/>
      <c r="P753" s="36"/>
      <c r="Q753" s="36"/>
      <c r="R753" s="59"/>
      <c r="S753" s="60">
        <v>1.46</v>
      </c>
      <c r="T753" s="106">
        <v>1.6</v>
      </c>
      <c r="U753"/>
      <c r="V753"/>
      <c r="W753"/>
      <c r="X753" s="162"/>
      <c r="Y753" s="162"/>
      <c r="AB753" s="47"/>
      <c r="AC753" s="47"/>
      <c r="AD753" s="47"/>
      <c r="AE753" s="47"/>
      <c r="AF753" s="47"/>
      <c r="AG753" s="47"/>
      <c r="AH753" s="47"/>
      <c r="AI753" s="47"/>
      <c r="AJ753" s="47"/>
    </row>
    <row r="754" spans="1:36">
      <c r="A754" s="26">
        <v>44082</v>
      </c>
      <c r="B754" s="27">
        <v>0.41666666666666669</v>
      </c>
      <c r="C754" s="132"/>
      <c r="D754" s="28" t="str">
        <f t="shared" si="20"/>
        <v>2020/9/8  10:00</v>
      </c>
      <c r="E754" s="35">
        <v>1.5402493277569995</v>
      </c>
      <c r="F754" s="36">
        <v>1.5536874352119785</v>
      </c>
      <c r="G754" s="36">
        <v>1.5457448776257208</v>
      </c>
      <c r="H754" s="36">
        <v>1.5558655696690431</v>
      </c>
      <c r="I754" s="36">
        <v>1.5744407379799641</v>
      </c>
      <c r="J754" s="56">
        <v>1.5830864145191654</v>
      </c>
      <c r="K754" s="36">
        <v>1.592229171818955</v>
      </c>
      <c r="L754" s="36">
        <v>1.5849717356154089</v>
      </c>
      <c r="M754" s="57">
        <v>1.5961015123834401</v>
      </c>
      <c r="N754" s="58" t="s">
        <v>44</v>
      </c>
      <c r="O754" s="36"/>
      <c r="P754" s="36"/>
      <c r="Q754" s="36"/>
      <c r="R754" s="59"/>
      <c r="S754" s="60">
        <v>1.46</v>
      </c>
      <c r="T754" s="106">
        <v>1.6</v>
      </c>
      <c r="U754"/>
      <c r="V754"/>
      <c r="W754"/>
      <c r="X754" s="162"/>
      <c r="Y754" s="162"/>
      <c r="AB754" s="47"/>
      <c r="AC754" s="47"/>
      <c r="AD754" s="47"/>
      <c r="AE754" s="47"/>
      <c r="AF754" s="47"/>
      <c r="AG754" s="47"/>
      <c r="AH754" s="47"/>
      <c r="AI754" s="47"/>
      <c r="AJ754" s="47"/>
    </row>
    <row r="755" spans="1:36">
      <c r="A755" s="26">
        <v>44082</v>
      </c>
      <c r="B755" s="27">
        <v>0.5</v>
      </c>
      <c r="C755" s="132"/>
      <c r="D755" s="28" t="str">
        <f t="shared" si="20"/>
        <v>2020/9/8  12:00</v>
      </c>
      <c r="E755" s="35">
        <v>1.5389801782892492</v>
      </c>
      <c r="F755" s="36">
        <v>1.5250915408398591</v>
      </c>
      <c r="G755" s="36">
        <v>1.5305107612424247</v>
      </c>
      <c r="H755" s="36">
        <v>1.4892499196476305</v>
      </c>
      <c r="I755" s="36">
        <v>1.5481207408502831</v>
      </c>
      <c r="J755" s="56">
        <v>1.579576214850068</v>
      </c>
      <c r="K755" s="36">
        <v>1.5437346844851907</v>
      </c>
      <c r="L755" s="36">
        <v>1.5671656329417367</v>
      </c>
      <c r="M755" s="57">
        <v>1.576726131112165</v>
      </c>
      <c r="N755" s="58" t="s">
        <v>45</v>
      </c>
      <c r="O755" s="36"/>
      <c r="P755" s="36"/>
      <c r="Q755" s="36"/>
      <c r="R755" s="59"/>
      <c r="S755" s="60">
        <v>1.46</v>
      </c>
      <c r="T755" s="106">
        <v>1.6</v>
      </c>
      <c r="U755"/>
      <c r="V755"/>
      <c r="W755"/>
      <c r="X755" s="162"/>
      <c r="Y755" s="162"/>
      <c r="AB755" s="47"/>
      <c r="AC755" s="47"/>
      <c r="AD755" s="47"/>
      <c r="AE755" s="47"/>
      <c r="AF755" s="47"/>
      <c r="AG755" s="47"/>
      <c r="AH755" s="47"/>
      <c r="AI755" s="47"/>
      <c r="AJ755" s="47"/>
    </row>
    <row r="756" spans="1:36">
      <c r="A756" s="26">
        <v>44082</v>
      </c>
      <c r="B756" s="27">
        <v>0.58333333333333304</v>
      </c>
      <c r="C756" s="132"/>
      <c r="D756" s="28" t="str">
        <f t="shared" si="20"/>
        <v>2020/9/8  14:00</v>
      </c>
      <c r="E756" s="35">
        <v>1.5071547636117297</v>
      </c>
      <c r="F756" s="36">
        <v>1.5293297029078969</v>
      </c>
      <c r="G756" s="36">
        <v>1.5273839650978012</v>
      </c>
      <c r="H756" s="36">
        <v>1.5032848764996491</v>
      </c>
      <c r="I756" s="36">
        <v>1.511052104904536</v>
      </c>
      <c r="J756" s="56">
        <v>1.5665116271015893</v>
      </c>
      <c r="K756" s="36">
        <v>1.5643824343703261</v>
      </c>
      <c r="L756" s="36">
        <v>1.5416468293066674</v>
      </c>
      <c r="M756" s="57">
        <v>1.5622862005004847</v>
      </c>
      <c r="N756" s="58" t="s">
        <v>45</v>
      </c>
      <c r="O756" s="36"/>
      <c r="P756" s="36"/>
      <c r="Q756" s="36"/>
      <c r="R756" s="59"/>
      <c r="S756" s="60">
        <v>1.46</v>
      </c>
      <c r="T756" s="106">
        <v>1.6</v>
      </c>
      <c r="U756"/>
      <c r="V756"/>
      <c r="W756"/>
      <c r="X756" s="162"/>
      <c r="Y756" s="162"/>
      <c r="AB756" s="47"/>
      <c r="AC756" s="47"/>
      <c r="AD756" s="47"/>
      <c r="AE756" s="47"/>
      <c r="AF756" s="47"/>
      <c r="AG756" s="47"/>
      <c r="AH756" s="47"/>
      <c r="AI756" s="47"/>
      <c r="AJ756" s="47"/>
    </row>
    <row r="757" spans="1:36">
      <c r="A757" s="26">
        <v>44082</v>
      </c>
      <c r="B757" s="27">
        <v>0.66666666666666596</v>
      </c>
      <c r="C757" s="132"/>
      <c r="D757" s="28" t="str">
        <f t="shared" si="20"/>
        <v>2020/9/8  16:00</v>
      </c>
      <c r="E757" s="35">
        <v>1.535832162131084</v>
      </c>
      <c r="F757" s="36">
        <v>1.5175462611197124</v>
      </c>
      <c r="G757" s="36">
        <v>1.5270877964933607</v>
      </c>
      <c r="H757" s="36">
        <v>1.5106198411349741</v>
      </c>
      <c r="I757" s="36">
        <v>1.5162823616650385</v>
      </c>
      <c r="J757" s="56">
        <v>1.5558652871867387</v>
      </c>
      <c r="K757" s="36">
        <v>1.5345068823479673</v>
      </c>
      <c r="L757" s="36">
        <v>1.5245000521572611</v>
      </c>
      <c r="M757" s="57">
        <v>1.546104742994401</v>
      </c>
      <c r="N757" s="58" t="s">
        <v>45</v>
      </c>
      <c r="O757" s="36"/>
      <c r="P757" s="36"/>
      <c r="Q757" s="36"/>
      <c r="R757" s="59"/>
      <c r="S757" s="60">
        <v>1.46</v>
      </c>
      <c r="T757" s="106">
        <v>1.6</v>
      </c>
      <c r="U757"/>
      <c r="V757"/>
      <c r="W757"/>
      <c r="X757" s="162"/>
      <c r="Y757" s="162"/>
      <c r="AB757" s="47"/>
      <c r="AC757" s="47"/>
      <c r="AD757" s="47"/>
      <c r="AE757" s="47"/>
      <c r="AF757" s="47"/>
      <c r="AG757" s="47"/>
      <c r="AH757" s="47"/>
      <c r="AI757" s="47"/>
      <c r="AJ757" s="47"/>
    </row>
    <row r="758" spans="1:36">
      <c r="A758" s="123">
        <v>44083</v>
      </c>
      <c r="B758" s="101">
        <v>0.33333333333333331</v>
      </c>
      <c r="C758" s="132" t="s">
        <v>313</v>
      </c>
      <c r="D758" s="124" t="str">
        <f t="shared" si="20"/>
        <v>2020/9/9  8:00</v>
      </c>
      <c r="E758" s="35">
        <v>1.5468501892480024</v>
      </c>
      <c r="F758" s="36">
        <v>1.5321229421894884</v>
      </c>
      <c r="G758" s="36">
        <v>1.5462361380006935</v>
      </c>
      <c r="H758" s="36">
        <v>1.5382469735211894</v>
      </c>
      <c r="I758" s="36">
        <v>1.5429206592559452</v>
      </c>
      <c r="J758" s="56">
        <v>1.5984416908771371</v>
      </c>
      <c r="K758" s="36">
        <v>1.5442488643829344</v>
      </c>
      <c r="L758" s="36">
        <v>1.5411715984421406</v>
      </c>
      <c r="M758" s="57">
        <v>1.5686097641379479</v>
      </c>
      <c r="N758" s="58" t="s">
        <v>46</v>
      </c>
      <c r="O758" s="36"/>
      <c r="P758" s="36"/>
      <c r="Q758" s="36"/>
      <c r="R758" s="59"/>
      <c r="S758" s="60">
        <v>1.46</v>
      </c>
      <c r="T758" s="106">
        <v>1.6</v>
      </c>
      <c r="U758"/>
      <c r="V758"/>
      <c r="W758"/>
      <c r="X758" s="162"/>
      <c r="Y758" s="162"/>
      <c r="AB758" s="47"/>
      <c r="AC758" s="47"/>
      <c r="AD758" s="47"/>
      <c r="AE758" s="47"/>
      <c r="AF758" s="47"/>
      <c r="AG758" s="47"/>
      <c r="AH758" s="47"/>
      <c r="AI758" s="47"/>
      <c r="AJ758" s="47"/>
    </row>
    <row r="759" spans="1:36">
      <c r="A759" s="26">
        <v>44083</v>
      </c>
      <c r="B759" s="27">
        <v>0.41666666666666669</v>
      </c>
      <c r="C759" s="132"/>
      <c r="D759" s="28" t="str">
        <f t="shared" si="20"/>
        <v>2020/9/9  10:00</v>
      </c>
      <c r="E759" s="35">
        <v>1.5174188612774659</v>
      </c>
      <c r="F759" s="36">
        <v>1.5297638323574141</v>
      </c>
      <c r="G759" s="36">
        <v>1.5589185161015187</v>
      </c>
      <c r="H759" s="36">
        <v>1.5351611597922408</v>
      </c>
      <c r="I759" s="36">
        <v>1.5127403787559102</v>
      </c>
      <c r="J759" s="56">
        <v>1.5691467555570267</v>
      </c>
      <c r="K759" s="36">
        <v>1.5607856618768665</v>
      </c>
      <c r="L759" s="36">
        <v>1.5328393308652952</v>
      </c>
      <c r="M759" s="57">
        <v>1.5692090840538344</v>
      </c>
      <c r="N759" s="58" t="s">
        <v>46</v>
      </c>
      <c r="O759" s="36"/>
      <c r="P759" s="36"/>
      <c r="Q759" s="36"/>
      <c r="R759" s="59"/>
      <c r="S759" s="60">
        <v>1.46</v>
      </c>
      <c r="T759" s="106">
        <v>1.6</v>
      </c>
      <c r="U759"/>
      <c r="V759"/>
      <c r="W759"/>
      <c r="X759" s="162"/>
      <c r="Y759" s="162"/>
      <c r="AB759" s="47"/>
      <c r="AC759" s="47"/>
      <c r="AD759" s="47"/>
      <c r="AE759" s="47"/>
      <c r="AF759" s="47"/>
      <c r="AG759" s="47"/>
      <c r="AH759" s="47"/>
      <c r="AI759" s="47"/>
      <c r="AJ759" s="47"/>
    </row>
    <row r="760" spans="1:36">
      <c r="A760" s="26">
        <v>44083</v>
      </c>
      <c r="B760" s="27">
        <v>0.5</v>
      </c>
      <c r="C760" s="132"/>
      <c r="D760" s="28" t="str">
        <f t="shared" si="20"/>
        <v>2020/9/9  12:00</v>
      </c>
      <c r="E760" s="35">
        <v>1.5224092641161244</v>
      </c>
      <c r="F760" s="36">
        <v>1.5142063146539999</v>
      </c>
      <c r="G760" s="36">
        <v>1.5243850292279371</v>
      </c>
      <c r="H760" s="36">
        <v>1.4901693566869578</v>
      </c>
      <c r="I760" s="36">
        <v>1.5461088709226585</v>
      </c>
      <c r="J760" s="56">
        <v>1.5829213233961854</v>
      </c>
      <c r="K760" s="36">
        <v>1.5525150040670135</v>
      </c>
      <c r="L760" s="36">
        <v>1.5440401367602501</v>
      </c>
      <c r="M760" s="57">
        <v>1.5758737119571171</v>
      </c>
      <c r="N760" s="58" t="s">
        <v>46</v>
      </c>
      <c r="O760" s="36"/>
      <c r="P760" s="36"/>
      <c r="Q760" s="36"/>
      <c r="R760" s="59"/>
      <c r="S760" s="60">
        <v>1.46</v>
      </c>
      <c r="T760" s="106">
        <v>1.6</v>
      </c>
      <c r="U760"/>
      <c r="V760"/>
      <c r="W760"/>
      <c r="X760" s="162"/>
      <c r="Y760" s="162"/>
      <c r="AB760" s="47"/>
      <c r="AC760" s="47"/>
      <c r="AD760" s="47"/>
      <c r="AE760" s="47"/>
      <c r="AF760" s="47"/>
      <c r="AG760" s="47"/>
      <c r="AH760" s="47"/>
      <c r="AI760" s="47"/>
      <c r="AJ760" s="47"/>
    </row>
    <row r="761" spans="1:36">
      <c r="A761" s="26">
        <v>44083</v>
      </c>
      <c r="B761" s="27">
        <v>0.58333333333333304</v>
      </c>
      <c r="C761" s="132"/>
      <c r="D761" s="28" t="str">
        <f t="shared" si="20"/>
        <v>2020/9/9  14:00</v>
      </c>
      <c r="E761" s="35">
        <v>1.4934250794363437</v>
      </c>
      <c r="F761" s="36">
        <v>1.5168282365333787</v>
      </c>
      <c r="G761" s="36">
        <v>1.5447058910243283</v>
      </c>
      <c r="H761" s="36">
        <v>1.5230430319242754</v>
      </c>
      <c r="I761" s="36">
        <v>1.5285651121646979</v>
      </c>
      <c r="J761" s="56">
        <v>1.5648187313686079</v>
      </c>
      <c r="K761" s="36">
        <v>1.5573254834723123</v>
      </c>
      <c r="L761" s="36">
        <v>1.5342635309746144</v>
      </c>
      <c r="M761" s="57">
        <v>1.5511602670320013</v>
      </c>
      <c r="N761" s="58" t="s">
        <v>46</v>
      </c>
      <c r="O761" s="36"/>
      <c r="P761" s="36"/>
      <c r="Q761" s="36"/>
      <c r="R761" s="59"/>
      <c r="S761" s="60">
        <v>1.46</v>
      </c>
      <c r="T761" s="106">
        <v>1.6</v>
      </c>
      <c r="U761"/>
      <c r="V761"/>
      <c r="W761"/>
      <c r="X761" s="162"/>
      <c r="Y761" s="162"/>
      <c r="AB761" s="47"/>
      <c r="AC761" s="47"/>
      <c r="AD761" s="47"/>
      <c r="AE761" s="47"/>
      <c r="AF761" s="47"/>
      <c r="AG761" s="47"/>
      <c r="AH761" s="47"/>
      <c r="AI761" s="47"/>
      <c r="AJ761" s="47"/>
    </row>
    <row r="762" spans="1:36">
      <c r="A762" s="26">
        <v>44083</v>
      </c>
      <c r="B762" s="27">
        <v>0.66666666666666596</v>
      </c>
      <c r="C762" s="132"/>
      <c r="D762" s="28" t="str">
        <f t="shared" si="20"/>
        <v>2020/9/9  16:00</v>
      </c>
      <c r="E762" s="35">
        <v>1.518167241803716</v>
      </c>
      <c r="F762" s="36">
        <v>1.5200112313256322</v>
      </c>
      <c r="G762" s="36">
        <v>1.5139947116171322</v>
      </c>
      <c r="H762" s="36">
        <v>1.491310745376603</v>
      </c>
      <c r="I762" s="36">
        <v>1.5361907932134993</v>
      </c>
      <c r="J762" s="56">
        <v>1.5611282735301029</v>
      </c>
      <c r="K762" s="36">
        <v>1.5498414538261625</v>
      </c>
      <c r="L762" s="36">
        <v>1.5510459191560371</v>
      </c>
      <c r="M762" s="57">
        <v>1.5407499776016016</v>
      </c>
      <c r="N762" s="58" t="s">
        <v>46</v>
      </c>
      <c r="O762" s="36"/>
      <c r="P762" s="36"/>
      <c r="Q762" s="36"/>
      <c r="R762" s="59"/>
      <c r="S762" s="60">
        <v>1.46</v>
      </c>
      <c r="T762" s="106">
        <v>1.6</v>
      </c>
      <c r="U762"/>
      <c r="V762"/>
      <c r="W762"/>
      <c r="X762" s="162"/>
      <c r="Y762" s="162"/>
      <c r="AB762" s="47"/>
      <c r="AC762" s="47"/>
      <c r="AD762" s="47"/>
      <c r="AE762" s="47"/>
      <c r="AF762" s="47"/>
      <c r="AG762" s="47"/>
      <c r="AH762" s="47"/>
      <c r="AI762" s="47"/>
      <c r="AJ762" s="47"/>
    </row>
    <row r="763" spans="1:36">
      <c r="A763" s="123">
        <v>44084</v>
      </c>
      <c r="B763" s="101">
        <v>0.33333333333333331</v>
      </c>
      <c r="C763" s="132" t="s">
        <v>314</v>
      </c>
      <c r="D763" s="124" t="str">
        <f t="shared" si="20"/>
        <v>2020/9/10  8:00</v>
      </c>
      <c r="E763" s="35">
        <v>1.510391950649066</v>
      </c>
      <c r="F763" s="36">
        <v>1.5153695980477824</v>
      </c>
      <c r="G763" s="36">
        <v>1.5291183682105634</v>
      </c>
      <c r="H763" s="36">
        <v>1.4887944018467913</v>
      </c>
      <c r="I763" s="36">
        <v>1.514791211798564</v>
      </c>
      <c r="J763" s="56">
        <v>1.5465854333845672</v>
      </c>
      <c r="K763" s="36">
        <v>1.5593134108045483</v>
      </c>
      <c r="L763" s="36">
        <v>1.5494704800815642</v>
      </c>
      <c r="M763" s="57">
        <v>1.5579916277428458</v>
      </c>
      <c r="N763" s="58" t="s">
        <v>47</v>
      </c>
      <c r="O763" s="36"/>
      <c r="P763" s="36"/>
      <c r="Q763" s="36"/>
      <c r="R763" s="59"/>
      <c r="S763" s="60">
        <v>1.46</v>
      </c>
      <c r="T763" s="106">
        <v>1.6</v>
      </c>
      <c r="U763"/>
      <c r="V763"/>
      <c r="W763"/>
      <c r="X763" s="162"/>
      <c r="Y763" s="162"/>
      <c r="AB763" s="47"/>
      <c r="AC763" s="47"/>
      <c r="AD763" s="47"/>
      <c r="AE763" s="47"/>
      <c r="AF763" s="47"/>
      <c r="AG763" s="47"/>
      <c r="AH763" s="47"/>
      <c r="AI763" s="47"/>
      <c r="AJ763" s="47"/>
    </row>
    <row r="764" spans="1:36">
      <c r="A764" s="26">
        <v>44084</v>
      </c>
      <c r="B764" s="27">
        <v>0.41666666666666669</v>
      </c>
      <c r="C764" s="132"/>
      <c r="D764" s="28" t="str">
        <f t="shared" si="20"/>
        <v>2020/9/10  10:00</v>
      </c>
      <c r="E764" s="35">
        <v>1.5182461231529389</v>
      </c>
      <c r="F764" s="36">
        <v>1.5498524404876015</v>
      </c>
      <c r="G764" s="36">
        <v>1.532070493177641</v>
      </c>
      <c r="H764" s="36">
        <v>1.5183905561226094</v>
      </c>
      <c r="I764" s="36">
        <v>1.5153004113462882</v>
      </c>
      <c r="J764" s="56">
        <v>1.5896258542093451</v>
      </c>
      <c r="K764" s="36">
        <v>1.5478551092394204</v>
      </c>
      <c r="L764" s="36">
        <v>1.5364021145031681</v>
      </c>
      <c r="M764" s="57">
        <v>1.540559298682824</v>
      </c>
      <c r="N764" s="58" t="s">
        <v>47</v>
      </c>
      <c r="O764" s="36"/>
      <c r="P764" s="36"/>
      <c r="Q764" s="36"/>
      <c r="R764" s="59"/>
      <c r="S764" s="60">
        <v>1.46</v>
      </c>
      <c r="T764" s="106">
        <v>1.6</v>
      </c>
      <c r="U764"/>
      <c r="V764"/>
      <c r="W764"/>
      <c r="X764" s="162"/>
      <c r="Y764" s="162"/>
      <c r="AB764" s="47"/>
      <c r="AC764" s="47"/>
      <c r="AD764" s="47"/>
      <c r="AE764" s="47"/>
      <c r="AF764" s="47"/>
      <c r="AG764" s="47"/>
      <c r="AH764" s="47"/>
      <c r="AI764" s="47"/>
      <c r="AJ764" s="47"/>
    </row>
    <row r="765" spans="1:36">
      <c r="A765" s="26">
        <v>44084</v>
      </c>
      <c r="B765" s="27">
        <v>0.5</v>
      </c>
      <c r="C765" s="132"/>
      <c r="D765" s="28" t="str">
        <f t="shared" si="20"/>
        <v>2020/9/10  12:00</v>
      </c>
      <c r="E765" s="35">
        <v>1.494701163337903</v>
      </c>
      <c r="F765" s="36">
        <v>1.5230839781534908</v>
      </c>
      <c r="G765" s="36">
        <v>1.540508884670365</v>
      </c>
      <c r="H765" s="36">
        <v>1.4914629245557622</v>
      </c>
      <c r="I765" s="36">
        <v>1.5004184123099746</v>
      </c>
      <c r="J765" s="56">
        <v>1.5898731415641771</v>
      </c>
      <c r="K765" s="36">
        <v>1.543362281396355</v>
      </c>
      <c r="L765" s="36">
        <v>1.5301482827868882</v>
      </c>
      <c r="M765" s="57">
        <v>1.5790780367789921</v>
      </c>
      <c r="N765" s="58" t="s">
        <v>47</v>
      </c>
      <c r="O765" s="36"/>
      <c r="P765" s="36"/>
      <c r="Q765" s="36"/>
      <c r="R765" s="59"/>
      <c r="S765" s="60">
        <v>1.46</v>
      </c>
      <c r="T765" s="106">
        <v>1.6</v>
      </c>
      <c r="U765"/>
      <c r="V765"/>
      <c r="W765"/>
      <c r="X765" s="162"/>
      <c r="Y765" s="162"/>
      <c r="AB765" s="47"/>
      <c r="AC765" s="47"/>
      <c r="AD765" s="47"/>
      <c r="AE765" s="47"/>
      <c r="AF765" s="47"/>
      <c r="AG765" s="47"/>
      <c r="AH765" s="47"/>
      <c r="AI765" s="47"/>
      <c r="AJ765" s="47"/>
    </row>
    <row r="766" spans="1:36">
      <c r="A766" s="26">
        <v>44084</v>
      </c>
      <c r="B766" s="27">
        <v>0.58333333333333304</v>
      </c>
      <c r="C766" s="132"/>
      <c r="D766" s="28" t="str">
        <f t="shared" si="20"/>
        <v>2020/9/10  14:00</v>
      </c>
      <c r="E766" s="35">
        <v>1.5073187313679086</v>
      </c>
      <c r="F766" s="36">
        <v>1.5136377117585635</v>
      </c>
      <c r="G766" s="36">
        <v>1.5470137583874675</v>
      </c>
      <c r="H766" s="36">
        <v>1.5196290605276912</v>
      </c>
      <c r="I766" s="36">
        <v>1.5230360939236005</v>
      </c>
      <c r="J766" s="56">
        <v>1.5682768101697628</v>
      </c>
      <c r="K766" s="36">
        <v>1.5610775102324139</v>
      </c>
      <c r="L766" s="36">
        <v>1.5325826209854303</v>
      </c>
      <c r="M766" s="57">
        <v>1.5713980047890621</v>
      </c>
      <c r="N766" s="58" t="s">
        <v>47</v>
      </c>
      <c r="O766" s="36"/>
      <c r="P766" s="36"/>
      <c r="Q766" s="36"/>
      <c r="R766" s="59"/>
      <c r="S766" s="60">
        <v>1.46</v>
      </c>
      <c r="T766" s="106">
        <v>1.6</v>
      </c>
      <c r="U766"/>
      <c r="V766"/>
      <c r="W766"/>
      <c r="X766" s="162"/>
      <c r="Y766" s="162"/>
      <c r="AB766" s="47"/>
      <c r="AC766" s="47"/>
      <c r="AD766" s="47"/>
      <c r="AE766" s="47"/>
      <c r="AF766" s="47"/>
      <c r="AG766" s="47"/>
      <c r="AH766" s="47"/>
      <c r="AI766" s="47"/>
      <c r="AJ766" s="47"/>
    </row>
    <row r="767" spans="1:36">
      <c r="A767" s="26">
        <v>44084</v>
      </c>
      <c r="B767" s="27">
        <v>0.66666666666666596</v>
      </c>
      <c r="C767" s="132"/>
      <c r="D767" s="28" t="str">
        <f t="shared" si="20"/>
        <v>2020/9/10  16:00</v>
      </c>
      <c r="E767" s="35">
        <v>1.5015781759708344</v>
      </c>
      <c r="F767" s="36">
        <v>1.5477298925941292</v>
      </c>
      <c r="G767" s="36">
        <v>1.5115243277339701</v>
      </c>
      <c r="H767" s="36">
        <v>1.4951745815045223</v>
      </c>
      <c r="I767" s="36">
        <v>1.5017870695423252</v>
      </c>
      <c r="J767" s="56">
        <v>1.5504112720860899</v>
      </c>
      <c r="K767" s="36">
        <v>1.5406091259447019</v>
      </c>
      <c r="L767" s="36">
        <v>1.5603380799571596</v>
      </c>
      <c r="M767" s="57">
        <v>1.5529256303802075</v>
      </c>
      <c r="N767" s="58" t="s">
        <v>47</v>
      </c>
      <c r="O767" s="36"/>
      <c r="P767" s="36"/>
      <c r="Q767" s="36"/>
      <c r="R767" s="59"/>
      <c r="S767" s="60">
        <v>1.46</v>
      </c>
      <c r="T767" s="106">
        <v>1.6</v>
      </c>
      <c r="U767"/>
      <c r="V767"/>
      <c r="W767"/>
      <c r="X767" s="162"/>
      <c r="Y767" s="162"/>
      <c r="AB767" s="47"/>
      <c r="AC767" s="47"/>
      <c r="AD767" s="47"/>
      <c r="AE767" s="47"/>
      <c r="AF767" s="47"/>
      <c r="AG767" s="47"/>
      <c r="AH767" s="47"/>
      <c r="AI767" s="47"/>
      <c r="AJ767" s="47"/>
    </row>
    <row r="768" spans="1:36">
      <c r="A768" s="123">
        <v>44085</v>
      </c>
      <c r="B768" s="101">
        <v>0.33333333333333331</v>
      </c>
      <c r="C768" s="132" t="s">
        <v>315</v>
      </c>
      <c r="D768" s="124" t="str">
        <f t="shared" si="20"/>
        <v>2020/9/11  8:00</v>
      </c>
      <c r="E768" s="35">
        <v>1.5182426269139095</v>
      </c>
      <c r="F768" s="36">
        <v>1.5501653336425028</v>
      </c>
      <c r="G768" s="36">
        <v>1.5180855355316589</v>
      </c>
      <c r="H768" s="36">
        <v>1.4999099267600768</v>
      </c>
      <c r="I768" s="36">
        <v>1.5146347845338719</v>
      </c>
      <c r="J768" s="56">
        <v>1.5744675373761872</v>
      </c>
      <c r="K768" s="36">
        <v>1.5619073271566259</v>
      </c>
      <c r="L768" s="36">
        <v>1.5419525663152391</v>
      </c>
      <c r="M768" s="57">
        <v>1.5878809941213128</v>
      </c>
      <c r="N768" s="58" t="s">
        <v>48</v>
      </c>
      <c r="O768" s="36"/>
      <c r="P768" s="36"/>
      <c r="Q768" s="36"/>
      <c r="R768" s="59"/>
      <c r="S768" s="60">
        <v>1.46</v>
      </c>
      <c r="T768" s="106">
        <v>1.6</v>
      </c>
      <c r="U768"/>
      <c r="V768"/>
      <c r="W768"/>
      <c r="X768" s="162"/>
      <c r="Y768" s="162"/>
      <c r="AB768" s="47"/>
      <c r="AC768" s="47"/>
      <c r="AD768" s="47"/>
      <c r="AE768" s="47"/>
      <c r="AF768" s="47"/>
      <c r="AG768" s="47"/>
      <c r="AH768" s="47"/>
      <c r="AI768" s="47"/>
      <c r="AJ768" s="47"/>
    </row>
    <row r="769" spans="1:36">
      <c r="A769" s="26">
        <v>44085</v>
      </c>
      <c r="B769" s="27">
        <v>0.41666666666666669</v>
      </c>
      <c r="C769" s="132"/>
      <c r="D769" s="28" t="str">
        <f t="shared" si="20"/>
        <v>2020/9/11  10:00</v>
      </c>
      <c r="E769" s="35">
        <v>1.5024006719385292</v>
      </c>
      <c r="F769" s="36">
        <v>1.5093840992917111</v>
      </c>
      <c r="G769" s="36">
        <v>1.546274146019109</v>
      </c>
      <c r="H769" s="36">
        <v>1.5266981887515545</v>
      </c>
      <c r="I769" s="36">
        <v>1.513161288563357</v>
      </c>
      <c r="J769" s="56">
        <v>1.5562687782922529</v>
      </c>
      <c r="K769" s="36">
        <v>1.5681775124783732</v>
      </c>
      <c r="L769" s="36">
        <v>1.5391383444034292</v>
      </c>
      <c r="M769" s="57">
        <v>1.5350467949317503</v>
      </c>
      <c r="N769" s="58" t="s">
        <v>48</v>
      </c>
      <c r="O769" s="36"/>
      <c r="P769" s="36"/>
      <c r="Q769" s="36"/>
      <c r="R769" s="59"/>
      <c r="S769" s="60">
        <v>1.46</v>
      </c>
      <c r="T769" s="106">
        <v>1.6</v>
      </c>
      <c r="U769"/>
      <c r="V769"/>
      <c r="W769"/>
      <c r="X769" s="162"/>
      <c r="Y769" s="162"/>
      <c r="AB769" s="47"/>
      <c r="AC769" s="47"/>
      <c r="AD769" s="47"/>
      <c r="AE769" s="47"/>
      <c r="AF769" s="47"/>
      <c r="AG769" s="47"/>
      <c r="AH769" s="47"/>
      <c r="AI769" s="47"/>
      <c r="AJ769" s="47"/>
    </row>
    <row r="770" spans="1:36">
      <c r="A770" s="26">
        <v>44085</v>
      </c>
      <c r="B770" s="27">
        <v>0.5</v>
      </c>
      <c r="C770" s="132"/>
      <c r="D770" s="28" t="str">
        <f t="shared" si="20"/>
        <v>2020/9/11  12:00</v>
      </c>
      <c r="E770" s="35">
        <v>1.5153409810399736</v>
      </c>
      <c r="F770" s="36">
        <v>1.5091425763102226</v>
      </c>
      <c r="G770" s="36">
        <v>1.5446631637846711</v>
      </c>
      <c r="H770" s="36">
        <v>1.4862503422678115</v>
      </c>
      <c r="I770" s="36">
        <v>1.5244976969330943</v>
      </c>
      <c r="J770" s="56">
        <v>1.5894713434169154</v>
      </c>
      <c r="K770" s="36">
        <v>1.541843516022251</v>
      </c>
      <c r="L770" s="36">
        <v>1.5549478297541894</v>
      </c>
      <c r="M770" s="57">
        <v>1.562880075997066</v>
      </c>
      <c r="N770" s="58" t="s">
        <v>48</v>
      </c>
      <c r="O770" s="36"/>
      <c r="P770" s="36"/>
      <c r="Q770" s="36"/>
      <c r="R770" s="59"/>
      <c r="S770" s="60">
        <v>1.46</v>
      </c>
      <c r="T770" s="106">
        <v>1.6</v>
      </c>
      <c r="U770"/>
      <c r="V770"/>
      <c r="W770"/>
      <c r="X770" s="162"/>
      <c r="Y770" s="162"/>
      <c r="AB770" s="47"/>
      <c r="AC770" s="47"/>
      <c r="AD770" s="47"/>
      <c r="AE770" s="47"/>
      <c r="AF770" s="47"/>
      <c r="AG770" s="47"/>
      <c r="AH770" s="47"/>
      <c r="AI770" s="47"/>
      <c r="AJ770" s="47"/>
    </row>
    <row r="771" spans="1:36">
      <c r="A771" s="26">
        <v>44085</v>
      </c>
      <c r="B771" s="27">
        <v>0.58333333333333304</v>
      </c>
      <c r="C771" s="132"/>
      <c r="D771" s="28" t="str">
        <f t="shared" si="20"/>
        <v>2020/9/11  14:00</v>
      </c>
      <c r="E771" s="35">
        <v>1.5095814862812624</v>
      </c>
      <c r="F771" s="36">
        <v>1.5412008453278463</v>
      </c>
      <c r="G771" s="36">
        <v>1.5049020932421064</v>
      </c>
      <c r="H771" s="36">
        <v>1.4911880668598791</v>
      </c>
      <c r="I771" s="36">
        <v>1.519527494073132</v>
      </c>
      <c r="J771" s="56">
        <v>1.5614076542431456</v>
      </c>
      <c r="K771" s="36">
        <v>1.529409798348675</v>
      </c>
      <c r="L771" s="36">
        <v>1.5368573239411578</v>
      </c>
      <c r="M771" s="57">
        <v>1.5770266436409239</v>
      </c>
      <c r="N771" s="58" t="s">
        <v>48</v>
      </c>
      <c r="O771" s="36"/>
      <c r="P771" s="36"/>
      <c r="Q771" s="36"/>
      <c r="R771" s="59"/>
      <c r="S771" s="60">
        <v>1.46</v>
      </c>
      <c r="T771" s="106">
        <v>1.6</v>
      </c>
      <c r="U771"/>
      <c r="V771"/>
      <c r="W771"/>
      <c r="X771" s="162"/>
      <c r="Y771" s="162"/>
      <c r="AB771" s="47"/>
      <c r="AC771" s="47"/>
      <c r="AD771" s="47"/>
      <c r="AE771" s="47"/>
      <c r="AF771" s="47"/>
      <c r="AG771" s="47"/>
      <c r="AH771" s="47"/>
      <c r="AI771" s="47"/>
      <c r="AJ771" s="47"/>
    </row>
    <row r="772" spans="1:36">
      <c r="A772" s="26">
        <v>44085</v>
      </c>
      <c r="B772" s="27">
        <v>0.66666666666666596</v>
      </c>
      <c r="C772" s="132"/>
      <c r="D772" s="28" t="str">
        <f t="shared" ref="D772:D835" si="21">TEXT(A772,"yyyy/m/d")&amp;TEXT(B772,"　　h:mｍ")</f>
        <v>2020/9/11  16:00</v>
      </c>
      <c r="E772" s="35">
        <v>1.5169021329924859</v>
      </c>
      <c r="F772" s="36">
        <v>1.5413774525501243</v>
      </c>
      <c r="G772" s="36">
        <v>1.5413543422739286</v>
      </c>
      <c r="H772" s="36">
        <v>1.522698645103616</v>
      </c>
      <c r="I772" s="36">
        <v>1.5035757818070155</v>
      </c>
      <c r="J772" s="56">
        <v>1.5443947025523044</v>
      </c>
      <c r="K772" s="36">
        <v>1.5534655211908466</v>
      </c>
      <c r="L772" s="36">
        <v>1.5661376508619917</v>
      </c>
      <c r="M772" s="57">
        <v>1.5375041183892455</v>
      </c>
      <c r="N772" s="58" t="s">
        <v>48</v>
      </c>
      <c r="O772" s="36"/>
      <c r="P772" s="36"/>
      <c r="Q772" s="36"/>
      <c r="R772" s="59"/>
      <c r="S772" s="60">
        <v>1.46</v>
      </c>
      <c r="T772" s="106">
        <v>1.6</v>
      </c>
      <c r="U772"/>
      <c r="V772"/>
      <c r="W772"/>
      <c r="X772" s="162"/>
      <c r="Y772" s="162"/>
      <c r="AB772" s="47"/>
      <c r="AC772" s="47"/>
      <c r="AD772" s="47"/>
      <c r="AE772" s="47"/>
      <c r="AF772" s="47"/>
      <c r="AG772" s="47"/>
      <c r="AH772" s="47"/>
      <c r="AI772" s="47"/>
      <c r="AJ772" s="47"/>
    </row>
    <row r="773" spans="1:36">
      <c r="A773" s="123">
        <v>44086</v>
      </c>
      <c r="B773" s="101">
        <v>0.33333333333333331</v>
      </c>
      <c r="C773" s="132" t="s">
        <v>316</v>
      </c>
      <c r="D773" s="124" t="str">
        <f t="shared" si="21"/>
        <v>2020/9/12  8:00</v>
      </c>
      <c r="E773" s="35">
        <v>1.5145787740806453</v>
      </c>
      <c r="F773" s="36">
        <v>1.5556833851345444</v>
      </c>
      <c r="G773" s="36">
        <v>1.5232444603444455</v>
      </c>
      <c r="H773" s="36">
        <v>1.5159303343217398</v>
      </c>
      <c r="I773" s="36">
        <v>1.5479159645647385</v>
      </c>
      <c r="J773" s="56">
        <v>1.579652116428359</v>
      </c>
      <c r="K773" s="36">
        <v>1.5703216257734207</v>
      </c>
      <c r="L773" s="36">
        <v>1.5796390915115204</v>
      </c>
      <c r="M773" s="57">
        <v>1.5679189492397296</v>
      </c>
      <c r="N773" s="58" t="s">
        <v>49</v>
      </c>
      <c r="O773" s="36"/>
      <c r="P773" s="36"/>
      <c r="Q773" s="36"/>
      <c r="R773" s="59"/>
      <c r="S773" s="60">
        <v>1.46</v>
      </c>
      <c r="T773" s="106">
        <v>1.6</v>
      </c>
      <c r="U773"/>
      <c r="V773"/>
      <c r="W773"/>
      <c r="X773" s="162"/>
      <c r="Y773" s="162"/>
      <c r="AB773" s="47"/>
      <c r="AC773" s="47"/>
      <c r="AD773" s="47"/>
      <c r="AE773" s="47"/>
      <c r="AF773" s="47"/>
      <c r="AG773" s="47"/>
      <c r="AH773" s="47"/>
      <c r="AI773" s="47"/>
      <c r="AJ773" s="47"/>
    </row>
    <row r="774" spans="1:36">
      <c r="A774" s="26">
        <v>44086</v>
      </c>
      <c r="B774" s="27">
        <v>0.41666666666666669</v>
      </c>
      <c r="C774" s="132"/>
      <c r="D774" s="28" t="str">
        <f t="shared" si="21"/>
        <v>2020/9/12  10:00</v>
      </c>
      <c r="E774" s="35">
        <v>1.5123229355407195</v>
      </c>
      <c r="F774" s="36">
        <v>1.5296695370722269</v>
      </c>
      <c r="G774" s="36">
        <v>1.5002382083751644</v>
      </c>
      <c r="H774" s="36">
        <v>1.5246462199627941</v>
      </c>
      <c r="I774" s="36">
        <v>1.4998010451438599</v>
      </c>
      <c r="J774" s="56">
        <v>1.5550774239244844</v>
      </c>
      <c r="K774" s="36">
        <v>1.5429941432350633</v>
      </c>
      <c r="L774" s="36">
        <v>1.5523272689950685</v>
      </c>
      <c r="M774" s="57">
        <v>1.5408357809363213</v>
      </c>
      <c r="N774" s="58" t="s">
        <v>49</v>
      </c>
      <c r="O774" s="36"/>
      <c r="P774" s="36"/>
      <c r="Q774" s="36"/>
      <c r="R774" s="59"/>
      <c r="S774" s="60">
        <v>1.46</v>
      </c>
      <c r="T774" s="106">
        <v>1.6</v>
      </c>
      <c r="U774"/>
      <c r="V774"/>
      <c r="W774"/>
      <c r="X774" s="162"/>
      <c r="Y774" s="162"/>
      <c r="AB774" s="47"/>
      <c r="AC774" s="47"/>
      <c r="AD774" s="47"/>
      <c r="AE774" s="47"/>
      <c r="AF774" s="47"/>
      <c r="AG774" s="47"/>
      <c r="AH774" s="47"/>
      <c r="AI774" s="47"/>
      <c r="AJ774" s="47"/>
    </row>
    <row r="775" spans="1:36">
      <c r="A775" s="26">
        <v>44086</v>
      </c>
      <c r="B775" s="27">
        <v>0.5</v>
      </c>
      <c r="C775" s="132"/>
      <c r="D775" s="28" t="str">
        <f t="shared" si="21"/>
        <v>2020/9/12  12:00</v>
      </c>
      <c r="E775" s="35">
        <v>1.5034808928738259</v>
      </c>
      <c r="F775" s="36">
        <v>1.5336527450553332</v>
      </c>
      <c r="G775" s="36">
        <v>1.5174671594637144</v>
      </c>
      <c r="H775" s="36">
        <v>1.4903256031309118</v>
      </c>
      <c r="I775" s="36">
        <v>1.5219395837255802</v>
      </c>
      <c r="J775" s="56">
        <v>1.5399318884716484</v>
      </c>
      <c r="K775" s="36">
        <v>1.5197806821650264</v>
      </c>
      <c r="L775" s="36">
        <v>1.5548965701934647</v>
      </c>
      <c r="M775" s="57">
        <v>1.5574731929739691</v>
      </c>
      <c r="N775" s="58" t="s">
        <v>49</v>
      </c>
      <c r="O775" s="36"/>
      <c r="P775" s="36"/>
      <c r="Q775" s="36"/>
      <c r="R775" s="59"/>
      <c r="S775" s="60">
        <v>1.46</v>
      </c>
      <c r="T775" s="106">
        <v>1.6</v>
      </c>
      <c r="U775"/>
      <c r="V775"/>
      <c r="W775"/>
      <c r="X775" s="162"/>
      <c r="Y775" s="162"/>
      <c r="AB775" s="47"/>
      <c r="AC775" s="47"/>
      <c r="AD775" s="47"/>
      <c r="AE775" s="47"/>
      <c r="AF775" s="47"/>
      <c r="AG775" s="47"/>
      <c r="AH775" s="47"/>
      <c r="AI775" s="47"/>
      <c r="AJ775" s="47"/>
    </row>
    <row r="776" spans="1:36">
      <c r="A776" s="26">
        <v>44086</v>
      </c>
      <c r="B776" s="27">
        <v>0.58333333333333304</v>
      </c>
      <c r="C776" s="132"/>
      <c r="D776" s="28" t="str">
        <f t="shared" si="21"/>
        <v>2020/9/12  14:00</v>
      </c>
      <c r="E776" s="35">
        <v>1.4927138645373703</v>
      </c>
      <c r="F776" s="36">
        <v>1.537742558132893</v>
      </c>
      <c r="G776" s="36">
        <v>1.5337094871971959</v>
      </c>
      <c r="H776" s="36">
        <v>1.4978940530016092</v>
      </c>
      <c r="I776" s="36">
        <v>1.5409426435002871</v>
      </c>
      <c r="J776" s="56">
        <v>1.5703010161264497</v>
      </c>
      <c r="K776" s="36">
        <v>1.5302339358485471</v>
      </c>
      <c r="L776" s="36">
        <v>1.5320104812483823</v>
      </c>
      <c r="M776" s="57">
        <v>1.5452034660390692</v>
      </c>
      <c r="N776" s="58" t="s">
        <v>49</v>
      </c>
      <c r="O776" s="36"/>
      <c r="P776" s="36"/>
      <c r="Q776" s="36"/>
      <c r="R776" s="59"/>
      <c r="S776" s="60">
        <v>1.46</v>
      </c>
      <c r="T776" s="106">
        <v>1.6</v>
      </c>
      <c r="U776"/>
      <c r="V776"/>
      <c r="W776"/>
      <c r="X776" s="162"/>
      <c r="Y776" s="162"/>
      <c r="AB776" s="47"/>
      <c r="AC776" s="47"/>
      <c r="AD776" s="47"/>
      <c r="AE776" s="47"/>
      <c r="AF776" s="47"/>
      <c r="AG776" s="47"/>
      <c r="AH776" s="47"/>
      <c r="AI776" s="47"/>
      <c r="AJ776" s="47"/>
    </row>
    <row r="777" spans="1:36">
      <c r="A777" s="26">
        <v>44086</v>
      </c>
      <c r="B777" s="27">
        <v>0.66666666666666596</v>
      </c>
      <c r="C777" s="132"/>
      <c r="D777" s="28" t="str">
        <f t="shared" si="21"/>
        <v>2020/9/12  16:00</v>
      </c>
      <c r="E777" s="35">
        <v>1.536265405878277</v>
      </c>
      <c r="F777" s="36">
        <v>1.5033690138171469</v>
      </c>
      <c r="G777" s="36">
        <v>1.5184961834363999</v>
      </c>
      <c r="H777" s="36">
        <v>1.5059504662835885</v>
      </c>
      <c r="I777" s="36">
        <v>1.5013037297595238</v>
      </c>
      <c r="J777" s="61">
        <v>1.5509552273629212</v>
      </c>
      <c r="K777" s="36">
        <v>1.5640089130722796</v>
      </c>
      <c r="L777" s="36">
        <v>1.5458075203875268</v>
      </c>
      <c r="M777" s="57">
        <v>1.5388130092596088</v>
      </c>
      <c r="N777" s="58" t="s">
        <v>49</v>
      </c>
      <c r="O777" s="36"/>
      <c r="P777" s="36"/>
      <c r="Q777" s="36"/>
      <c r="R777" s="59"/>
      <c r="S777" s="60">
        <v>1.46</v>
      </c>
      <c r="T777" s="106">
        <v>1.6</v>
      </c>
      <c r="U777"/>
      <c r="V777"/>
      <c r="W777"/>
      <c r="X777" s="162"/>
      <c r="Y777" s="162"/>
      <c r="AB777" s="47"/>
      <c r="AC777" s="47"/>
      <c r="AD777" s="47"/>
      <c r="AE777" s="47"/>
      <c r="AF777" s="47"/>
      <c r="AG777" s="47"/>
      <c r="AH777" s="47"/>
      <c r="AI777" s="47"/>
      <c r="AJ777" s="47"/>
    </row>
    <row r="778" spans="1:36">
      <c r="A778" s="123">
        <v>44087</v>
      </c>
      <c r="B778" s="101">
        <v>0.33333333333333331</v>
      </c>
      <c r="C778" s="132" t="s">
        <v>317</v>
      </c>
      <c r="D778" s="124" t="str">
        <f t="shared" si="21"/>
        <v>2020/9/13  8:00</v>
      </c>
      <c r="E778" s="35">
        <v>1.5684161347630445</v>
      </c>
      <c r="F778" s="36">
        <v>1.5878601525448819</v>
      </c>
      <c r="G778" s="36">
        <v>1.5789322545701225</v>
      </c>
      <c r="H778" s="36">
        <v>1.554919322901289</v>
      </c>
      <c r="I778" s="36">
        <v>1.5495773852417205</v>
      </c>
      <c r="J778" s="62">
        <v>1.6</v>
      </c>
      <c r="K778" s="36">
        <v>1.5958152491288717</v>
      </c>
      <c r="L778" s="36">
        <v>1.5746024574118473</v>
      </c>
      <c r="M778" s="57">
        <v>1.5994210414420535</v>
      </c>
      <c r="N778" s="58" t="s">
        <v>44</v>
      </c>
      <c r="O778" s="36"/>
      <c r="P778" s="36"/>
      <c r="Q778" s="36"/>
      <c r="R778" s="59"/>
      <c r="S778" s="60">
        <v>1.46</v>
      </c>
      <c r="T778" s="106">
        <v>1.6</v>
      </c>
      <c r="U778"/>
      <c r="V778"/>
      <c r="W778"/>
      <c r="X778" s="162"/>
      <c r="Y778" s="162"/>
      <c r="AB778" s="47"/>
      <c r="AC778" s="47"/>
      <c r="AD778" s="47"/>
      <c r="AE778" s="47"/>
      <c r="AF778" s="47"/>
      <c r="AG778" s="47"/>
      <c r="AH778" s="47"/>
      <c r="AI778" s="47"/>
      <c r="AJ778" s="47"/>
    </row>
    <row r="779" spans="1:36">
      <c r="A779" s="26">
        <v>44087</v>
      </c>
      <c r="B779" s="27">
        <v>0.41666666666666669</v>
      </c>
      <c r="C779" s="132"/>
      <c r="D779" s="28" t="str">
        <f t="shared" si="21"/>
        <v>2020/9/13  10:00</v>
      </c>
      <c r="E779" s="35">
        <v>1.5588863169871245</v>
      </c>
      <c r="F779" s="36">
        <v>1.5338977846794513</v>
      </c>
      <c r="G779" s="36">
        <v>1.5461738536439034</v>
      </c>
      <c r="H779" s="36">
        <v>1.532200118513275</v>
      </c>
      <c r="I779" s="36">
        <v>1.5684702708140201</v>
      </c>
      <c r="J779" s="62">
        <v>1.6</v>
      </c>
      <c r="K779" s="36">
        <v>1.5658650452117635</v>
      </c>
      <c r="L779" s="36">
        <v>1.5861341806539266</v>
      </c>
      <c r="M779" s="57">
        <v>1.6034600018396177</v>
      </c>
      <c r="N779" s="58" t="s">
        <v>44</v>
      </c>
      <c r="O779" s="36"/>
      <c r="P779" s="36"/>
      <c r="Q779" s="36"/>
      <c r="R779" s="59"/>
      <c r="S779" s="60">
        <v>1.46</v>
      </c>
      <c r="T779" s="106">
        <v>1.6</v>
      </c>
      <c r="U779"/>
      <c r="V779"/>
      <c r="W779"/>
      <c r="X779" s="162"/>
      <c r="Y779" s="162"/>
      <c r="AB779" s="47"/>
      <c r="AC779" s="47"/>
      <c r="AD779" s="47"/>
      <c r="AE779" s="47"/>
      <c r="AF779" s="47"/>
      <c r="AG779" s="47"/>
      <c r="AH779" s="47"/>
      <c r="AI779" s="47"/>
      <c r="AJ779" s="47"/>
    </row>
    <row r="780" spans="1:36">
      <c r="A780" s="26">
        <v>44087</v>
      </c>
      <c r="B780" s="27">
        <v>0.5</v>
      </c>
      <c r="C780" s="132"/>
      <c r="D780" s="28" t="str">
        <f t="shared" si="21"/>
        <v>2020/9/13  12:00</v>
      </c>
      <c r="E780" s="35">
        <v>1.4964957072358505</v>
      </c>
      <c r="F780" s="36">
        <v>1.5102256699857866</v>
      </c>
      <c r="G780" s="36">
        <v>1.518277022459346</v>
      </c>
      <c r="H780" s="36">
        <v>1.5210979925514527</v>
      </c>
      <c r="I780" s="36">
        <v>1.5052797630798074</v>
      </c>
      <c r="J780" s="56">
        <v>1.5389337290341742</v>
      </c>
      <c r="K780" s="36">
        <v>1.5209914504330242</v>
      </c>
      <c r="L780" s="36">
        <v>1.5562996321473257</v>
      </c>
      <c r="M780" s="57">
        <v>1.5684100963767538</v>
      </c>
      <c r="N780" s="58" t="s">
        <v>45</v>
      </c>
      <c r="O780" s="36"/>
      <c r="P780" s="36"/>
      <c r="Q780" s="36"/>
      <c r="R780" s="59"/>
      <c r="S780" s="60">
        <v>1.46</v>
      </c>
      <c r="T780" s="106">
        <v>1.6</v>
      </c>
      <c r="U780"/>
      <c r="V780"/>
      <c r="W780"/>
      <c r="X780" s="162"/>
      <c r="Y780" s="162"/>
      <c r="AB780" s="47"/>
      <c r="AC780" s="47"/>
      <c r="AD780" s="47"/>
      <c r="AE780" s="47"/>
      <c r="AF780" s="47"/>
      <c r="AG780" s="47"/>
      <c r="AH780" s="47"/>
      <c r="AI780" s="47"/>
      <c r="AJ780" s="47"/>
    </row>
    <row r="781" spans="1:36">
      <c r="A781" s="26">
        <v>44087</v>
      </c>
      <c r="B781" s="27">
        <v>0.58333333333333304</v>
      </c>
      <c r="C781" s="132"/>
      <c r="D781" s="28" t="str">
        <f t="shared" si="21"/>
        <v>2020/9/13  14:00</v>
      </c>
      <c r="E781" s="35">
        <v>1.519727635804909</v>
      </c>
      <c r="F781" s="36">
        <v>1.5327178735471656</v>
      </c>
      <c r="G781" s="36">
        <v>1.5230783315879373</v>
      </c>
      <c r="H781" s="36">
        <v>1.5115697324306363</v>
      </c>
      <c r="I781" s="36">
        <v>1.5216127629044829</v>
      </c>
      <c r="J781" s="56">
        <v>1.5423536279422423</v>
      </c>
      <c r="K781" s="36">
        <v>1.5385605038341148</v>
      </c>
      <c r="L781" s="36">
        <v>1.5207854698337449</v>
      </c>
      <c r="M781" s="57">
        <v>1.5402556857467269</v>
      </c>
      <c r="N781" s="58" t="s">
        <v>45</v>
      </c>
      <c r="O781" s="36"/>
      <c r="P781" s="36"/>
      <c r="Q781" s="36"/>
      <c r="R781" s="59"/>
      <c r="S781" s="60">
        <v>1.46</v>
      </c>
      <c r="T781" s="106">
        <v>1.6</v>
      </c>
      <c r="U781"/>
      <c r="V781"/>
      <c r="W781"/>
      <c r="X781" s="162"/>
      <c r="Y781" s="162"/>
      <c r="AB781" s="47"/>
      <c r="AC781" s="47"/>
      <c r="AD781" s="47"/>
      <c r="AE781" s="47"/>
      <c r="AF781" s="47"/>
      <c r="AG781" s="47"/>
      <c r="AH781" s="47"/>
      <c r="AI781" s="47"/>
      <c r="AJ781" s="47"/>
    </row>
    <row r="782" spans="1:36">
      <c r="A782" s="26">
        <v>44087</v>
      </c>
      <c r="B782" s="27">
        <v>0.66666666666666596</v>
      </c>
      <c r="C782" s="132"/>
      <c r="D782" s="28" t="str">
        <f t="shared" si="21"/>
        <v>2020/9/13  16:00</v>
      </c>
      <c r="E782" s="35">
        <v>1.5195988524376185</v>
      </c>
      <c r="F782" s="36">
        <v>1.5471439850486466</v>
      </c>
      <c r="G782" s="36">
        <v>1.5478744728468592</v>
      </c>
      <c r="H782" s="36">
        <v>1.479676245225519</v>
      </c>
      <c r="I782" s="36">
        <v>1.5212280940136165</v>
      </c>
      <c r="J782" s="56">
        <v>1.5500378867280984</v>
      </c>
      <c r="K782" s="36">
        <v>1.5530038342506787</v>
      </c>
      <c r="L782" s="36">
        <v>1.539540979168682</v>
      </c>
      <c r="M782" s="57">
        <v>1.5679317886437711</v>
      </c>
      <c r="N782" s="58" t="s">
        <v>45</v>
      </c>
      <c r="O782" s="36"/>
      <c r="P782" s="36"/>
      <c r="Q782" s="36"/>
      <c r="R782" s="59"/>
      <c r="S782" s="60">
        <v>1.46</v>
      </c>
      <c r="T782" s="106">
        <v>1.6</v>
      </c>
      <c r="U782"/>
      <c r="V782"/>
      <c r="W782"/>
      <c r="X782" s="162"/>
      <c r="Y782" s="162"/>
      <c r="AB782" s="47"/>
      <c r="AC782" s="47"/>
      <c r="AD782" s="47"/>
      <c r="AE782" s="47"/>
      <c r="AF782" s="47"/>
      <c r="AG782" s="47"/>
      <c r="AH782" s="47"/>
      <c r="AI782" s="47"/>
      <c r="AJ782" s="47"/>
    </row>
    <row r="783" spans="1:36">
      <c r="A783" s="123">
        <v>44088</v>
      </c>
      <c r="B783" s="101">
        <v>0.33333333333333331</v>
      </c>
      <c r="C783" s="132" t="s">
        <v>318</v>
      </c>
      <c r="D783" s="124" t="str">
        <f t="shared" si="21"/>
        <v>2020/9/14  8:00</v>
      </c>
      <c r="E783" s="35">
        <v>1.5307574680482419</v>
      </c>
      <c r="F783" s="36">
        <v>1.553209970040963</v>
      </c>
      <c r="G783" s="36">
        <v>1.5309552841247225</v>
      </c>
      <c r="H783" s="36">
        <v>1.5461443941893069</v>
      </c>
      <c r="I783" s="36">
        <v>1.535279343313074</v>
      </c>
      <c r="J783" s="56">
        <v>1.5708666652893797</v>
      </c>
      <c r="K783" s="36">
        <v>1.5519455711287182</v>
      </c>
      <c r="L783" s="36">
        <v>1.542262091380326</v>
      </c>
      <c r="M783" s="57">
        <v>1.5638498085543056</v>
      </c>
      <c r="N783" s="58" t="s">
        <v>46</v>
      </c>
      <c r="O783" s="36"/>
      <c r="P783" s="36"/>
      <c r="Q783" s="36"/>
      <c r="R783" s="59"/>
      <c r="S783" s="60">
        <v>1.46</v>
      </c>
      <c r="T783" s="106">
        <v>1.6</v>
      </c>
      <c r="U783"/>
      <c r="V783"/>
      <c r="W783"/>
      <c r="X783" s="162"/>
      <c r="Y783" s="162"/>
      <c r="AB783" s="47"/>
      <c r="AC783" s="47"/>
      <c r="AD783" s="47"/>
      <c r="AE783" s="47"/>
      <c r="AF783" s="47"/>
      <c r="AG783" s="47"/>
      <c r="AH783" s="47"/>
      <c r="AI783" s="47"/>
      <c r="AJ783" s="47"/>
    </row>
    <row r="784" spans="1:36">
      <c r="A784" s="26">
        <v>44088</v>
      </c>
      <c r="B784" s="27">
        <v>0.41666666666666669</v>
      </c>
      <c r="C784" s="132"/>
      <c r="D784" s="28" t="str">
        <f t="shared" si="21"/>
        <v>2020/9/14  10:00</v>
      </c>
      <c r="E784" s="35">
        <v>1.5172294496372558</v>
      </c>
      <c r="F784" s="36">
        <v>1.5413909099436893</v>
      </c>
      <c r="G784" s="36">
        <v>1.5554532498394649</v>
      </c>
      <c r="H784" s="36">
        <v>1.4900836965958992</v>
      </c>
      <c r="I784" s="36">
        <v>1.5291247129419443</v>
      </c>
      <c r="J784" s="56">
        <v>1.5928099710706471</v>
      </c>
      <c r="K784" s="36">
        <v>1.5480367244782958</v>
      </c>
      <c r="L784" s="36">
        <v>1.5598706692221118</v>
      </c>
      <c r="M784" s="57">
        <v>1.5871546439199267</v>
      </c>
      <c r="N784" s="58" t="s">
        <v>46</v>
      </c>
      <c r="O784" s="36"/>
      <c r="P784" s="36"/>
      <c r="Q784" s="36"/>
      <c r="R784" s="59"/>
      <c r="S784" s="60">
        <v>1.46</v>
      </c>
      <c r="T784" s="106">
        <v>1.6</v>
      </c>
      <c r="U784"/>
      <c r="V784"/>
      <c r="W784"/>
      <c r="X784" s="162"/>
      <c r="Y784" s="162"/>
      <c r="AB784" s="47"/>
      <c r="AC784" s="47"/>
      <c r="AD784" s="47"/>
      <c r="AE784" s="47"/>
      <c r="AF784" s="47"/>
      <c r="AG784" s="47"/>
      <c r="AH784" s="47"/>
      <c r="AI784" s="47"/>
      <c r="AJ784" s="47"/>
    </row>
    <row r="785" spans="1:36">
      <c r="A785" s="26">
        <v>44088</v>
      </c>
      <c r="B785" s="27">
        <v>0.5</v>
      </c>
      <c r="C785" s="132"/>
      <c r="D785" s="28" t="str">
        <f t="shared" si="21"/>
        <v>2020/9/14  12:00</v>
      </c>
      <c r="E785" s="35">
        <v>1.4990791606369074</v>
      </c>
      <c r="F785" s="36">
        <v>1.5072394249774348</v>
      </c>
      <c r="G785" s="36">
        <v>1.5143550942880282</v>
      </c>
      <c r="H785" s="36">
        <v>1.4833983223011791</v>
      </c>
      <c r="I785" s="36">
        <v>1.5428690054324894</v>
      </c>
      <c r="J785" s="56">
        <v>1.583382997993408</v>
      </c>
      <c r="K785" s="36">
        <v>1.5278103055539338</v>
      </c>
      <c r="L785" s="36">
        <v>1.5526209901188543</v>
      </c>
      <c r="M785" s="57">
        <v>1.5411360994452956</v>
      </c>
      <c r="N785" s="58" t="s">
        <v>46</v>
      </c>
      <c r="O785" s="36"/>
      <c r="P785" s="36"/>
      <c r="Q785" s="36"/>
      <c r="R785" s="59"/>
      <c r="S785" s="60">
        <v>1.46</v>
      </c>
      <c r="T785" s="106">
        <v>1.6</v>
      </c>
      <c r="U785"/>
      <c r="V785"/>
      <c r="W785"/>
      <c r="X785" s="162"/>
      <c r="Y785" s="162"/>
      <c r="AB785" s="47"/>
      <c r="AC785" s="47"/>
      <c r="AD785" s="47"/>
      <c r="AE785" s="47"/>
      <c r="AF785" s="47"/>
      <c r="AG785" s="47"/>
      <c r="AH785" s="47"/>
      <c r="AI785" s="47"/>
      <c r="AJ785" s="47"/>
    </row>
    <row r="786" spans="1:36">
      <c r="A786" s="26">
        <v>44088</v>
      </c>
      <c r="B786" s="27">
        <v>0.58333333333333304</v>
      </c>
      <c r="C786" s="132"/>
      <c r="D786" s="28" t="str">
        <f t="shared" si="21"/>
        <v>2020/9/14  14:00</v>
      </c>
      <c r="E786" s="35">
        <v>1.5191662412404456</v>
      </c>
      <c r="F786" s="36">
        <v>1.5073130478095684</v>
      </c>
      <c r="G786" s="36">
        <v>1.5045067893144233</v>
      </c>
      <c r="H786" s="36">
        <v>1.497296373000323</v>
      </c>
      <c r="I786" s="36">
        <v>1.5307990648792908</v>
      </c>
      <c r="J786" s="56">
        <v>1.5560339906729341</v>
      </c>
      <c r="K786" s="36">
        <v>1.5200051578935549</v>
      </c>
      <c r="L786" s="36">
        <v>1.5254994800842119</v>
      </c>
      <c r="M786" s="57">
        <v>1.5465941975803701</v>
      </c>
      <c r="N786" s="58" t="s">
        <v>46</v>
      </c>
      <c r="O786" s="36"/>
      <c r="P786" s="36"/>
      <c r="Q786" s="36"/>
      <c r="R786" s="59"/>
      <c r="S786" s="60">
        <v>1.46</v>
      </c>
      <c r="T786" s="106">
        <v>1.6</v>
      </c>
      <c r="U786"/>
      <c r="V786"/>
      <c r="W786"/>
      <c r="X786" s="162"/>
      <c r="Y786" s="162"/>
      <c r="AB786" s="47"/>
      <c r="AC786" s="47"/>
      <c r="AD786" s="47"/>
      <c r="AE786" s="47"/>
      <c r="AF786" s="47"/>
      <c r="AG786" s="47"/>
      <c r="AH786" s="47"/>
      <c r="AI786" s="47"/>
      <c r="AJ786" s="47"/>
    </row>
    <row r="787" spans="1:36">
      <c r="A787" s="26">
        <v>44088</v>
      </c>
      <c r="B787" s="27">
        <v>0.66666666666666596</v>
      </c>
      <c r="C787" s="132"/>
      <c r="D787" s="28" t="str">
        <f t="shared" si="21"/>
        <v>2020/9/14  16:00</v>
      </c>
      <c r="E787" s="35">
        <v>1.5019353742272634</v>
      </c>
      <c r="F787" s="36">
        <v>1.5017018567935394</v>
      </c>
      <c r="G787" s="36">
        <v>1.5424936075661293</v>
      </c>
      <c r="H787" s="36">
        <v>1.5065675298729755</v>
      </c>
      <c r="I787" s="36">
        <v>1.5279200499276446</v>
      </c>
      <c r="J787" s="56">
        <v>1.5833662391789862</v>
      </c>
      <c r="K787" s="36">
        <v>1.5358170028081914</v>
      </c>
      <c r="L787" s="36">
        <v>1.5284178207586909</v>
      </c>
      <c r="M787" s="57">
        <v>1.5419199131459784</v>
      </c>
      <c r="N787" s="58" t="s">
        <v>46</v>
      </c>
      <c r="O787" s="36"/>
      <c r="P787" s="36"/>
      <c r="Q787" s="36"/>
      <c r="R787" s="59"/>
      <c r="S787" s="60">
        <v>1.46</v>
      </c>
      <c r="T787" s="106">
        <v>1.6</v>
      </c>
      <c r="U787"/>
      <c r="V787"/>
      <c r="W787"/>
      <c r="X787" s="162"/>
      <c r="Y787" s="162"/>
      <c r="AB787" s="47"/>
      <c r="AC787" s="47"/>
      <c r="AD787" s="47"/>
      <c r="AE787" s="47"/>
      <c r="AF787" s="47"/>
      <c r="AG787" s="47"/>
      <c r="AH787" s="47"/>
      <c r="AI787" s="47"/>
      <c r="AJ787" s="47"/>
    </row>
    <row r="788" spans="1:36">
      <c r="A788" s="123">
        <v>44089</v>
      </c>
      <c r="B788" s="101">
        <v>0.33333333333333331</v>
      </c>
      <c r="C788" s="132" t="s">
        <v>319</v>
      </c>
      <c r="D788" s="124" t="str">
        <f t="shared" si="21"/>
        <v>2020/9/15  8:00</v>
      </c>
      <c r="E788" s="35">
        <v>1.4980979035408266</v>
      </c>
      <c r="F788" s="36">
        <v>1.5250147504690827</v>
      </c>
      <c r="G788" s="36">
        <v>1.5455228812091668</v>
      </c>
      <c r="H788" s="36">
        <v>1.511330518106017</v>
      </c>
      <c r="I788" s="36">
        <v>1.5409268264209244</v>
      </c>
      <c r="J788" s="56">
        <v>1.5691512581648006</v>
      </c>
      <c r="K788" s="36">
        <v>1.5195483739007183</v>
      </c>
      <c r="L788" s="36">
        <v>1.533090142509695</v>
      </c>
      <c r="M788" s="57">
        <v>1.5370932200674203</v>
      </c>
      <c r="N788" s="58" t="s">
        <v>47</v>
      </c>
      <c r="O788" s="36"/>
      <c r="P788" s="36"/>
      <c r="Q788" s="36"/>
      <c r="R788" s="59"/>
      <c r="S788" s="60">
        <v>1.46</v>
      </c>
      <c r="T788" s="106">
        <v>1.6</v>
      </c>
      <c r="U788"/>
      <c r="V788"/>
      <c r="W788"/>
      <c r="X788" s="162"/>
      <c r="Y788" s="162"/>
      <c r="AB788" s="47"/>
      <c r="AC788" s="47"/>
      <c r="AD788" s="47"/>
      <c r="AE788" s="47"/>
      <c r="AF788" s="47"/>
      <c r="AG788" s="47"/>
      <c r="AH788" s="47"/>
      <c r="AI788" s="47"/>
      <c r="AJ788" s="47"/>
    </row>
    <row r="789" spans="1:36">
      <c r="A789" s="26">
        <v>44089</v>
      </c>
      <c r="B789" s="27">
        <v>0.41666666666666669</v>
      </c>
      <c r="C789" s="132"/>
      <c r="D789" s="28" t="str">
        <f t="shared" si="21"/>
        <v>2020/9/15  10:00</v>
      </c>
      <c r="E789" s="35">
        <v>1.495563739879586</v>
      </c>
      <c r="F789" s="36">
        <v>1.520494195815814</v>
      </c>
      <c r="G789" s="36">
        <v>1.5181500621027477</v>
      </c>
      <c r="H789" s="36">
        <v>1.4899291330514737</v>
      </c>
      <c r="I789" s="36">
        <v>1.5134809549227761</v>
      </c>
      <c r="J789" s="56">
        <v>1.5461865782076734</v>
      </c>
      <c r="K789" s="36">
        <v>1.5191136567630346</v>
      </c>
      <c r="L789" s="36">
        <v>1.5634564945440843</v>
      </c>
      <c r="M789" s="57">
        <v>1.5453777039558427</v>
      </c>
      <c r="N789" s="58" t="s">
        <v>47</v>
      </c>
      <c r="O789" s="36"/>
      <c r="P789" s="36"/>
      <c r="Q789" s="36"/>
      <c r="R789" s="59"/>
      <c r="S789" s="60">
        <v>1.46</v>
      </c>
      <c r="T789" s="106">
        <v>1.6</v>
      </c>
      <c r="U789"/>
      <c r="V789"/>
      <c r="W789"/>
      <c r="X789" s="162"/>
      <c r="Y789" s="162"/>
      <c r="AB789" s="47"/>
      <c r="AC789" s="47"/>
      <c r="AD789" s="47"/>
      <c r="AE789" s="47"/>
      <c r="AF789" s="47"/>
      <c r="AG789" s="47"/>
      <c r="AH789" s="47"/>
      <c r="AI789" s="47"/>
      <c r="AJ789" s="47"/>
    </row>
    <row r="790" spans="1:36">
      <c r="A790" s="26">
        <v>44089</v>
      </c>
      <c r="B790" s="27">
        <v>0.5</v>
      </c>
      <c r="C790" s="132"/>
      <c r="D790" s="28" t="str">
        <f t="shared" si="21"/>
        <v>2020/9/15  12:00</v>
      </c>
      <c r="E790" s="35">
        <v>1.5247588045104914</v>
      </c>
      <c r="F790" s="36">
        <v>1.5136626281044263</v>
      </c>
      <c r="G790" s="36">
        <v>1.5434429975721251</v>
      </c>
      <c r="H790" s="36">
        <v>1.5140428795537497</v>
      </c>
      <c r="I790" s="36">
        <v>1.5217543175815895</v>
      </c>
      <c r="J790" s="56">
        <v>1.5711172887576295</v>
      </c>
      <c r="K790" s="36">
        <v>1.5674501938050973</v>
      </c>
      <c r="L790" s="36">
        <v>1.5453377742122283</v>
      </c>
      <c r="M790" s="57">
        <v>1.5356458174583487</v>
      </c>
      <c r="N790" s="58" t="s">
        <v>47</v>
      </c>
      <c r="O790" s="36"/>
      <c r="P790" s="36"/>
      <c r="Q790" s="36"/>
      <c r="R790" s="59"/>
      <c r="S790" s="60">
        <v>1.46</v>
      </c>
      <c r="T790" s="106">
        <v>1.6</v>
      </c>
      <c r="U790"/>
      <c r="V790"/>
      <c r="W790"/>
      <c r="X790" s="162"/>
      <c r="Y790" s="162"/>
      <c r="AB790" s="47"/>
      <c r="AC790" s="47"/>
      <c r="AD790" s="47"/>
      <c r="AE790" s="47"/>
      <c r="AF790" s="47"/>
      <c r="AG790" s="47"/>
      <c r="AH790" s="47"/>
      <c r="AI790" s="47"/>
      <c r="AJ790" s="47"/>
    </row>
    <row r="791" spans="1:36">
      <c r="A791" s="26">
        <v>44089</v>
      </c>
      <c r="B791" s="27">
        <v>0.58333333333333304</v>
      </c>
      <c r="C791" s="132"/>
      <c r="D791" s="28" t="str">
        <f t="shared" si="21"/>
        <v>2020/9/15  14:00</v>
      </c>
      <c r="E791" s="35">
        <v>1.5263403683306309</v>
      </c>
      <c r="F791" s="36">
        <v>1.5371669453094783</v>
      </c>
      <c r="G791" s="36">
        <v>1.520529841803191</v>
      </c>
      <c r="H791" s="36">
        <v>1.493658140794899</v>
      </c>
      <c r="I791" s="36">
        <v>1.5113939094977478</v>
      </c>
      <c r="J791" s="56">
        <v>1.5431801227066266</v>
      </c>
      <c r="K791" s="36">
        <v>1.5360193850165973</v>
      </c>
      <c r="L791" s="36">
        <v>1.5283517020638495</v>
      </c>
      <c r="M791" s="57">
        <v>1.5562080293970568</v>
      </c>
      <c r="N791" s="58" t="s">
        <v>47</v>
      </c>
      <c r="O791" s="36"/>
      <c r="P791" s="36"/>
      <c r="Q791" s="36"/>
      <c r="R791" s="59"/>
      <c r="S791" s="60">
        <v>1.46</v>
      </c>
      <c r="T791" s="106">
        <v>1.6</v>
      </c>
      <c r="U791"/>
      <c r="V791"/>
      <c r="W791"/>
      <c r="X791" s="162"/>
      <c r="Y791" s="162"/>
      <c r="AB791" s="47"/>
      <c r="AC791" s="47"/>
      <c r="AD791" s="47"/>
      <c r="AE791" s="47"/>
      <c r="AF791" s="47"/>
      <c r="AG791" s="47"/>
      <c r="AH791" s="47"/>
      <c r="AI791" s="47"/>
      <c r="AJ791" s="47"/>
    </row>
    <row r="792" spans="1:36">
      <c r="A792" s="26">
        <v>44089</v>
      </c>
      <c r="B792" s="27">
        <v>0.66666666666666596</v>
      </c>
      <c r="C792" s="132"/>
      <c r="D792" s="28" t="str">
        <f t="shared" si="21"/>
        <v>2020/9/15  16:00</v>
      </c>
      <c r="E792" s="35">
        <v>1.5137285724967238</v>
      </c>
      <c r="F792" s="36">
        <v>1.5030575655470244</v>
      </c>
      <c r="G792" s="36">
        <v>1.5295325407550258</v>
      </c>
      <c r="H792" s="36">
        <v>1.4927011359089086</v>
      </c>
      <c r="I792" s="36">
        <v>1.5046180074787381</v>
      </c>
      <c r="J792" s="56">
        <v>1.5522224623304108</v>
      </c>
      <c r="K792" s="36">
        <v>1.5492750011466487</v>
      </c>
      <c r="L792" s="36">
        <v>1.5214061414336644</v>
      </c>
      <c r="M792" s="57">
        <v>1.5741064637842526</v>
      </c>
      <c r="N792" s="58" t="s">
        <v>47</v>
      </c>
      <c r="O792" s="36"/>
      <c r="P792" s="36"/>
      <c r="Q792" s="36"/>
      <c r="R792" s="59"/>
      <c r="S792" s="60">
        <v>1.46</v>
      </c>
      <c r="T792" s="106">
        <v>1.6</v>
      </c>
      <c r="U792"/>
      <c r="V792"/>
      <c r="W792"/>
      <c r="X792" s="162"/>
      <c r="Y792" s="162"/>
      <c r="AB792" s="47"/>
      <c r="AC792" s="47"/>
      <c r="AD792" s="47"/>
      <c r="AE792" s="47"/>
      <c r="AF792" s="47"/>
      <c r="AG792" s="47"/>
      <c r="AH792" s="47"/>
      <c r="AI792" s="47"/>
      <c r="AJ792" s="47"/>
    </row>
    <row r="793" spans="1:36">
      <c r="A793" s="123">
        <v>44090</v>
      </c>
      <c r="B793" s="101">
        <v>0.33333333333333331</v>
      </c>
      <c r="C793" s="132" t="s">
        <v>320</v>
      </c>
      <c r="D793" s="124" t="str">
        <f t="shared" si="21"/>
        <v>2020/9/16  8:00</v>
      </c>
      <c r="E793" s="35">
        <v>1.5128371944536985</v>
      </c>
      <c r="F793" s="36">
        <v>1.5432143414654418</v>
      </c>
      <c r="G793" s="36">
        <v>1.5141281175270858</v>
      </c>
      <c r="H793" s="36">
        <v>1.5133301804769124</v>
      </c>
      <c r="I793" s="36">
        <v>1.5226804277696258</v>
      </c>
      <c r="J793" s="56">
        <v>1.5624709237382381</v>
      </c>
      <c r="K793" s="36">
        <v>1.5331917835239852</v>
      </c>
      <c r="L793" s="36">
        <v>1.5282431881095906</v>
      </c>
      <c r="M793" s="57">
        <v>1.5553819397101809</v>
      </c>
      <c r="N793" s="58" t="s">
        <v>48</v>
      </c>
      <c r="O793" s="36"/>
      <c r="P793" s="36"/>
      <c r="Q793" s="36"/>
      <c r="R793" s="59"/>
      <c r="S793" s="60">
        <v>1.46</v>
      </c>
      <c r="T793" s="106">
        <v>1.6</v>
      </c>
      <c r="U793"/>
      <c r="V793"/>
      <c r="W793"/>
      <c r="X793" s="162"/>
      <c r="Y793" s="162"/>
      <c r="AB793" s="47"/>
      <c r="AC793" s="47"/>
      <c r="AD793" s="47"/>
      <c r="AE793" s="47"/>
      <c r="AF793" s="47"/>
      <c r="AG793" s="47"/>
      <c r="AH793" s="47"/>
      <c r="AI793" s="47"/>
      <c r="AJ793" s="47"/>
    </row>
    <row r="794" spans="1:36">
      <c r="A794" s="26">
        <v>44090</v>
      </c>
      <c r="B794" s="27">
        <v>0.41666666666666669</v>
      </c>
      <c r="C794" s="132"/>
      <c r="D794" s="28" t="str">
        <f t="shared" si="21"/>
        <v>2020/9/16  10:00</v>
      </c>
      <c r="E794" s="35">
        <v>1.4953510421591387</v>
      </c>
      <c r="F794" s="36">
        <v>1.5311696655975398</v>
      </c>
      <c r="G794" s="36">
        <v>1.5323723320930551</v>
      </c>
      <c r="H794" s="36">
        <v>1.521493801332227</v>
      </c>
      <c r="I794" s="36">
        <v>1.5470862008694493</v>
      </c>
      <c r="J794" s="56">
        <v>1.5528566766926444</v>
      </c>
      <c r="K794" s="36">
        <v>1.5183162794208196</v>
      </c>
      <c r="L794" s="36">
        <v>1.5480722151625257</v>
      </c>
      <c r="M794" s="57">
        <v>1.5541654868941956</v>
      </c>
      <c r="N794" s="58" t="s">
        <v>48</v>
      </c>
      <c r="O794" s="36"/>
      <c r="P794" s="36"/>
      <c r="Q794" s="36"/>
      <c r="R794" s="59"/>
      <c r="S794" s="60">
        <v>1.46</v>
      </c>
      <c r="T794" s="106">
        <v>1.6</v>
      </c>
      <c r="U794"/>
      <c r="V794"/>
      <c r="W794"/>
      <c r="X794" s="162"/>
      <c r="Y794" s="162"/>
      <c r="AB794" s="47"/>
      <c r="AC794" s="47"/>
      <c r="AD794" s="47"/>
      <c r="AE794" s="47"/>
      <c r="AF794" s="47"/>
      <c r="AG794" s="47"/>
      <c r="AH794" s="47"/>
      <c r="AI794" s="47"/>
      <c r="AJ794" s="47"/>
    </row>
    <row r="795" spans="1:36">
      <c r="A795" s="26">
        <v>44090</v>
      </c>
      <c r="B795" s="27">
        <v>0.5</v>
      </c>
      <c r="C795" s="132"/>
      <c r="D795" s="28" t="str">
        <f t="shared" si="21"/>
        <v>2020/9/16  12:00</v>
      </c>
      <c r="E795" s="35">
        <v>1.4970877325719141</v>
      </c>
      <c r="F795" s="36">
        <v>1.5378233787501185</v>
      </c>
      <c r="G795" s="36">
        <v>1.5439359178141407</v>
      </c>
      <c r="H795" s="36">
        <v>1.5159790129537034</v>
      </c>
      <c r="I795" s="36">
        <v>1.5121326998845486</v>
      </c>
      <c r="J795" s="56">
        <v>1.548696293084822</v>
      </c>
      <c r="K795" s="36">
        <v>1.5309026847873421</v>
      </c>
      <c r="L795" s="36">
        <v>1.527096981196653</v>
      </c>
      <c r="M795" s="57">
        <v>1.5659248573897029</v>
      </c>
      <c r="N795" s="58" t="s">
        <v>48</v>
      </c>
      <c r="O795" s="36"/>
      <c r="P795" s="36"/>
      <c r="Q795" s="36"/>
      <c r="R795" s="59"/>
      <c r="S795" s="60">
        <v>1.46</v>
      </c>
      <c r="T795" s="106">
        <v>1.6</v>
      </c>
      <c r="U795"/>
      <c r="V795"/>
      <c r="W795"/>
      <c r="X795" s="162"/>
      <c r="Y795" s="162"/>
      <c r="AB795" s="47"/>
      <c r="AC795" s="47"/>
      <c r="AD795" s="47"/>
      <c r="AE795" s="47"/>
      <c r="AF795" s="47"/>
      <c r="AG795" s="47"/>
      <c r="AH795" s="47"/>
      <c r="AI795" s="47"/>
      <c r="AJ795" s="47"/>
    </row>
    <row r="796" spans="1:36">
      <c r="A796" s="26">
        <v>44090</v>
      </c>
      <c r="B796" s="27">
        <v>0.58333333333333304</v>
      </c>
      <c r="C796" s="132"/>
      <c r="D796" s="28" t="str">
        <f t="shared" si="21"/>
        <v>2020/9/16  14:00</v>
      </c>
      <c r="E796" s="35">
        <v>1.5016905814751451</v>
      </c>
      <c r="F796" s="36">
        <v>1.5155410230409574</v>
      </c>
      <c r="G796" s="36">
        <v>1.5358183204886915</v>
      </c>
      <c r="H796" s="36">
        <v>1.5032068111667727</v>
      </c>
      <c r="I796" s="36">
        <v>1.5026884014868458</v>
      </c>
      <c r="J796" s="56">
        <v>1.5667813752864512</v>
      </c>
      <c r="K796" s="36">
        <v>1.5533896771043758</v>
      </c>
      <c r="L796" s="36">
        <v>1.5588135519958872</v>
      </c>
      <c r="M796" s="57">
        <v>1.5311515804424078</v>
      </c>
      <c r="N796" s="58" t="s">
        <v>48</v>
      </c>
      <c r="O796" s="36"/>
      <c r="P796" s="36"/>
      <c r="Q796" s="36"/>
      <c r="R796" s="59"/>
      <c r="S796" s="60">
        <v>1.46</v>
      </c>
      <c r="T796" s="106">
        <v>1.6</v>
      </c>
      <c r="U796"/>
      <c r="V796"/>
      <c r="W796"/>
      <c r="X796" s="162"/>
      <c r="Y796" s="162"/>
      <c r="AB796" s="47"/>
      <c r="AC796" s="47"/>
      <c r="AD796" s="47"/>
      <c r="AE796" s="47"/>
      <c r="AF796" s="47"/>
      <c r="AG796" s="47"/>
      <c r="AH796" s="47"/>
      <c r="AI796" s="47"/>
      <c r="AJ796" s="47"/>
    </row>
    <row r="797" spans="1:36">
      <c r="A797" s="26">
        <v>44090</v>
      </c>
      <c r="B797" s="27">
        <v>0.66666666666666596</v>
      </c>
      <c r="C797" s="132"/>
      <c r="D797" s="28" t="str">
        <f t="shared" si="21"/>
        <v>2020/9/16  16:00</v>
      </c>
      <c r="E797" s="35">
        <v>1.5330352531879461</v>
      </c>
      <c r="F797" s="36">
        <v>1.5078587094281946</v>
      </c>
      <c r="G797" s="36">
        <v>1.5353564866145462</v>
      </c>
      <c r="H797" s="36">
        <v>1.4957270867940051</v>
      </c>
      <c r="I797" s="36">
        <v>1.5290997826881456</v>
      </c>
      <c r="J797" s="56">
        <v>1.5810663039363653</v>
      </c>
      <c r="K797" s="36">
        <v>1.5183774856402339</v>
      </c>
      <c r="L797" s="36">
        <v>1.5228440714666889</v>
      </c>
      <c r="M797" s="57">
        <v>1.5654709249004151</v>
      </c>
      <c r="N797" s="58" t="s">
        <v>48</v>
      </c>
      <c r="O797" s="36"/>
      <c r="P797" s="36"/>
      <c r="Q797" s="36"/>
      <c r="R797" s="59"/>
      <c r="S797" s="60">
        <v>1.46</v>
      </c>
      <c r="T797" s="106">
        <v>1.6</v>
      </c>
      <c r="U797"/>
      <c r="V797"/>
      <c r="W797"/>
      <c r="X797" s="162"/>
      <c r="Y797" s="162"/>
      <c r="AB797" s="47"/>
      <c r="AC797" s="47"/>
      <c r="AD797" s="47"/>
      <c r="AE797" s="47"/>
      <c r="AF797" s="47"/>
      <c r="AG797" s="47"/>
      <c r="AH797" s="47"/>
      <c r="AI797" s="47"/>
      <c r="AJ797" s="47"/>
    </row>
    <row r="798" spans="1:36">
      <c r="A798" s="123">
        <v>44091</v>
      </c>
      <c r="B798" s="101">
        <v>0.33333333333333331</v>
      </c>
      <c r="C798" s="132" t="s">
        <v>321</v>
      </c>
      <c r="D798" s="124" t="str">
        <f t="shared" si="21"/>
        <v>2020/9/17  8:00</v>
      </c>
      <c r="E798" s="35">
        <v>1.500475227454916</v>
      </c>
      <c r="F798" s="36">
        <v>1.508108523939419</v>
      </c>
      <c r="G798" s="36">
        <v>1.5528290963865725</v>
      </c>
      <c r="H798" s="36">
        <v>1.494620577643837</v>
      </c>
      <c r="I798" s="36">
        <v>1.5521930477793429</v>
      </c>
      <c r="J798" s="56">
        <v>1.5800245121478032</v>
      </c>
      <c r="K798" s="36">
        <v>1.5356390162419382</v>
      </c>
      <c r="L798" s="36">
        <v>1.535376937818971</v>
      </c>
      <c r="M798" s="57">
        <v>1.5667663610879943</v>
      </c>
      <c r="N798" s="58" t="s">
        <v>49</v>
      </c>
      <c r="O798" s="36"/>
      <c r="P798" s="36"/>
      <c r="Q798" s="36"/>
      <c r="R798" s="59"/>
      <c r="S798" s="60">
        <v>1.46</v>
      </c>
      <c r="T798" s="106">
        <v>1.6</v>
      </c>
      <c r="U798"/>
      <c r="V798"/>
      <c r="W798"/>
      <c r="X798" s="162"/>
      <c r="Y798" s="162"/>
      <c r="AB798" s="47"/>
      <c r="AC798" s="47"/>
      <c r="AD798" s="47"/>
      <c r="AE798" s="47"/>
      <c r="AF798" s="47"/>
      <c r="AG798" s="47"/>
      <c r="AH798" s="47"/>
      <c r="AI798" s="47"/>
      <c r="AJ798" s="47"/>
    </row>
    <row r="799" spans="1:36">
      <c r="A799" s="26">
        <v>44091</v>
      </c>
      <c r="B799" s="27">
        <v>0.41666666666666669</v>
      </c>
      <c r="C799" s="132"/>
      <c r="D799" s="28" t="str">
        <f t="shared" si="21"/>
        <v>2020/9/17  10:00</v>
      </c>
      <c r="E799" s="35">
        <v>1.520771714413844</v>
      </c>
      <c r="F799" s="36">
        <v>1.5147843488961226</v>
      </c>
      <c r="G799" s="36">
        <v>1.5005040667402749</v>
      </c>
      <c r="H799" s="36">
        <v>1.4996516247711049</v>
      </c>
      <c r="I799" s="36">
        <v>1.5204495177750503</v>
      </c>
      <c r="J799" s="56">
        <v>1.5786143143460269</v>
      </c>
      <c r="K799" s="36">
        <v>1.5471850097923567</v>
      </c>
      <c r="L799" s="36">
        <v>1.52087010122344</v>
      </c>
      <c r="M799" s="57">
        <v>1.5775698407074239</v>
      </c>
      <c r="N799" s="58" t="s">
        <v>49</v>
      </c>
      <c r="O799" s="36"/>
      <c r="P799" s="36"/>
      <c r="Q799" s="36"/>
      <c r="R799" s="59"/>
      <c r="S799" s="60">
        <v>1.46</v>
      </c>
      <c r="T799" s="106">
        <v>1.6</v>
      </c>
      <c r="U799"/>
      <c r="V799"/>
      <c r="W799"/>
      <c r="X799" s="162"/>
      <c r="Y799" s="162"/>
      <c r="AB799" s="47"/>
      <c r="AC799" s="47"/>
      <c r="AD799" s="47"/>
      <c r="AE799" s="47"/>
      <c r="AF799" s="47"/>
      <c r="AG799" s="47"/>
      <c r="AH799" s="47"/>
      <c r="AI799" s="47"/>
      <c r="AJ799" s="47"/>
    </row>
    <row r="800" spans="1:36">
      <c r="A800" s="26">
        <v>44091</v>
      </c>
      <c r="B800" s="27">
        <v>0.5</v>
      </c>
      <c r="C800" s="132"/>
      <c r="D800" s="28" t="str">
        <f t="shared" si="21"/>
        <v>2020/9/17  12:00</v>
      </c>
      <c r="E800" s="35">
        <v>1.520471099031677</v>
      </c>
      <c r="F800" s="36">
        <v>1.4999240666719471</v>
      </c>
      <c r="G800" s="36">
        <v>1.4993199768199401</v>
      </c>
      <c r="H800" s="36">
        <v>1.4967769917331044</v>
      </c>
      <c r="I800" s="36">
        <v>1.5479216611595903</v>
      </c>
      <c r="J800" s="56">
        <v>1.5685601586281832</v>
      </c>
      <c r="K800" s="36">
        <v>1.5624063045162671</v>
      </c>
      <c r="L800" s="36">
        <v>1.5430529806571014</v>
      </c>
      <c r="M800" s="57">
        <v>1.5437318718534359</v>
      </c>
      <c r="N800" s="58" t="s">
        <v>49</v>
      </c>
      <c r="O800" s="36"/>
      <c r="P800" s="36"/>
      <c r="Q800" s="36"/>
      <c r="R800" s="59"/>
      <c r="S800" s="60">
        <v>1.46</v>
      </c>
      <c r="T800" s="106">
        <v>1.6</v>
      </c>
      <c r="U800"/>
      <c r="V800"/>
      <c r="W800"/>
      <c r="X800" s="162"/>
      <c r="Y800" s="162"/>
      <c r="AB800" s="47"/>
      <c r="AC800" s="47"/>
      <c r="AD800" s="47"/>
      <c r="AE800" s="47"/>
      <c r="AF800" s="47"/>
      <c r="AG800" s="47"/>
      <c r="AH800" s="47"/>
      <c r="AI800" s="47"/>
      <c r="AJ800" s="47"/>
    </row>
    <row r="801" spans="1:36">
      <c r="A801" s="26">
        <v>44091</v>
      </c>
      <c r="B801" s="27">
        <v>0.58333333333333304</v>
      </c>
      <c r="C801" s="132"/>
      <c r="D801" s="28" t="str">
        <f t="shared" si="21"/>
        <v>2020/9/17  14:00</v>
      </c>
      <c r="E801" s="35">
        <v>1.4928849956448382</v>
      </c>
      <c r="F801" s="36">
        <v>1.5150973165405914</v>
      </c>
      <c r="G801" s="36">
        <v>1.5288701507354665</v>
      </c>
      <c r="H801" s="36">
        <v>1.5022347229393496</v>
      </c>
      <c r="I801" s="36">
        <v>1.5184716641134723</v>
      </c>
      <c r="J801" s="56">
        <v>1.5574868170298168</v>
      </c>
      <c r="K801" s="36">
        <v>1.525568387730651</v>
      </c>
      <c r="L801" s="36">
        <v>1.5359847280578547</v>
      </c>
      <c r="M801" s="57">
        <v>1.5395456041587932</v>
      </c>
      <c r="N801" s="58" t="s">
        <v>49</v>
      </c>
      <c r="O801" s="36"/>
      <c r="P801" s="36"/>
      <c r="Q801" s="36"/>
      <c r="R801" s="59"/>
      <c r="S801" s="60">
        <v>1.46</v>
      </c>
      <c r="T801" s="106">
        <v>1.6</v>
      </c>
      <c r="U801"/>
      <c r="V801"/>
      <c r="W801"/>
      <c r="X801" s="162"/>
      <c r="Y801" s="162"/>
      <c r="AB801" s="47"/>
      <c r="AC801" s="47"/>
      <c r="AD801" s="47"/>
      <c r="AE801" s="47"/>
      <c r="AF801" s="47"/>
      <c r="AG801" s="47"/>
      <c r="AH801" s="47"/>
      <c r="AI801" s="47"/>
      <c r="AJ801" s="47"/>
    </row>
    <row r="802" spans="1:36">
      <c r="A802" s="26">
        <v>44091</v>
      </c>
      <c r="B802" s="27">
        <v>0.66666666666666596</v>
      </c>
      <c r="C802" s="132"/>
      <c r="D802" s="28" t="str">
        <f t="shared" si="21"/>
        <v>2020/9/17  16:00</v>
      </c>
      <c r="E802" s="35">
        <v>1.5187616117563585</v>
      </c>
      <c r="F802" s="36">
        <v>1.5116636223668911</v>
      </c>
      <c r="G802" s="36">
        <v>1.5057982870860322</v>
      </c>
      <c r="H802" s="36">
        <v>1.4815309654392848</v>
      </c>
      <c r="I802" s="36">
        <v>1.5210622255924591</v>
      </c>
      <c r="J802" s="56">
        <v>1.5671239766393079</v>
      </c>
      <c r="K802" s="36">
        <v>1.541582996062097</v>
      </c>
      <c r="L802" s="36">
        <v>1.5328812869127175</v>
      </c>
      <c r="M802" s="57">
        <v>1.5682086935669302</v>
      </c>
      <c r="N802" s="58" t="s">
        <v>49</v>
      </c>
      <c r="O802" s="36"/>
      <c r="P802" s="36"/>
      <c r="Q802" s="36"/>
      <c r="R802" s="59"/>
      <c r="S802" s="60">
        <v>1.46</v>
      </c>
      <c r="T802" s="106">
        <v>1.6</v>
      </c>
      <c r="U802"/>
      <c r="V802"/>
      <c r="W802"/>
      <c r="X802" s="162"/>
      <c r="Y802" s="162"/>
      <c r="AB802" s="47"/>
      <c r="AC802" s="47"/>
      <c r="AD802" s="47"/>
      <c r="AE802" s="47"/>
      <c r="AF802" s="47"/>
      <c r="AG802" s="47"/>
      <c r="AH802" s="47"/>
      <c r="AI802" s="47"/>
      <c r="AJ802" s="47"/>
    </row>
    <row r="803" spans="1:36">
      <c r="A803" s="123">
        <v>44092</v>
      </c>
      <c r="B803" s="101">
        <v>0.33333333333333331</v>
      </c>
      <c r="C803" s="132" t="s">
        <v>322</v>
      </c>
      <c r="D803" s="124" t="str">
        <f t="shared" si="21"/>
        <v>2020/9/18  8:00</v>
      </c>
      <c r="E803" s="35">
        <v>1.5476247911324887</v>
      </c>
      <c r="F803" s="36">
        <v>1.5397753848524021</v>
      </c>
      <c r="G803" s="36">
        <v>1.5475881272142942</v>
      </c>
      <c r="H803" s="36">
        <v>1.5336067477927151</v>
      </c>
      <c r="I803" s="36">
        <v>1.5504406065264456</v>
      </c>
      <c r="J803" s="61">
        <v>1.5840536715757374</v>
      </c>
      <c r="K803" s="36">
        <v>1.586256965594546</v>
      </c>
      <c r="L803" s="36">
        <v>1.5725749208004853</v>
      </c>
      <c r="M803" s="57">
        <v>1.6</v>
      </c>
      <c r="N803" s="58" t="s">
        <v>44</v>
      </c>
      <c r="O803" s="36"/>
      <c r="P803" s="36"/>
      <c r="Q803" s="36"/>
      <c r="R803" s="59"/>
      <c r="S803" s="60">
        <v>1.46</v>
      </c>
      <c r="T803" s="106">
        <v>1.6</v>
      </c>
      <c r="U803"/>
      <c r="V803"/>
      <c r="W803"/>
      <c r="X803" s="162"/>
      <c r="Y803" s="162"/>
      <c r="AB803" s="47"/>
      <c r="AC803" s="47"/>
      <c r="AD803" s="47"/>
      <c r="AE803" s="47"/>
      <c r="AF803" s="47"/>
      <c r="AG803" s="47"/>
      <c r="AH803" s="47"/>
      <c r="AI803" s="47"/>
      <c r="AJ803" s="47"/>
    </row>
    <row r="804" spans="1:36">
      <c r="A804" s="26">
        <v>44092</v>
      </c>
      <c r="B804" s="27">
        <v>0.41666666666666669</v>
      </c>
      <c r="C804" s="132"/>
      <c r="D804" s="28" t="str">
        <f t="shared" si="21"/>
        <v>2020/9/18  10:00</v>
      </c>
      <c r="E804" s="35">
        <v>1.5235953028183638</v>
      </c>
      <c r="F804" s="36">
        <v>1.5300349247866261</v>
      </c>
      <c r="G804" s="36">
        <v>1.5609859982007515</v>
      </c>
      <c r="H804" s="36">
        <v>1.5421489271590052</v>
      </c>
      <c r="I804" s="36">
        <v>1.5652081850474835</v>
      </c>
      <c r="J804" s="62">
        <v>1.6</v>
      </c>
      <c r="K804" s="36">
        <v>1.5592115652635012</v>
      </c>
      <c r="L804" s="36">
        <v>1.5642694502877035</v>
      </c>
      <c r="M804" s="57">
        <v>1.5678318484232858</v>
      </c>
      <c r="N804" s="58" t="s">
        <v>44</v>
      </c>
      <c r="O804" s="36"/>
      <c r="P804" s="36"/>
      <c r="Q804" s="36"/>
      <c r="R804" s="59"/>
      <c r="S804" s="60">
        <v>1.46</v>
      </c>
      <c r="T804" s="106">
        <v>1.6</v>
      </c>
      <c r="U804"/>
      <c r="V804"/>
      <c r="W804"/>
      <c r="X804" s="162"/>
      <c r="Y804" s="162"/>
      <c r="AB804" s="47"/>
      <c r="AC804" s="47"/>
      <c r="AD804" s="47"/>
      <c r="AE804" s="47"/>
      <c r="AF804" s="47"/>
      <c r="AG804" s="47"/>
      <c r="AH804" s="47"/>
      <c r="AI804" s="47"/>
      <c r="AJ804" s="47"/>
    </row>
    <row r="805" spans="1:36">
      <c r="A805" s="26">
        <v>44092</v>
      </c>
      <c r="B805" s="27">
        <v>0.5</v>
      </c>
      <c r="C805" s="132"/>
      <c r="D805" s="28" t="str">
        <f t="shared" si="21"/>
        <v>2020/9/18  12:00</v>
      </c>
      <c r="E805" s="35">
        <v>1.4978510984410802</v>
      </c>
      <c r="F805" s="36">
        <v>1.5216407735501538</v>
      </c>
      <c r="G805" s="36">
        <v>1.5211149100557146</v>
      </c>
      <c r="H805" s="36">
        <v>1.4786720201390242</v>
      </c>
      <c r="I805" s="36">
        <v>1.5476098459827627</v>
      </c>
      <c r="J805" s="56">
        <v>1.5497773271879391</v>
      </c>
      <c r="K805" s="36">
        <v>1.5475165606243646</v>
      </c>
      <c r="L805" s="36">
        <v>1.5254698201252228</v>
      </c>
      <c r="M805" s="57">
        <v>1.5485521441455272</v>
      </c>
      <c r="N805" s="58" t="s">
        <v>45</v>
      </c>
      <c r="O805" s="36"/>
      <c r="P805" s="36"/>
      <c r="Q805" s="36"/>
      <c r="R805" s="59"/>
      <c r="S805" s="60">
        <v>1.46</v>
      </c>
      <c r="T805" s="106">
        <v>1.6</v>
      </c>
      <c r="U805"/>
      <c r="V805"/>
      <c r="W805"/>
      <c r="X805" s="162"/>
      <c r="Y805" s="162"/>
      <c r="AB805" s="47"/>
      <c r="AC805" s="47"/>
      <c r="AD805" s="47"/>
      <c r="AE805" s="47"/>
      <c r="AF805" s="47"/>
      <c r="AG805" s="47"/>
      <c r="AH805" s="47"/>
      <c r="AI805" s="47"/>
      <c r="AJ805" s="47"/>
    </row>
    <row r="806" spans="1:36">
      <c r="A806" s="26">
        <v>44092</v>
      </c>
      <c r="B806" s="27">
        <v>0.58333333333333304</v>
      </c>
      <c r="C806" s="132"/>
      <c r="D806" s="28" t="str">
        <f t="shared" si="21"/>
        <v>2020/9/18  14:00</v>
      </c>
      <c r="E806" s="35">
        <v>1.5051887561764803</v>
      </c>
      <c r="F806" s="36">
        <v>1.5083233582637523</v>
      </c>
      <c r="G806" s="36">
        <v>1.5072028186878013</v>
      </c>
      <c r="H806" s="36">
        <v>1.5167757453958728</v>
      </c>
      <c r="I806" s="36">
        <v>1.5084805739367984</v>
      </c>
      <c r="J806" s="56">
        <v>1.5401630276536311</v>
      </c>
      <c r="K806" s="36">
        <v>1.5364221930566551</v>
      </c>
      <c r="L806" s="36">
        <v>1.5677773360146836</v>
      </c>
      <c r="M806" s="57">
        <v>1.566249406974793</v>
      </c>
      <c r="N806" s="58" t="s">
        <v>45</v>
      </c>
      <c r="O806" s="36"/>
      <c r="P806" s="36"/>
      <c r="Q806" s="36"/>
      <c r="R806" s="59"/>
      <c r="S806" s="60">
        <v>1.46</v>
      </c>
      <c r="T806" s="106">
        <v>1.6</v>
      </c>
      <c r="U806"/>
      <c r="V806"/>
      <c r="W806"/>
      <c r="X806" s="162"/>
      <c r="Y806" s="162"/>
      <c r="AB806" s="47"/>
      <c r="AC806" s="47"/>
      <c r="AD806" s="47"/>
      <c r="AE806" s="47"/>
      <c r="AF806" s="47"/>
      <c r="AG806" s="47"/>
      <c r="AH806" s="47"/>
      <c r="AI806" s="47"/>
      <c r="AJ806" s="47"/>
    </row>
    <row r="807" spans="1:36">
      <c r="A807" s="26">
        <v>44092</v>
      </c>
      <c r="B807" s="27">
        <v>0.66666666666666596</v>
      </c>
      <c r="C807" s="132"/>
      <c r="D807" s="28" t="str">
        <f t="shared" si="21"/>
        <v>2020/9/18  16:00</v>
      </c>
      <c r="E807" s="35">
        <v>1.5146535562396268</v>
      </c>
      <c r="F807" s="36">
        <v>1.5442245192677144</v>
      </c>
      <c r="G807" s="36">
        <v>1.5090870927029001</v>
      </c>
      <c r="H807" s="36">
        <v>1.488220718991752</v>
      </c>
      <c r="I807" s="36">
        <v>1.5257588663395707</v>
      </c>
      <c r="J807" s="56">
        <v>1.5784555764726131</v>
      </c>
      <c r="K807" s="36">
        <v>1.5430799763140062</v>
      </c>
      <c r="L807" s="36">
        <v>1.5354892535653322</v>
      </c>
      <c r="M807" s="57">
        <v>1.5537079487990497</v>
      </c>
      <c r="N807" s="58" t="s">
        <v>45</v>
      </c>
      <c r="O807" s="36"/>
      <c r="P807" s="36"/>
      <c r="Q807" s="36"/>
      <c r="R807" s="59"/>
      <c r="S807" s="60">
        <v>1.46</v>
      </c>
      <c r="T807" s="106">
        <v>1.6</v>
      </c>
      <c r="U807"/>
      <c r="V807"/>
      <c r="W807"/>
      <c r="X807" s="162"/>
      <c r="Y807" s="162"/>
      <c r="AB807" s="47"/>
      <c r="AC807" s="47"/>
      <c r="AD807" s="47"/>
      <c r="AE807" s="47"/>
      <c r="AF807" s="47"/>
      <c r="AG807" s="47"/>
      <c r="AH807" s="47"/>
      <c r="AI807" s="47"/>
      <c r="AJ807" s="47"/>
    </row>
    <row r="808" spans="1:36">
      <c r="A808" s="123">
        <v>44093</v>
      </c>
      <c r="B808" s="101">
        <v>0.33333333333333331</v>
      </c>
      <c r="C808" s="132" t="s">
        <v>323</v>
      </c>
      <c r="D808" s="124" t="str">
        <f t="shared" si="21"/>
        <v>2020/9/19  8:00</v>
      </c>
      <c r="E808" s="35">
        <v>1.5498179014079896</v>
      </c>
      <c r="F808" s="36">
        <v>1.5190244573122786</v>
      </c>
      <c r="G808" s="36">
        <v>1.5638215622822245</v>
      </c>
      <c r="H808" s="36">
        <v>1.5302193157098916</v>
      </c>
      <c r="I808" s="36">
        <v>1.5573076220436812</v>
      </c>
      <c r="J808" s="56">
        <v>1.5971927934706829</v>
      </c>
      <c r="K808" s="36">
        <v>1.5452697534312332</v>
      </c>
      <c r="L808" s="36">
        <v>1.5387976732614044</v>
      </c>
      <c r="M808" s="57">
        <v>1.5517026235702078</v>
      </c>
      <c r="N808" s="58" t="s">
        <v>46</v>
      </c>
      <c r="O808" s="36"/>
      <c r="P808" s="36"/>
      <c r="Q808" s="36"/>
      <c r="R808" s="59"/>
      <c r="S808" s="60">
        <v>1.46</v>
      </c>
      <c r="T808" s="106">
        <v>1.6</v>
      </c>
      <c r="U808"/>
      <c r="V808"/>
      <c r="W808"/>
      <c r="X808" s="162"/>
      <c r="Y808" s="162"/>
      <c r="AB808" s="47"/>
      <c r="AC808" s="47"/>
      <c r="AD808" s="47"/>
      <c r="AE808" s="47"/>
      <c r="AF808" s="47"/>
      <c r="AG808" s="47"/>
      <c r="AH808" s="47"/>
      <c r="AI808" s="47"/>
      <c r="AJ808" s="47"/>
    </row>
    <row r="809" spans="1:36">
      <c r="A809" s="26">
        <v>44093</v>
      </c>
      <c r="B809" s="27">
        <v>0.41666666666666669</v>
      </c>
      <c r="C809" s="132"/>
      <c r="D809" s="28" t="str">
        <f t="shared" si="21"/>
        <v>2020/9/19  10:00</v>
      </c>
      <c r="E809" s="35">
        <v>1.5328143097530686</v>
      </c>
      <c r="F809" s="36">
        <v>1.5362350057159995</v>
      </c>
      <c r="G809" s="36">
        <v>1.5106124272372388</v>
      </c>
      <c r="H809" s="36">
        <v>1.5353806627924576</v>
      </c>
      <c r="I809" s="36">
        <v>1.5321312003423773</v>
      </c>
      <c r="J809" s="56">
        <v>1.5837898141558235</v>
      </c>
      <c r="K809" s="36">
        <v>1.5530144410521278</v>
      </c>
      <c r="L809" s="36">
        <v>1.5396663483855597</v>
      </c>
      <c r="M809" s="57">
        <v>1.5428730996504243</v>
      </c>
      <c r="N809" s="58" t="s">
        <v>46</v>
      </c>
      <c r="O809" s="36"/>
      <c r="P809" s="36"/>
      <c r="Q809" s="36"/>
      <c r="R809" s="59"/>
      <c r="S809" s="60">
        <v>1.46</v>
      </c>
      <c r="T809" s="106">
        <v>1.6</v>
      </c>
      <c r="U809"/>
      <c r="V809"/>
      <c r="W809"/>
      <c r="X809" s="162"/>
      <c r="Y809" s="162"/>
      <c r="AB809" s="47"/>
      <c r="AC809" s="47"/>
      <c r="AD809" s="47"/>
      <c r="AE809" s="47"/>
      <c r="AF809" s="47"/>
      <c r="AG809" s="47"/>
      <c r="AH809" s="47"/>
      <c r="AI809" s="47"/>
      <c r="AJ809" s="47"/>
    </row>
    <row r="810" spans="1:36">
      <c r="A810" s="26">
        <v>44093</v>
      </c>
      <c r="B810" s="27">
        <v>0.5</v>
      </c>
      <c r="C810" s="132"/>
      <c r="D810" s="28" t="str">
        <f t="shared" si="21"/>
        <v>2020/9/19  12:00</v>
      </c>
      <c r="E810" s="35">
        <v>1.5348348884391494</v>
      </c>
      <c r="F810" s="36">
        <v>1.5378684048940163</v>
      </c>
      <c r="G810" s="36">
        <v>1.5269885978598321</v>
      </c>
      <c r="H810" s="36">
        <v>1.5045476247574381</v>
      </c>
      <c r="I810" s="36">
        <v>1.5002864573374111</v>
      </c>
      <c r="J810" s="56">
        <v>1.5469509302240398</v>
      </c>
      <c r="K810" s="36">
        <v>1.5559918749811954</v>
      </c>
      <c r="L810" s="36">
        <v>1.5438604198298431</v>
      </c>
      <c r="M810" s="57">
        <v>1.5367115016209725</v>
      </c>
      <c r="N810" s="58" t="s">
        <v>46</v>
      </c>
      <c r="O810" s="36"/>
      <c r="P810" s="36"/>
      <c r="Q810" s="36"/>
      <c r="R810" s="59"/>
      <c r="S810" s="60">
        <v>1.46</v>
      </c>
      <c r="T810" s="106">
        <v>1.6</v>
      </c>
      <c r="U810"/>
      <c r="V810"/>
      <c r="W810"/>
      <c r="X810" s="162"/>
      <c r="Y810" s="162"/>
      <c r="AB810" s="47"/>
      <c r="AC810" s="47"/>
      <c r="AD810" s="47"/>
      <c r="AE810" s="47"/>
      <c r="AF810" s="47"/>
      <c r="AG810" s="47"/>
      <c r="AH810" s="47"/>
      <c r="AI810" s="47"/>
      <c r="AJ810" s="47"/>
    </row>
    <row r="811" spans="1:36">
      <c r="A811" s="26">
        <v>44093</v>
      </c>
      <c r="B811" s="27">
        <v>0.58333333333333304</v>
      </c>
      <c r="C811" s="132"/>
      <c r="D811" s="28" t="str">
        <f t="shared" si="21"/>
        <v>2020/9/19  14:00</v>
      </c>
      <c r="E811" s="35">
        <v>1.5283023398773918</v>
      </c>
      <c r="F811" s="36">
        <v>1.5143061135395055</v>
      </c>
      <c r="G811" s="36">
        <v>1.5297031562178891</v>
      </c>
      <c r="H811" s="36">
        <v>1.4960936663667399</v>
      </c>
      <c r="I811" s="36">
        <v>1.504311614668852</v>
      </c>
      <c r="J811" s="56">
        <v>1.5562954408682483</v>
      </c>
      <c r="K811" s="36">
        <v>1.5369722537129034</v>
      </c>
      <c r="L811" s="36">
        <v>1.5427148174898477</v>
      </c>
      <c r="M811" s="57">
        <v>1.5443590894929857</v>
      </c>
      <c r="N811" s="58" t="s">
        <v>46</v>
      </c>
      <c r="O811" s="36"/>
      <c r="P811" s="36"/>
      <c r="Q811" s="36"/>
      <c r="R811" s="59"/>
      <c r="S811" s="60">
        <v>1.46</v>
      </c>
      <c r="T811" s="106">
        <v>1.6</v>
      </c>
      <c r="U811"/>
      <c r="V811"/>
      <c r="W811"/>
      <c r="X811" s="162"/>
      <c r="Y811" s="162"/>
      <c r="AB811" s="47"/>
      <c r="AC811" s="47"/>
      <c r="AD811" s="47"/>
      <c r="AE811" s="47"/>
      <c r="AF811" s="47"/>
      <c r="AG811" s="47"/>
      <c r="AH811" s="47"/>
      <c r="AI811" s="47"/>
      <c r="AJ811" s="47"/>
    </row>
    <row r="812" spans="1:36">
      <c r="A812" s="26">
        <v>44093</v>
      </c>
      <c r="B812" s="27">
        <v>0.66666666666666596</v>
      </c>
      <c r="C812" s="132"/>
      <c r="D812" s="28" t="str">
        <f t="shared" si="21"/>
        <v>2020/9/19  16:00</v>
      </c>
      <c r="E812" s="35">
        <v>1.5297935236152254</v>
      </c>
      <c r="F812" s="36">
        <v>1.5478777750545158</v>
      </c>
      <c r="G812" s="36">
        <v>1.5472840537347026</v>
      </c>
      <c r="H812" s="36">
        <v>1.5061334714882439</v>
      </c>
      <c r="I812" s="36">
        <v>1.5281919450284664</v>
      </c>
      <c r="J812" s="56">
        <v>1.5623224726610818</v>
      </c>
      <c r="K812" s="36">
        <v>1.5439628084346404</v>
      </c>
      <c r="L812" s="36">
        <v>1.5195127916648268</v>
      </c>
      <c r="M812" s="57">
        <v>1.5672378085121128</v>
      </c>
      <c r="N812" s="58" t="s">
        <v>46</v>
      </c>
      <c r="O812" s="36"/>
      <c r="P812" s="36"/>
      <c r="Q812" s="36"/>
      <c r="R812" s="59"/>
      <c r="S812" s="60">
        <v>1.46</v>
      </c>
      <c r="T812" s="106">
        <v>1.6</v>
      </c>
      <c r="U812"/>
      <c r="V812"/>
      <c r="W812"/>
      <c r="X812" s="162"/>
      <c r="Y812" s="162"/>
      <c r="AB812" s="47"/>
      <c r="AC812" s="47"/>
      <c r="AD812" s="47"/>
      <c r="AE812" s="47"/>
      <c r="AF812" s="47"/>
      <c r="AG812" s="47"/>
      <c r="AH812" s="47"/>
      <c r="AI812" s="47"/>
      <c r="AJ812" s="47"/>
    </row>
    <row r="813" spans="1:36">
      <c r="A813" s="123">
        <v>44094</v>
      </c>
      <c r="B813" s="101">
        <v>0.33333333333333331</v>
      </c>
      <c r="C813" s="132" t="s">
        <v>324</v>
      </c>
      <c r="D813" s="124" t="str">
        <f t="shared" si="21"/>
        <v>2020/9/20  8:00</v>
      </c>
      <c r="E813" s="35">
        <v>1.5002605719698361</v>
      </c>
      <c r="F813" s="36">
        <v>1.5076121039429931</v>
      </c>
      <c r="G813" s="36">
        <v>1.5169024049343869</v>
      </c>
      <c r="H813" s="36">
        <v>1.4919746360709933</v>
      </c>
      <c r="I813" s="36">
        <v>1.5094722617054701</v>
      </c>
      <c r="J813" s="56">
        <v>1.5695807705567331</v>
      </c>
      <c r="K813" s="36">
        <v>1.5329937507446572</v>
      </c>
      <c r="L813" s="36">
        <v>1.5266835518143895</v>
      </c>
      <c r="M813" s="57">
        <v>1.5566335892230003</v>
      </c>
      <c r="N813" s="58" t="s">
        <v>47</v>
      </c>
      <c r="O813" s="36"/>
      <c r="P813" s="36"/>
      <c r="Q813" s="36"/>
      <c r="R813" s="59"/>
      <c r="S813" s="60">
        <v>1.46</v>
      </c>
      <c r="T813" s="106">
        <v>1.6</v>
      </c>
      <c r="U813"/>
      <c r="V813"/>
      <c r="W813"/>
      <c r="X813" s="162"/>
      <c r="Y813" s="162"/>
      <c r="AB813" s="47"/>
      <c r="AC813" s="47"/>
      <c r="AD813" s="47"/>
      <c r="AE813" s="47"/>
      <c r="AF813" s="47"/>
      <c r="AG813" s="47"/>
      <c r="AH813" s="47"/>
      <c r="AI813" s="47"/>
      <c r="AJ813" s="47"/>
    </row>
    <row r="814" spans="1:36">
      <c r="A814" s="26">
        <v>44094</v>
      </c>
      <c r="B814" s="27">
        <v>0.41666666666666669</v>
      </c>
      <c r="C814" s="132"/>
      <c r="D814" s="28" t="str">
        <f t="shared" si="21"/>
        <v>2020/9/20  10:00</v>
      </c>
      <c r="E814" s="35">
        <v>1.4993961617994194</v>
      </c>
      <c r="F814" s="36">
        <v>1.532039387348497</v>
      </c>
      <c r="G814" s="36">
        <v>1.5025817880664765</v>
      </c>
      <c r="H814" s="36">
        <v>1.4963726196858402</v>
      </c>
      <c r="I814" s="36">
        <v>1.4985640309895349</v>
      </c>
      <c r="J814" s="56">
        <v>1.5536116100823325</v>
      </c>
      <c r="K814" s="36">
        <v>1.5275486312304329</v>
      </c>
      <c r="L814" s="36">
        <v>1.5646874918491585</v>
      </c>
      <c r="M814" s="57">
        <v>1.5561023368235536</v>
      </c>
      <c r="N814" s="58" t="s">
        <v>47</v>
      </c>
      <c r="O814" s="36"/>
      <c r="P814" s="36"/>
      <c r="Q814" s="36"/>
      <c r="R814" s="59"/>
      <c r="S814" s="60">
        <v>1.46</v>
      </c>
      <c r="T814" s="106">
        <v>1.6</v>
      </c>
      <c r="U814"/>
      <c r="V814"/>
      <c r="W814"/>
      <c r="X814" s="162"/>
      <c r="Y814" s="162"/>
      <c r="AB814" s="47"/>
      <c r="AC814" s="47"/>
      <c r="AD814" s="47"/>
      <c r="AE814" s="47"/>
      <c r="AF814" s="47"/>
      <c r="AG814" s="47"/>
      <c r="AH814" s="47"/>
      <c r="AI814" s="47"/>
      <c r="AJ814" s="47"/>
    </row>
    <row r="815" spans="1:36">
      <c r="A815" s="26">
        <v>44094</v>
      </c>
      <c r="B815" s="27">
        <v>0.5</v>
      </c>
      <c r="C815" s="132"/>
      <c r="D815" s="28" t="str">
        <f t="shared" si="21"/>
        <v>2020/9/20  12:00</v>
      </c>
      <c r="E815" s="35">
        <v>1.5291402829750911</v>
      </c>
      <c r="F815" s="36">
        <v>1.5195150366013337</v>
      </c>
      <c r="G815" s="36">
        <v>1.4986497927289255</v>
      </c>
      <c r="H815" s="36">
        <v>1.5019133417053654</v>
      </c>
      <c r="I815" s="36">
        <v>1.5230319489459261</v>
      </c>
      <c r="J815" s="56">
        <v>1.5656945859862079</v>
      </c>
      <c r="K815" s="36">
        <v>1.5431051765595067</v>
      </c>
      <c r="L815" s="36">
        <v>1.5537894438212936</v>
      </c>
      <c r="M815" s="57">
        <v>1.5298848867243715</v>
      </c>
      <c r="N815" s="58" t="s">
        <v>47</v>
      </c>
      <c r="O815" s="36"/>
      <c r="P815" s="36"/>
      <c r="Q815" s="36"/>
      <c r="R815" s="59"/>
      <c r="S815" s="60">
        <v>1.46</v>
      </c>
      <c r="T815" s="106">
        <v>1.6</v>
      </c>
      <c r="U815"/>
      <c r="V815"/>
      <c r="W815"/>
      <c r="X815" s="162"/>
      <c r="Y815" s="162"/>
      <c r="AB815" s="47"/>
      <c r="AC815" s="47"/>
      <c r="AD815" s="47"/>
      <c r="AE815" s="47"/>
      <c r="AF815" s="47"/>
      <c r="AG815" s="47"/>
      <c r="AH815" s="47"/>
      <c r="AI815" s="47"/>
      <c r="AJ815" s="47"/>
    </row>
    <row r="816" spans="1:36">
      <c r="A816" s="26">
        <v>44094</v>
      </c>
      <c r="B816" s="27">
        <v>0.58333333333333304</v>
      </c>
      <c r="C816" s="132"/>
      <c r="D816" s="28" t="str">
        <f t="shared" si="21"/>
        <v>2020/9/20  14:00</v>
      </c>
      <c r="E816" s="35">
        <v>1.4933592522888843</v>
      </c>
      <c r="F816" s="36">
        <v>1.5163436332707965</v>
      </c>
      <c r="G816" s="36">
        <v>1.54068269990453</v>
      </c>
      <c r="H816" s="36">
        <v>1.5032140575504844</v>
      </c>
      <c r="I816" s="36">
        <v>1.5250919231451401</v>
      </c>
      <c r="J816" s="56">
        <v>1.5724282057823245</v>
      </c>
      <c r="K816" s="36">
        <v>1.5577764382564356</v>
      </c>
      <c r="L816" s="36">
        <v>1.5395507643330271</v>
      </c>
      <c r="M816" s="57">
        <v>1.5589890921693099</v>
      </c>
      <c r="N816" s="58" t="s">
        <v>47</v>
      </c>
      <c r="O816" s="36"/>
      <c r="P816" s="36"/>
      <c r="Q816" s="36"/>
      <c r="R816" s="59"/>
      <c r="S816" s="60">
        <v>1.46</v>
      </c>
      <c r="T816" s="106">
        <v>1.6</v>
      </c>
      <c r="U816"/>
      <c r="V816"/>
      <c r="W816"/>
      <c r="X816" s="162"/>
      <c r="Y816" s="162"/>
      <c r="AB816" s="47"/>
      <c r="AC816" s="47"/>
      <c r="AD816" s="47"/>
      <c r="AE816" s="47"/>
      <c r="AF816" s="47"/>
      <c r="AG816" s="47"/>
      <c r="AH816" s="47"/>
      <c r="AI816" s="47"/>
      <c r="AJ816" s="47"/>
    </row>
    <row r="817" spans="1:36">
      <c r="A817" s="26">
        <v>44094</v>
      </c>
      <c r="B817" s="27">
        <v>0.66666666666666596</v>
      </c>
      <c r="C817" s="132"/>
      <c r="D817" s="28" t="str">
        <f t="shared" si="21"/>
        <v>2020/9/20  16:00</v>
      </c>
      <c r="E817" s="35">
        <v>1.5049910575064867</v>
      </c>
      <c r="F817" s="36">
        <v>1.5230223561400373</v>
      </c>
      <c r="G817" s="36">
        <v>1.5326008656631784</v>
      </c>
      <c r="H817" s="36">
        <v>1.5220303669161757</v>
      </c>
      <c r="I817" s="36">
        <v>1.5382587730363604</v>
      </c>
      <c r="J817" s="56">
        <v>1.5534898128325834</v>
      </c>
      <c r="K817" s="36">
        <v>1.524030018608783</v>
      </c>
      <c r="L817" s="36">
        <v>1.5563781982051637</v>
      </c>
      <c r="M817" s="57">
        <v>1.5452638299241988</v>
      </c>
      <c r="N817" s="58" t="s">
        <v>47</v>
      </c>
      <c r="O817" s="36"/>
      <c r="P817" s="36"/>
      <c r="Q817" s="36"/>
      <c r="R817" s="59"/>
      <c r="S817" s="60">
        <v>1.46</v>
      </c>
      <c r="T817" s="106">
        <v>1.6</v>
      </c>
      <c r="U817"/>
      <c r="V817"/>
      <c r="W817"/>
      <c r="X817" s="162"/>
      <c r="Y817" s="162"/>
      <c r="AB817" s="47"/>
      <c r="AC817" s="47"/>
      <c r="AD817" s="47"/>
      <c r="AE817" s="47"/>
      <c r="AF817" s="47"/>
      <c r="AG817" s="47"/>
      <c r="AH817" s="47"/>
      <c r="AI817" s="47"/>
      <c r="AJ817" s="47"/>
    </row>
    <row r="818" spans="1:36">
      <c r="A818" s="123">
        <v>44095</v>
      </c>
      <c r="B818" s="101">
        <v>0.33333333333333331</v>
      </c>
      <c r="C818" s="132" t="s">
        <v>325</v>
      </c>
      <c r="D818" s="124" t="str">
        <f t="shared" si="21"/>
        <v>2020/9/21  8:00</v>
      </c>
      <c r="E818" s="35">
        <v>1.5182385957697293</v>
      </c>
      <c r="F818" s="36">
        <v>1.5272645529302342</v>
      </c>
      <c r="G818" s="36">
        <v>1.5297710426821944</v>
      </c>
      <c r="H818" s="36">
        <v>1.5319498039171258</v>
      </c>
      <c r="I818" s="36">
        <v>1.5218040348259008</v>
      </c>
      <c r="J818" s="56">
        <v>1.5505304663123627</v>
      </c>
      <c r="K818" s="36">
        <v>1.573216095852725</v>
      </c>
      <c r="L818" s="36">
        <v>1.5443719515121686</v>
      </c>
      <c r="M818" s="57">
        <v>1.5496593324766308</v>
      </c>
      <c r="N818" s="58" t="s">
        <v>48</v>
      </c>
      <c r="O818" s="36"/>
      <c r="P818" s="36"/>
      <c r="Q818" s="36"/>
      <c r="R818" s="59"/>
      <c r="S818" s="60">
        <v>1.46</v>
      </c>
      <c r="T818" s="106">
        <v>1.6</v>
      </c>
      <c r="U818"/>
      <c r="V818"/>
      <c r="W818"/>
      <c r="X818" s="162"/>
      <c r="Y818" s="162"/>
      <c r="AB818" s="47"/>
      <c r="AC818" s="47"/>
      <c r="AD818" s="47"/>
      <c r="AE818" s="47"/>
      <c r="AF818" s="47"/>
      <c r="AG818" s="47"/>
      <c r="AH818" s="47"/>
      <c r="AI818" s="47"/>
      <c r="AJ818" s="47"/>
    </row>
    <row r="819" spans="1:36">
      <c r="A819" s="26">
        <v>44095</v>
      </c>
      <c r="B819" s="27">
        <v>0.41666666666666669</v>
      </c>
      <c r="C819" s="132"/>
      <c r="D819" s="28" t="str">
        <f t="shared" si="21"/>
        <v>2020/9/21  10:00</v>
      </c>
      <c r="E819" s="35">
        <v>1.5318017681490872</v>
      </c>
      <c r="F819" s="36">
        <v>1.5147337933740155</v>
      </c>
      <c r="G819" s="36">
        <v>1.5378077251198403</v>
      </c>
      <c r="H819" s="36">
        <v>1.496958485198876</v>
      </c>
      <c r="I819" s="36">
        <v>1.5281250836929101</v>
      </c>
      <c r="J819" s="56">
        <v>1.5803909599939003</v>
      </c>
      <c r="K819" s="36">
        <v>1.5442615596420433</v>
      </c>
      <c r="L819" s="36">
        <v>1.5514901235915348</v>
      </c>
      <c r="M819" s="57">
        <v>1.5725387368958936</v>
      </c>
      <c r="N819" s="58" t="s">
        <v>48</v>
      </c>
      <c r="O819" s="36"/>
      <c r="P819" s="36"/>
      <c r="Q819" s="36"/>
      <c r="R819" s="59"/>
      <c r="S819" s="60">
        <v>1.46</v>
      </c>
      <c r="T819" s="106">
        <v>1.6</v>
      </c>
      <c r="U819"/>
      <c r="V819"/>
      <c r="W819"/>
      <c r="X819" s="162"/>
      <c r="Y819" s="162"/>
      <c r="AB819" s="47"/>
      <c r="AC819" s="47"/>
      <c r="AD819" s="47"/>
      <c r="AE819" s="47"/>
      <c r="AF819" s="47"/>
      <c r="AG819" s="47"/>
      <c r="AH819" s="47"/>
      <c r="AI819" s="47"/>
      <c r="AJ819" s="47"/>
    </row>
    <row r="820" spans="1:36">
      <c r="A820" s="26">
        <v>44095</v>
      </c>
      <c r="B820" s="27">
        <v>0.5</v>
      </c>
      <c r="C820" s="132"/>
      <c r="D820" s="28" t="str">
        <f t="shared" si="21"/>
        <v>2020/9/21  12:00</v>
      </c>
      <c r="E820" s="35">
        <v>1.5040236253136243</v>
      </c>
      <c r="F820" s="36">
        <v>1.5196269133144602</v>
      </c>
      <c r="G820" s="36">
        <v>1.5221764462543388</v>
      </c>
      <c r="H820" s="36">
        <v>1.5061844004503084</v>
      </c>
      <c r="I820" s="36">
        <v>1.5135439800583514</v>
      </c>
      <c r="J820" s="56">
        <v>1.5421567586087095</v>
      </c>
      <c r="K820" s="36">
        <v>1.5622526222652664</v>
      </c>
      <c r="L820" s="36">
        <v>1.5578187449762051</v>
      </c>
      <c r="M820" s="57">
        <v>1.5449284041516127</v>
      </c>
      <c r="N820" s="58" t="s">
        <v>48</v>
      </c>
      <c r="O820" s="36"/>
      <c r="P820" s="36"/>
      <c r="Q820" s="36"/>
      <c r="R820" s="59"/>
      <c r="S820" s="60">
        <v>1.46</v>
      </c>
      <c r="T820" s="106">
        <v>1.6</v>
      </c>
      <c r="U820"/>
      <c r="V820"/>
      <c r="W820"/>
      <c r="X820" s="162"/>
      <c r="Y820" s="162"/>
      <c r="AB820" s="47"/>
      <c r="AC820" s="47"/>
      <c r="AD820" s="47"/>
      <c r="AE820" s="47"/>
      <c r="AF820" s="47"/>
      <c r="AG820" s="47"/>
      <c r="AH820" s="47"/>
      <c r="AI820" s="47"/>
      <c r="AJ820" s="47"/>
    </row>
    <row r="821" spans="1:36">
      <c r="A821" s="26">
        <v>44095</v>
      </c>
      <c r="B821" s="27">
        <v>0.58333333333333304</v>
      </c>
      <c r="C821" s="132"/>
      <c r="D821" s="28" t="str">
        <f t="shared" si="21"/>
        <v>2020/9/21  14:00</v>
      </c>
      <c r="E821" s="35">
        <v>1.5216482605716894</v>
      </c>
      <c r="F821" s="36">
        <v>1.5174452412868942</v>
      </c>
      <c r="G821" s="36">
        <v>1.5131391647874914</v>
      </c>
      <c r="H821" s="36">
        <v>1.4954138907471861</v>
      </c>
      <c r="I821" s="36">
        <v>1.5035290618133585</v>
      </c>
      <c r="J821" s="56">
        <v>1.5401066414532969</v>
      </c>
      <c r="K821" s="36">
        <v>1.5519699565565024</v>
      </c>
      <c r="L821" s="36">
        <v>1.538225692587776</v>
      </c>
      <c r="M821" s="57">
        <v>1.5561325283380509</v>
      </c>
      <c r="N821" s="58" t="s">
        <v>48</v>
      </c>
      <c r="O821" s="36"/>
      <c r="P821" s="36"/>
      <c r="Q821" s="36"/>
      <c r="R821" s="59"/>
      <c r="S821" s="60">
        <v>1.46</v>
      </c>
      <c r="T821" s="106">
        <v>1.6</v>
      </c>
      <c r="U821"/>
      <c r="V821"/>
      <c r="W821"/>
      <c r="X821" s="162"/>
      <c r="Y821" s="162"/>
      <c r="AB821" s="47"/>
      <c r="AC821" s="47"/>
      <c r="AD821" s="47"/>
      <c r="AE821" s="47"/>
      <c r="AF821" s="47"/>
      <c r="AG821" s="47"/>
      <c r="AH821" s="47"/>
      <c r="AI821" s="47"/>
      <c r="AJ821" s="47"/>
    </row>
    <row r="822" spans="1:36">
      <c r="A822" s="26">
        <v>44095</v>
      </c>
      <c r="B822" s="27">
        <v>0.66666666666666596</v>
      </c>
      <c r="C822" s="132"/>
      <c r="D822" s="28" t="str">
        <f t="shared" si="21"/>
        <v>2020/9/21  16:00</v>
      </c>
      <c r="E822" s="35">
        <v>1.5216621113096032</v>
      </c>
      <c r="F822" s="36">
        <v>1.5254752431960186</v>
      </c>
      <c r="G822" s="36">
        <v>1.5100724688797902</v>
      </c>
      <c r="H822" s="36">
        <v>1.4890753193856858</v>
      </c>
      <c r="I822" s="36">
        <v>1.5434621951102572</v>
      </c>
      <c r="J822" s="56">
        <v>1.58009753418071</v>
      </c>
      <c r="K822" s="36">
        <v>1.5413880826675068</v>
      </c>
      <c r="L822" s="36">
        <v>1.5499697382916122</v>
      </c>
      <c r="M822" s="57">
        <v>1.5677414607856317</v>
      </c>
      <c r="N822" s="58" t="s">
        <v>48</v>
      </c>
      <c r="O822" s="36"/>
      <c r="P822" s="36"/>
      <c r="Q822" s="36"/>
      <c r="R822" s="59"/>
      <c r="S822" s="60">
        <v>1.46</v>
      </c>
      <c r="T822" s="106">
        <v>1.6</v>
      </c>
      <c r="U822"/>
      <c r="V822"/>
      <c r="W822"/>
      <c r="X822" s="162"/>
      <c r="Y822" s="162"/>
      <c r="AB822" s="47"/>
      <c r="AC822" s="47"/>
      <c r="AD822" s="47"/>
      <c r="AE822" s="47"/>
      <c r="AF822" s="47"/>
      <c r="AG822" s="47"/>
      <c r="AH822" s="47"/>
      <c r="AI822" s="47"/>
      <c r="AJ822" s="47"/>
    </row>
    <row r="823" spans="1:36">
      <c r="A823" s="123">
        <v>44096</v>
      </c>
      <c r="B823" s="101">
        <v>0.33333333333333331</v>
      </c>
      <c r="C823" s="132" t="s">
        <v>326</v>
      </c>
      <c r="D823" s="124" t="str">
        <f t="shared" si="21"/>
        <v>2020/9/22  8:00</v>
      </c>
      <c r="E823" s="35">
        <v>1.531849283465839</v>
      </c>
      <c r="F823" s="36">
        <v>1.5514537246803135</v>
      </c>
      <c r="G823" s="36">
        <v>1.5262378629000748</v>
      </c>
      <c r="H823" s="36">
        <v>1.4929691057453252</v>
      </c>
      <c r="I823" s="36">
        <v>1.5269965891142532</v>
      </c>
      <c r="J823" s="56">
        <v>1.5927017516347233</v>
      </c>
      <c r="K823" s="36">
        <v>1.5343215259251142</v>
      </c>
      <c r="L823" s="36">
        <v>1.5446579616603813</v>
      </c>
      <c r="M823" s="57">
        <v>1.5493958684174358</v>
      </c>
      <c r="N823" s="58" t="s">
        <v>49</v>
      </c>
      <c r="O823" s="36"/>
      <c r="P823" s="36"/>
      <c r="Q823" s="36"/>
      <c r="R823" s="59"/>
      <c r="S823" s="60">
        <v>1.46</v>
      </c>
      <c r="T823" s="106">
        <v>1.6</v>
      </c>
      <c r="U823"/>
      <c r="V823"/>
      <c r="W823"/>
      <c r="X823" s="162"/>
      <c r="Y823" s="162"/>
      <c r="AB823" s="47"/>
      <c r="AC823" s="47"/>
      <c r="AD823" s="47"/>
      <c r="AE823" s="47"/>
      <c r="AF823" s="47"/>
      <c r="AG823" s="47"/>
      <c r="AH823" s="47"/>
      <c r="AI823" s="47"/>
      <c r="AJ823" s="47"/>
    </row>
    <row r="824" spans="1:36">
      <c r="A824" s="26">
        <v>44096</v>
      </c>
      <c r="B824" s="27">
        <v>0.41666666666666669</v>
      </c>
      <c r="C824" s="132"/>
      <c r="D824" s="28" t="str">
        <f t="shared" si="21"/>
        <v>2020/9/22  10:00</v>
      </c>
      <c r="E824" s="35">
        <v>1.5202013739885401</v>
      </c>
      <c r="F824" s="36">
        <v>1.5210553425446687</v>
      </c>
      <c r="G824" s="36">
        <v>1.5400319284954609</v>
      </c>
      <c r="H824" s="36">
        <v>1.508116754228028</v>
      </c>
      <c r="I824" s="36">
        <v>1.5347202827981472</v>
      </c>
      <c r="J824" s="56">
        <v>1.54804363099318</v>
      </c>
      <c r="K824" s="36">
        <v>1.5635782856251641</v>
      </c>
      <c r="L824" s="36">
        <v>1.5475004511064474</v>
      </c>
      <c r="M824" s="57">
        <v>1.5313820368378048</v>
      </c>
      <c r="N824" s="58" t="s">
        <v>49</v>
      </c>
      <c r="O824" s="36"/>
      <c r="P824" s="36"/>
      <c r="Q824" s="36"/>
      <c r="R824" s="59"/>
      <c r="S824" s="60">
        <v>1.46</v>
      </c>
      <c r="T824" s="106">
        <v>1.6</v>
      </c>
      <c r="U824"/>
      <c r="V824"/>
      <c r="W824"/>
      <c r="X824" s="162"/>
      <c r="Y824" s="162"/>
      <c r="AB824" s="47"/>
      <c r="AC824" s="47"/>
      <c r="AD824" s="47"/>
      <c r="AE824" s="47"/>
      <c r="AF824" s="47"/>
      <c r="AG824" s="47"/>
      <c r="AH824" s="47"/>
      <c r="AI824" s="47"/>
      <c r="AJ824" s="47"/>
    </row>
    <row r="825" spans="1:36">
      <c r="A825" s="26">
        <v>44096</v>
      </c>
      <c r="B825" s="27">
        <v>0.5</v>
      </c>
      <c r="C825" s="132"/>
      <c r="D825" s="28" t="str">
        <f t="shared" si="21"/>
        <v>2020/9/22  12:00</v>
      </c>
      <c r="E825" s="35">
        <v>1.4886648864338592</v>
      </c>
      <c r="F825" s="36">
        <v>1.5120265641628485</v>
      </c>
      <c r="G825" s="36">
        <v>1.5150812887488792</v>
      </c>
      <c r="H825" s="36">
        <v>1.4910033316404163</v>
      </c>
      <c r="I825" s="36">
        <v>1.5429796837298781</v>
      </c>
      <c r="J825" s="56">
        <v>1.5805459038355227</v>
      </c>
      <c r="K825" s="36">
        <v>1.5545993546388959</v>
      </c>
      <c r="L825" s="36">
        <v>1.5483597132417939</v>
      </c>
      <c r="M825" s="57">
        <v>1.5581152150662303</v>
      </c>
      <c r="N825" s="58" t="s">
        <v>49</v>
      </c>
      <c r="O825" s="36"/>
      <c r="P825" s="36"/>
      <c r="Q825" s="36"/>
      <c r="R825" s="59"/>
      <c r="S825" s="60">
        <v>1.46</v>
      </c>
      <c r="T825" s="106">
        <v>1.6</v>
      </c>
      <c r="U825"/>
      <c r="V825"/>
      <c r="W825"/>
      <c r="X825" s="162"/>
      <c r="Y825" s="162"/>
      <c r="AB825" s="47"/>
      <c r="AC825" s="47"/>
      <c r="AD825" s="47"/>
      <c r="AE825" s="47"/>
      <c r="AF825" s="47"/>
      <c r="AG825" s="47"/>
      <c r="AH825" s="47"/>
      <c r="AI825" s="47"/>
      <c r="AJ825" s="47"/>
    </row>
    <row r="826" spans="1:36">
      <c r="A826" s="26">
        <v>44096</v>
      </c>
      <c r="B826" s="27">
        <v>0.58333333333333304</v>
      </c>
      <c r="C826" s="132"/>
      <c r="D826" s="28" t="str">
        <f t="shared" si="21"/>
        <v>2020/9/22  14:00</v>
      </c>
      <c r="E826" s="35">
        <v>1.5244080756090481</v>
      </c>
      <c r="F826" s="36">
        <v>1.5369881978922699</v>
      </c>
      <c r="G826" s="36">
        <v>1.5084514489189809</v>
      </c>
      <c r="H826" s="36">
        <v>1.4890643601161828</v>
      </c>
      <c r="I826" s="36">
        <v>1.5327262531073245</v>
      </c>
      <c r="J826" s="56">
        <v>1.5639566473664268</v>
      </c>
      <c r="K826" s="36">
        <v>1.556123032025279</v>
      </c>
      <c r="L826" s="36">
        <v>1.5451329020210192</v>
      </c>
      <c r="M826" s="57">
        <v>1.5511744043126687</v>
      </c>
      <c r="N826" s="58" t="s">
        <v>49</v>
      </c>
      <c r="O826" s="36"/>
      <c r="P826" s="36"/>
      <c r="Q826" s="36"/>
      <c r="R826" s="59"/>
      <c r="S826" s="60">
        <v>1.46</v>
      </c>
      <c r="T826" s="106">
        <v>1.6</v>
      </c>
      <c r="U826"/>
      <c r="V826"/>
      <c r="W826"/>
      <c r="X826" s="162"/>
      <c r="Y826" s="162"/>
      <c r="AB826" s="47"/>
      <c r="AC826" s="47"/>
      <c r="AD826" s="47"/>
      <c r="AE826" s="47"/>
      <c r="AF826" s="47"/>
      <c r="AG826" s="47"/>
      <c r="AH826" s="47"/>
      <c r="AI826" s="47"/>
      <c r="AJ826" s="47"/>
    </row>
    <row r="827" spans="1:36">
      <c r="A827" s="26">
        <v>44096</v>
      </c>
      <c r="B827" s="27">
        <v>0.66666666666666596</v>
      </c>
      <c r="C827" s="132"/>
      <c r="D827" s="28" t="str">
        <f t="shared" si="21"/>
        <v>2020/9/22  16:00</v>
      </c>
      <c r="E827" s="35">
        <v>1.5053630092651664</v>
      </c>
      <c r="F827" s="36">
        <v>1.5395523024851392</v>
      </c>
      <c r="G827" s="36">
        <v>1.5043952350200744</v>
      </c>
      <c r="H827" s="36">
        <v>1.5084401897887041</v>
      </c>
      <c r="I827" s="36">
        <v>1.5197440029522515</v>
      </c>
      <c r="J827" s="61">
        <v>1.5832383627596911</v>
      </c>
      <c r="K827" s="36">
        <v>1.5431207666946591</v>
      </c>
      <c r="L827" s="36">
        <v>1.549172892477062</v>
      </c>
      <c r="M827" s="57">
        <v>1.5387287081046064</v>
      </c>
      <c r="N827" s="58" t="s">
        <v>49</v>
      </c>
      <c r="O827" s="36"/>
      <c r="P827" s="36"/>
      <c r="Q827" s="36"/>
      <c r="R827" s="59"/>
      <c r="S827" s="60">
        <v>1.46</v>
      </c>
      <c r="T827" s="106">
        <v>1.6</v>
      </c>
      <c r="U827"/>
      <c r="V827"/>
      <c r="W827"/>
      <c r="X827" s="162"/>
      <c r="Y827" s="162"/>
      <c r="AB827" s="47"/>
      <c r="AC827" s="47"/>
      <c r="AD827" s="47"/>
      <c r="AE827" s="47"/>
      <c r="AF827" s="47"/>
      <c r="AG827" s="47"/>
      <c r="AH827" s="47"/>
      <c r="AI827" s="47"/>
      <c r="AJ827" s="47"/>
    </row>
    <row r="828" spans="1:36">
      <c r="A828" s="123">
        <v>44097</v>
      </c>
      <c r="B828" s="101">
        <v>0.33333333333333331</v>
      </c>
      <c r="C828" s="132" t="s">
        <v>327</v>
      </c>
      <c r="D828" s="124" t="str">
        <f t="shared" si="21"/>
        <v>2020/9/23  8:00</v>
      </c>
      <c r="E828" s="35">
        <v>1.5309778723369925</v>
      </c>
      <c r="F828" s="36">
        <v>1.5765150783336919</v>
      </c>
      <c r="G828" s="36">
        <v>1.541679505145308</v>
      </c>
      <c r="H828" s="36">
        <v>1.5488391987566852</v>
      </c>
      <c r="I828" s="36">
        <v>1.5473837098536938</v>
      </c>
      <c r="J828" s="62">
        <v>1.6</v>
      </c>
      <c r="K828" s="36">
        <v>1.5589868209791544</v>
      </c>
      <c r="L828" s="36">
        <v>1.5974343744002322</v>
      </c>
      <c r="M828" s="57">
        <v>1.5763575580428486</v>
      </c>
      <c r="N828" s="58" t="s">
        <v>44</v>
      </c>
      <c r="O828" s="36"/>
      <c r="P828" s="36"/>
      <c r="Q828" s="36"/>
      <c r="R828" s="59"/>
      <c r="S828" s="60">
        <v>1.46</v>
      </c>
      <c r="T828" s="106">
        <v>1.6</v>
      </c>
      <c r="U828"/>
      <c r="V828"/>
      <c r="W828"/>
      <c r="X828" s="162"/>
      <c r="Y828" s="162"/>
      <c r="AB828" s="47"/>
      <c r="AC828" s="47"/>
      <c r="AD828" s="47"/>
      <c r="AE828" s="47"/>
      <c r="AF828" s="47"/>
      <c r="AG828" s="47"/>
      <c r="AH828" s="47"/>
      <c r="AI828" s="47"/>
      <c r="AJ828" s="47"/>
    </row>
    <row r="829" spans="1:36">
      <c r="A829" s="26">
        <v>44097</v>
      </c>
      <c r="B829" s="27">
        <v>0.41666666666666669</v>
      </c>
      <c r="C829" s="132"/>
      <c r="D829" s="28" t="str">
        <f t="shared" si="21"/>
        <v>2020/9/23  10:00</v>
      </c>
      <c r="E829" s="35">
        <v>1.5649086087409767</v>
      </c>
      <c r="F829" s="36">
        <v>1.5427791825947379</v>
      </c>
      <c r="G829" s="36">
        <v>1.5288790296433501</v>
      </c>
      <c r="H829" s="36">
        <v>1.5468917916959444</v>
      </c>
      <c r="I829" s="36">
        <v>1.5370187244658624</v>
      </c>
      <c r="J829" s="56">
        <v>1.5937492755333491</v>
      </c>
      <c r="K829" s="36">
        <v>1.5894795827132822</v>
      </c>
      <c r="L829" s="36">
        <v>1.5529287880103124</v>
      </c>
      <c r="M829" s="57">
        <v>1.5640470585423005</v>
      </c>
      <c r="N829" s="58" t="s">
        <v>44</v>
      </c>
      <c r="O829" s="36"/>
      <c r="P829" s="36"/>
      <c r="Q829" s="36"/>
      <c r="R829" s="59"/>
      <c r="S829" s="60">
        <v>1.46</v>
      </c>
      <c r="T829" s="106">
        <v>1.6</v>
      </c>
      <c r="U829"/>
      <c r="V829"/>
      <c r="W829"/>
      <c r="X829" s="162"/>
      <c r="Y829" s="162"/>
      <c r="AB829" s="47"/>
      <c r="AC829" s="47"/>
      <c r="AD829" s="47"/>
      <c r="AE829" s="47"/>
      <c r="AF829" s="47"/>
      <c r="AG829" s="47"/>
      <c r="AH829" s="47"/>
      <c r="AI829" s="47"/>
      <c r="AJ829" s="47"/>
    </row>
    <row r="830" spans="1:36">
      <c r="A830" s="26">
        <v>44097</v>
      </c>
      <c r="B830" s="27">
        <v>0.5</v>
      </c>
      <c r="C830" s="132"/>
      <c r="D830" s="28" t="str">
        <f t="shared" si="21"/>
        <v>2020/9/23  12:00</v>
      </c>
      <c r="E830" s="35">
        <v>1.508986779786214</v>
      </c>
      <c r="F830" s="36">
        <v>1.5171555246278063</v>
      </c>
      <c r="G830" s="36">
        <v>1.532861341427544</v>
      </c>
      <c r="H830" s="36">
        <v>1.4808979498556907</v>
      </c>
      <c r="I830" s="36">
        <v>1.5309100108040421</v>
      </c>
      <c r="J830" s="56">
        <v>1.5594077511957649</v>
      </c>
      <c r="K830" s="36">
        <v>1.5570861682228356</v>
      </c>
      <c r="L830" s="36">
        <v>1.5566224436400331</v>
      </c>
      <c r="M830" s="57">
        <v>1.5635380610840397</v>
      </c>
      <c r="N830" s="58" t="s">
        <v>45</v>
      </c>
      <c r="O830" s="36"/>
      <c r="P830" s="36"/>
      <c r="Q830" s="36"/>
      <c r="R830" s="59"/>
      <c r="S830" s="60">
        <v>1.46</v>
      </c>
      <c r="T830" s="106">
        <v>1.6</v>
      </c>
      <c r="U830"/>
      <c r="V830"/>
      <c r="W830"/>
      <c r="X830" s="162"/>
      <c r="Y830" s="162"/>
      <c r="AB830" s="47"/>
      <c r="AC830" s="47"/>
      <c r="AD830" s="47"/>
      <c r="AE830" s="47"/>
      <c r="AF830" s="47"/>
      <c r="AG830" s="47"/>
      <c r="AH830" s="47"/>
      <c r="AI830" s="47"/>
      <c r="AJ830" s="47"/>
    </row>
    <row r="831" spans="1:36">
      <c r="A831" s="26">
        <v>44097</v>
      </c>
      <c r="B831" s="27">
        <v>0.58333333333333304</v>
      </c>
      <c r="C831" s="132"/>
      <c r="D831" s="28" t="str">
        <f t="shared" si="21"/>
        <v>2020/9/23  14:00</v>
      </c>
      <c r="E831" s="35">
        <v>1.4897683806727535</v>
      </c>
      <c r="F831" s="36">
        <v>1.5001571978228958</v>
      </c>
      <c r="G831" s="36">
        <v>1.5041610891129193</v>
      </c>
      <c r="H831" s="36">
        <v>1.5067617385031016</v>
      </c>
      <c r="I831" s="36">
        <v>1.5431701575709502</v>
      </c>
      <c r="J831" s="56">
        <v>1.5860320373051693</v>
      </c>
      <c r="K831" s="36">
        <v>1.5302828878370747</v>
      </c>
      <c r="L831" s="36">
        <v>1.547247772027875</v>
      </c>
      <c r="M831" s="57">
        <v>1.5606413938413595</v>
      </c>
      <c r="N831" s="58" t="s">
        <v>45</v>
      </c>
      <c r="O831" s="36"/>
      <c r="P831" s="36"/>
      <c r="Q831" s="36"/>
      <c r="R831" s="59"/>
      <c r="S831" s="60">
        <v>1.46</v>
      </c>
      <c r="T831" s="106">
        <v>1.6</v>
      </c>
      <c r="U831"/>
      <c r="V831"/>
      <c r="W831"/>
      <c r="X831" s="162"/>
      <c r="Y831" s="162"/>
      <c r="AB831" s="47"/>
      <c r="AC831" s="47"/>
      <c r="AD831" s="47"/>
      <c r="AE831" s="47"/>
      <c r="AF831" s="47"/>
      <c r="AG831" s="47"/>
      <c r="AH831" s="47"/>
      <c r="AI831" s="47"/>
      <c r="AJ831" s="47"/>
    </row>
    <row r="832" spans="1:36">
      <c r="A832" s="26">
        <v>44097</v>
      </c>
      <c r="B832" s="27">
        <v>0.66666666666666596</v>
      </c>
      <c r="C832" s="132"/>
      <c r="D832" s="28" t="str">
        <f t="shared" si="21"/>
        <v>2020/9/23  16:00</v>
      </c>
      <c r="E832" s="35">
        <v>1.5019691352075524</v>
      </c>
      <c r="F832" s="36">
        <v>1.5155606520701261</v>
      </c>
      <c r="G832" s="36">
        <v>1.5438997723616701</v>
      </c>
      <c r="H832" s="36">
        <v>1.5128226329677248</v>
      </c>
      <c r="I832" s="36">
        <v>1.536849413934628</v>
      </c>
      <c r="J832" s="61">
        <v>1.564435077815721</v>
      </c>
      <c r="K832" s="36">
        <v>1.546066658207508</v>
      </c>
      <c r="L832" s="36">
        <v>1.5309824656835365</v>
      </c>
      <c r="M832" s="57">
        <v>1.5437237480618606</v>
      </c>
      <c r="N832" s="58" t="s">
        <v>45</v>
      </c>
      <c r="O832" s="36"/>
      <c r="P832" s="36"/>
      <c r="Q832" s="36"/>
      <c r="R832" s="59"/>
      <c r="S832" s="60">
        <v>1.46</v>
      </c>
      <c r="T832" s="106">
        <v>1.6</v>
      </c>
      <c r="U832"/>
      <c r="V832"/>
      <c r="W832"/>
      <c r="X832" s="162"/>
      <c r="Y832" s="162"/>
      <c r="AB832" s="47"/>
      <c r="AC832" s="47"/>
      <c r="AD832" s="47"/>
      <c r="AE832" s="47"/>
      <c r="AF832" s="47"/>
      <c r="AG832" s="47"/>
      <c r="AH832" s="47"/>
      <c r="AI832" s="47"/>
      <c r="AJ832" s="47"/>
    </row>
    <row r="833" spans="1:36">
      <c r="A833" s="123">
        <v>44098</v>
      </c>
      <c r="B833" s="101">
        <v>0.33333333333333331</v>
      </c>
      <c r="C833" s="132" t="s">
        <v>328</v>
      </c>
      <c r="D833" s="124" t="str">
        <f t="shared" si="21"/>
        <v>2020/9/24  8:00</v>
      </c>
      <c r="E833" s="35">
        <v>1.5307532775162507</v>
      </c>
      <c r="F833" s="36">
        <v>1.5240755912926787</v>
      </c>
      <c r="G833" s="36">
        <v>1.5334475752127406</v>
      </c>
      <c r="H833" s="36">
        <v>1.5124248537766876</v>
      </c>
      <c r="I833" s="36">
        <v>1.5593446213344222</v>
      </c>
      <c r="J833" s="62">
        <v>1.6</v>
      </c>
      <c r="K833" s="36">
        <v>1.5867772166776075</v>
      </c>
      <c r="L833" s="36">
        <v>1.5606313521567208</v>
      </c>
      <c r="M833" s="57">
        <v>1.5572993758656208</v>
      </c>
      <c r="N833" s="58" t="s">
        <v>46</v>
      </c>
      <c r="O833" s="36"/>
      <c r="P833" s="36"/>
      <c r="Q833" s="36"/>
      <c r="R833" s="59"/>
      <c r="S833" s="60">
        <v>1.46</v>
      </c>
      <c r="T833" s="106">
        <v>1.6</v>
      </c>
      <c r="U833"/>
      <c r="V833"/>
      <c r="W833"/>
      <c r="X833" s="162"/>
      <c r="Y833" s="162"/>
      <c r="AB833" s="47"/>
      <c r="AC833" s="47"/>
      <c r="AD833" s="47"/>
      <c r="AE833" s="47"/>
      <c r="AF833" s="47"/>
      <c r="AG833" s="47"/>
      <c r="AH833" s="47"/>
      <c r="AI833" s="47"/>
      <c r="AJ833" s="47"/>
    </row>
    <row r="834" spans="1:36">
      <c r="A834" s="26">
        <v>44098</v>
      </c>
      <c r="B834" s="27">
        <v>0.41666666666666669</v>
      </c>
      <c r="C834" s="132"/>
      <c r="D834" s="28" t="str">
        <f t="shared" si="21"/>
        <v>2020/9/24  10:00</v>
      </c>
      <c r="E834" s="35">
        <v>1.5302047834048136</v>
      </c>
      <c r="F834" s="36">
        <v>1.5431624894284712</v>
      </c>
      <c r="G834" s="36">
        <v>1.5217857052136683</v>
      </c>
      <c r="H834" s="36">
        <v>1.5080231746417367</v>
      </c>
      <c r="I834" s="36">
        <v>1.515629915491248</v>
      </c>
      <c r="J834" s="56">
        <v>1.5775786429496788</v>
      </c>
      <c r="K834" s="36">
        <v>1.5535792611463597</v>
      </c>
      <c r="L834" s="36">
        <v>1.5353146083380074</v>
      </c>
      <c r="M834" s="57">
        <v>1.5553312625369575</v>
      </c>
      <c r="N834" s="58" t="s">
        <v>46</v>
      </c>
      <c r="O834" s="36"/>
      <c r="P834" s="36"/>
      <c r="Q834" s="36"/>
      <c r="R834" s="59"/>
      <c r="S834" s="60">
        <v>1.46</v>
      </c>
      <c r="T834" s="106">
        <v>1.6</v>
      </c>
      <c r="U834"/>
      <c r="V834"/>
      <c r="W834"/>
      <c r="X834" s="162"/>
      <c r="Y834" s="162"/>
      <c r="AB834" s="47"/>
      <c r="AC834" s="47"/>
      <c r="AD834" s="47"/>
      <c r="AE834" s="47"/>
      <c r="AF834" s="47"/>
      <c r="AG834" s="47"/>
      <c r="AH834" s="47"/>
      <c r="AI834" s="47"/>
      <c r="AJ834" s="47"/>
    </row>
    <row r="835" spans="1:36">
      <c r="A835" s="26">
        <v>44098</v>
      </c>
      <c r="B835" s="27">
        <v>0.5</v>
      </c>
      <c r="C835" s="132"/>
      <c r="D835" s="28" t="str">
        <f t="shared" si="21"/>
        <v>2020/9/24  12:00</v>
      </c>
      <c r="E835" s="35">
        <v>1.5038417366268002</v>
      </c>
      <c r="F835" s="36">
        <v>1.5249977018974279</v>
      </c>
      <c r="G835" s="36">
        <v>1.5060080531008138</v>
      </c>
      <c r="H835" s="36">
        <v>1.5217464982857842</v>
      </c>
      <c r="I835" s="36">
        <v>1.5253105528929061</v>
      </c>
      <c r="J835" s="56">
        <v>1.5803371961750199</v>
      </c>
      <c r="K835" s="36">
        <v>1.544129696522093</v>
      </c>
      <c r="L835" s="36">
        <v>1.5273299271132719</v>
      </c>
      <c r="M835" s="57">
        <v>1.5686642719120067</v>
      </c>
      <c r="N835" s="58" t="s">
        <v>46</v>
      </c>
      <c r="O835" s="36"/>
      <c r="P835" s="36"/>
      <c r="Q835" s="36"/>
      <c r="R835" s="59"/>
      <c r="S835" s="60">
        <v>1.46</v>
      </c>
      <c r="T835" s="106">
        <v>1.6</v>
      </c>
      <c r="U835"/>
      <c r="V835"/>
      <c r="W835"/>
      <c r="X835" s="162"/>
      <c r="Y835" s="162"/>
      <c r="AB835" s="47"/>
      <c r="AC835" s="47"/>
      <c r="AD835" s="47"/>
      <c r="AE835" s="47"/>
      <c r="AF835" s="47"/>
      <c r="AG835" s="47"/>
      <c r="AH835" s="47"/>
      <c r="AI835" s="47"/>
      <c r="AJ835" s="47"/>
    </row>
    <row r="836" spans="1:36">
      <c r="A836" s="26">
        <v>44098</v>
      </c>
      <c r="B836" s="27">
        <v>0.58333333333333304</v>
      </c>
      <c r="C836" s="132"/>
      <c r="D836" s="28" t="str">
        <f t="shared" ref="D836:D899" si="22">TEXT(A836,"yyyy/m/d")&amp;TEXT(B836,"　　h:mｍ")</f>
        <v>2020/9/24  14:00</v>
      </c>
      <c r="E836" s="35">
        <v>1.5063334714920824</v>
      </c>
      <c r="F836" s="36">
        <v>1.5254409465118086</v>
      </c>
      <c r="G836" s="36">
        <v>1.5106235572798881</v>
      </c>
      <c r="H836" s="36">
        <v>1.5134541553877592</v>
      </c>
      <c r="I836" s="36">
        <v>1.5114416023977058</v>
      </c>
      <c r="J836" s="56">
        <v>1.5585432637545551</v>
      </c>
      <c r="K836" s="36">
        <v>1.5593506414831957</v>
      </c>
      <c r="L836" s="36">
        <v>1.5344736380391863</v>
      </c>
      <c r="M836" s="57">
        <v>1.5488636588832005</v>
      </c>
      <c r="N836" s="58" t="s">
        <v>46</v>
      </c>
      <c r="O836" s="36"/>
      <c r="P836" s="36"/>
      <c r="Q836" s="36"/>
      <c r="R836" s="59"/>
      <c r="S836" s="60">
        <v>1.46</v>
      </c>
      <c r="T836" s="106">
        <v>1.6</v>
      </c>
      <c r="U836"/>
      <c r="V836"/>
      <c r="W836"/>
      <c r="X836" s="162"/>
      <c r="Y836" s="162"/>
      <c r="AB836" s="47"/>
      <c r="AC836" s="47"/>
      <c r="AD836" s="47"/>
      <c r="AE836" s="47"/>
      <c r="AF836" s="47"/>
      <c r="AG836" s="47"/>
      <c r="AH836" s="47"/>
      <c r="AI836" s="47"/>
      <c r="AJ836" s="47"/>
    </row>
    <row r="837" spans="1:36">
      <c r="A837" s="26">
        <v>44098</v>
      </c>
      <c r="B837" s="27">
        <v>0.66666666666666596</v>
      </c>
      <c r="C837" s="132"/>
      <c r="D837" s="28" t="str">
        <f t="shared" si="22"/>
        <v>2020/9/24  16:00</v>
      </c>
      <c r="E837" s="35">
        <v>1.5141293265594762</v>
      </c>
      <c r="F837" s="36">
        <v>1.5309049993818697</v>
      </c>
      <c r="G837" s="36">
        <v>1.5418044880917798</v>
      </c>
      <c r="H837" s="36">
        <v>1.483677516437109</v>
      </c>
      <c r="I837" s="36">
        <v>1.5401633189228923</v>
      </c>
      <c r="J837" s="56">
        <v>1.5651035826613047</v>
      </c>
      <c r="K837" s="36">
        <v>1.5459871334475699</v>
      </c>
      <c r="L837" s="36">
        <v>1.543036133263473</v>
      </c>
      <c r="M837" s="57">
        <v>1.5364622061940609</v>
      </c>
      <c r="N837" s="58" t="s">
        <v>46</v>
      </c>
      <c r="O837" s="36"/>
      <c r="P837" s="36"/>
      <c r="Q837" s="36"/>
      <c r="R837" s="59"/>
      <c r="S837" s="60">
        <v>1.46</v>
      </c>
      <c r="T837" s="106">
        <v>1.6</v>
      </c>
      <c r="U837"/>
      <c r="V837"/>
      <c r="W837"/>
      <c r="X837" s="162"/>
      <c r="Y837" s="162"/>
      <c r="AB837" s="47"/>
      <c r="AC837" s="47"/>
      <c r="AD837" s="47"/>
      <c r="AE837" s="47"/>
      <c r="AF837" s="47"/>
      <c r="AG837" s="47"/>
      <c r="AH837" s="47"/>
      <c r="AI837" s="47"/>
      <c r="AJ837" s="47"/>
    </row>
    <row r="838" spans="1:36">
      <c r="A838" s="123">
        <v>44099</v>
      </c>
      <c r="B838" s="101">
        <v>0.33333333333333331</v>
      </c>
      <c r="C838" s="132" t="s">
        <v>329</v>
      </c>
      <c r="D838" s="124" t="str">
        <f t="shared" si="22"/>
        <v>2020/9/25  8:00</v>
      </c>
      <c r="E838" s="35">
        <v>1.5171264517129777</v>
      </c>
      <c r="F838" s="36">
        <v>1.5035952519008888</v>
      </c>
      <c r="G838" s="36">
        <v>1.5167503307316039</v>
      </c>
      <c r="H838" s="36">
        <v>1.5120517450789561</v>
      </c>
      <c r="I838" s="36">
        <v>1.5080987758281723</v>
      </c>
      <c r="J838" s="56">
        <v>1.5639202891255259</v>
      </c>
      <c r="K838" s="36">
        <v>1.536573109214477</v>
      </c>
      <c r="L838" s="36">
        <v>1.5246667793732469</v>
      </c>
      <c r="M838" s="57">
        <v>1.5701111503339518</v>
      </c>
      <c r="N838" s="58" t="s">
        <v>47</v>
      </c>
      <c r="O838" s="36"/>
      <c r="P838" s="36"/>
      <c r="Q838" s="36"/>
      <c r="R838" s="59"/>
      <c r="S838" s="60">
        <v>1.46</v>
      </c>
      <c r="T838" s="106">
        <v>1.6</v>
      </c>
      <c r="U838"/>
      <c r="V838"/>
      <c r="W838"/>
      <c r="X838" s="162"/>
      <c r="Y838" s="162"/>
      <c r="AB838" s="47"/>
      <c r="AC838" s="47"/>
      <c r="AD838" s="47"/>
      <c r="AE838" s="47"/>
      <c r="AF838" s="47"/>
      <c r="AG838" s="47"/>
      <c r="AH838" s="47"/>
      <c r="AI838" s="47"/>
      <c r="AJ838" s="47"/>
    </row>
    <row r="839" spans="1:36">
      <c r="A839" s="26">
        <v>44099</v>
      </c>
      <c r="B839" s="27">
        <v>0.41666666666666669</v>
      </c>
      <c r="C839" s="132"/>
      <c r="D839" s="28" t="str">
        <f t="shared" si="22"/>
        <v>2020/9/25  10:00</v>
      </c>
      <c r="E839" s="35">
        <v>1.5301627273688889</v>
      </c>
      <c r="F839" s="36">
        <v>1.5092627694157124</v>
      </c>
      <c r="G839" s="36">
        <v>1.5199472844149182</v>
      </c>
      <c r="H839" s="36">
        <v>1.505135597128191</v>
      </c>
      <c r="I839" s="36">
        <v>1.5213305715506473</v>
      </c>
      <c r="J839" s="56">
        <v>1.5381965478146191</v>
      </c>
      <c r="K839" s="36">
        <v>1.5189241880873225</v>
      </c>
      <c r="L839" s="36">
        <v>1.5235131732231844</v>
      </c>
      <c r="M839" s="57">
        <v>1.537708785325417</v>
      </c>
      <c r="N839" s="58" t="s">
        <v>47</v>
      </c>
      <c r="O839" s="36"/>
      <c r="P839" s="36"/>
      <c r="Q839" s="36"/>
      <c r="R839" s="59"/>
      <c r="S839" s="60">
        <v>1.46</v>
      </c>
      <c r="T839" s="106">
        <v>1.6</v>
      </c>
      <c r="U839"/>
      <c r="V839"/>
      <c r="W839"/>
      <c r="X839" s="162"/>
      <c r="Y839" s="162"/>
      <c r="AB839" s="47"/>
      <c r="AC839" s="47"/>
      <c r="AD839" s="47"/>
      <c r="AE839" s="47"/>
      <c r="AF839" s="47"/>
      <c r="AG839" s="47"/>
      <c r="AH839" s="47"/>
      <c r="AI839" s="47"/>
      <c r="AJ839" s="47"/>
    </row>
    <row r="840" spans="1:36">
      <c r="A840" s="26">
        <v>44099</v>
      </c>
      <c r="B840" s="27">
        <v>0.5</v>
      </c>
      <c r="C840" s="132"/>
      <c r="D840" s="28" t="str">
        <f t="shared" si="22"/>
        <v>2020/9/25  12:00</v>
      </c>
      <c r="E840" s="35">
        <v>1.49290646308134</v>
      </c>
      <c r="F840" s="36">
        <v>1.5178274933159226</v>
      </c>
      <c r="G840" s="36">
        <v>1.5325943155752613</v>
      </c>
      <c r="H840" s="36">
        <v>1.5152174196947898</v>
      </c>
      <c r="I840" s="36">
        <v>1.5214701940003816</v>
      </c>
      <c r="J840" s="56">
        <v>1.5434454999093001</v>
      </c>
      <c r="K840" s="36">
        <v>1.5504483179160207</v>
      </c>
      <c r="L840" s="36">
        <v>1.5604667697625818</v>
      </c>
      <c r="M840" s="57">
        <v>1.5777519063832834</v>
      </c>
      <c r="N840" s="58" t="s">
        <v>47</v>
      </c>
      <c r="O840" s="36"/>
      <c r="P840" s="36"/>
      <c r="Q840" s="36"/>
      <c r="R840" s="59"/>
      <c r="S840" s="60">
        <v>1.46</v>
      </c>
      <c r="T840" s="106">
        <v>1.6</v>
      </c>
      <c r="U840"/>
      <c r="V840"/>
      <c r="W840"/>
      <c r="X840" s="162"/>
      <c r="Y840" s="162"/>
      <c r="AB840" s="47"/>
      <c r="AC840" s="47"/>
      <c r="AD840" s="47"/>
      <c r="AE840" s="47"/>
      <c r="AF840" s="47"/>
      <c r="AG840" s="47"/>
      <c r="AH840" s="47"/>
      <c r="AI840" s="47"/>
      <c r="AJ840" s="47"/>
    </row>
    <row r="841" spans="1:36">
      <c r="A841" s="26">
        <v>44099</v>
      </c>
      <c r="B841" s="27">
        <v>0.58333333333333304</v>
      </c>
      <c r="C841" s="132"/>
      <c r="D841" s="28" t="str">
        <f t="shared" si="22"/>
        <v>2020/9/25  14:00</v>
      </c>
      <c r="E841" s="35">
        <v>1.5129487157210992</v>
      </c>
      <c r="F841" s="36">
        <v>1.5413875397110945</v>
      </c>
      <c r="G841" s="36">
        <v>1.5117029182944581</v>
      </c>
      <c r="H841" s="36">
        <v>1.4808851992451302</v>
      </c>
      <c r="I841" s="36">
        <v>1.5306175345991766</v>
      </c>
      <c r="J841" s="56">
        <v>1.5739605843559641</v>
      </c>
      <c r="K841" s="36">
        <v>1.5452973870526154</v>
      </c>
      <c r="L841" s="36">
        <v>1.544753191002219</v>
      </c>
      <c r="M841" s="57">
        <v>1.5364973964870876</v>
      </c>
      <c r="N841" s="58" t="s">
        <v>47</v>
      </c>
      <c r="O841" s="36"/>
      <c r="P841" s="36"/>
      <c r="Q841" s="36"/>
      <c r="R841" s="59"/>
      <c r="S841" s="60">
        <v>1.46</v>
      </c>
      <c r="T841" s="106">
        <v>1.6</v>
      </c>
      <c r="U841"/>
      <c r="V841"/>
      <c r="W841"/>
      <c r="X841" s="162"/>
      <c r="Y841" s="162"/>
      <c r="AB841" s="47"/>
      <c r="AC841" s="47"/>
      <c r="AD841" s="47"/>
      <c r="AE841" s="47"/>
      <c r="AF841" s="47"/>
      <c r="AG841" s="47"/>
      <c r="AH841" s="47"/>
      <c r="AI841" s="47"/>
      <c r="AJ841" s="47"/>
    </row>
    <row r="842" spans="1:36">
      <c r="A842" s="26">
        <v>44099</v>
      </c>
      <c r="B842" s="27">
        <v>0.66666666666666596</v>
      </c>
      <c r="C842" s="132"/>
      <c r="D842" s="28" t="str">
        <f t="shared" si="22"/>
        <v>2020/9/25  16:00</v>
      </c>
      <c r="E842" s="35">
        <v>1.5024637762546513</v>
      </c>
      <c r="F842" s="36">
        <v>1.5054145179553404</v>
      </c>
      <c r="G842" s="36">
        <v>1.5125552901773041</v>
      </c>
      <c r="H842" s="36">
        <v>1.4783119842469772</v>
      </c>
      <c r="I842" s="36">
        <v>1.5016661956014667</v>
      </c>
      <c r="J842" s="56">
        <v>1.5684050014867845</v>
      </c>
      <c r="K842" s="36">
        <v>1.5412233407694</v>
      </c>
      <c r="L842" s="36">
        <v>1.5471547335214153</v>
      </c>
      <c r="M842" s="57">
        <v>1.5319755442641836</v>
      </c>
      <c r="N842" s="58" t="s">
        <v>47</v>
      </c>
      <c r="O842" s="36"/>
      <c r="P842" s="36"/>
      <c r="Q842" s="36"/>
      <c r="R842" s="59"/>
      <c r="S842" s="60">
        <v>1.46</v>
      </c>
      <c r="T842" s="106">
        <v>1.6</v>
      </c>
      <c r="U842"/>
      <c r="V842"/>
      <c r="W842"/>
      <c r="X842" s="162"/>
      <c r="Y842" s="162"/>
      <c r="AB842" s="47"/>
      <c r="AC842" s="47"/>
      <c r="AD842" s="47"/>
      <c r="AE842" s="47"/>
      <c r="AF842" s="47"/>
      <c r="AG842" s="47"/>
      <c r="AH842" s="47"/>
      <c r="AI842" s="47"/>
      <c r="AJ842" s="47"/>
    </row>
    <row r="843" spans="1:36">
      <c r="A843" s="123">
        <v>44100</v>
      </c>
      <c r="B843" s="101">
        <v>0.33333333333333331</v>
      </c>
      <c r="C843" s="132" t="s">
        <v>330</v>
      </c>
      <c r="D843" s="124" t="str">
        <f t="shared" si="22"/>
        <v>2020/9/26  8:00</v>
      </c>
      <c r="E843" s="35">
        <v>1.5053300202492426</v>
      </c>
      <c r="F843" s="36">
        <v>1.5196515984915246</v>
      </c>
      <c r="G843" s="36">
        <v>1.5389385307069521</v>
      </c>
      <c r="H843" s="36">
        <v>1.5175518360777753</v>
      </c>
      <c r="I843" s="36">
        <v>1.5108302825671478</v>
      </c>
      <c r="J843" s="56">
        <v>1.5816697866098339</v>
      </c>
      <c r="K843" s="36">
        <v>1.5518852646561712</v>
      </c>
      <c r="L843" s="36">
        <v>1.5432660397843785</v>
      </c>
      <c r="M843" s="57">
        <v>1.5628923769260537</v>
      </c>
      <c r="N843" s="58" t="s">
        <v>48</v>
      </c>
      <c r="O843" s="36"/>
      <c r="P843" s="36"/>
      <c r="Q843" s="36"/>
      <c r="R843" s="59"/>
      <c r="S843" s="60">
        <v>1.46</v>
      </c>
      <c r="T843" s="106">
        <v>1.6</v>
      </c>
      <c r="U843"/>
      <c r="V843"/>
      <c r="W843"/>
      <c r="X843" s="162"/>
      <c r="Y843" s="162"/>
      <c r="AB843" s="47"/>
      <c r="AC843" s="47"/>
      <c r="AD843" s="47"/>
      <c r="AE843" s="47"/>
      <c r="AF843" s="47"/>
      <c r="AG843" s="47"/>
      <c r="AH843" s="47"/>
      <c r="AI843" s="47"/>
      <c r="AJ843" s="47"/>
    </row>
    <row r="844" spans="1:36">
      <c r="A844" s="26">
        <v>44100</v>
      </c>
      <c r="B844" s="27">
        <v>0.41666666666666669</v>
      </c>
      <c r="C844" s="132"/>
      <c r="D844" s="28" t="str">
        <f t="shared" si="22"/>
        <v>2020/9/26  10:00</v>
      </c>
      <c r="E844" s="35">
        <v>1.5306959158101356</v>
      </c>
      <c r="F844" s="36">
        <v>1.4989803583812484</v>
      </c>
      <c r="G844" s="36">
        <v>1.5176244066738402</v>
      </c>
      <c r="H844" s="36">
        <v>1.5043125046796666</v>
      </c>
      <c r="I844" s="36">
        <v>1.5392674154486283</v>
      </c>
      <c r="J844" s="56">
        <v>1.5806768188906111</v>
      </c>
      <c r="K844" s="36">
        <v>1.5276764844034907</v>
      </c>
      <c r="L844" s="36">
        <v>1.5590996685300362</v>
      </c>
      <c r="M844" s="57">
        <v>1.568019781753679</v>
      </c>
      <c r="N844" s="58" t="s">
        <v>48</v>
      </c>
      <c r="O844" s="36"/>
      <c r="P844" s="36"/>
      <c r="Q844" s="36"/>
      <c r="R844" s="59"/>
      <c r="S844" s="60">
        <v>1.46</v>
      </c>
      <c r="T844" s="106">
        <v>1.6</v>
      </c>
      <c r="U844"/>
      <c r="V844"/>
      <c r="W844"/>
      <c r="X844" s="162"/>
      <c r="Y844" s="162"/>
      <c r="AB844" s="47"/>
      <c r="AC844" s="47"/>
      <c r="AD844" s="47"/>
      <c r="AE844" s="47"/>
      <c r="AF844" s="47"/>
      <c r="AG844" s="47"/>
      <c r="AH844" s="47"/>
      <c r="AI844" s="47"/>
      <c r="AJ844" s="47"/>
    </row>
    <row r="845" spans="1:36">
      <c r="A845" s="26">
        <v>44100</v>
      </c>
      <c r="B845" s="27">
        <v>0.5</v>
      </c>
      <c r="C845" s="132"/>
      <c r="D845" s="28" t="str">
        <f t="shared" si="22"/>
        <v>2020/9/26  12:00</v>
      </c>
      <c r="E845" s="35">
        <v>1.5276339331007127</v>
      </c>
      <c r="F845" s="36">
        <v>1.5469119556184314</v>
      </c>
      <c r="G845" s="36">
        <v>1.5302719701565186</v>
      </c>
      <c r="H845" s="36">
        <v>1.5028078724117542</v>
      </c>
      <c r="I845" s="36">
        <v>1.5374072804347698</v>
      </c>
      <c r="J845" s="56">
        <v>1.5514364646737693</v>
      </c>
      <c r="K845" s="36">
        <v>1.5263530946298156</v>
      </c>
      <c r="L845" s="36">
        <v>1.5194011522050208</v>
      </c>
      <c r="M845" s="57">
        <v>1.5357633862561131</v>
      </c>
      <c r="N845" s="58" t="s">
        <v>48</v>
      </c>
      <c r="O845" s="36"/>
      <c r="P845" s="36"/>
      <c r="Q845" s="36"/>
      <c r="R845" s="59"/>
      <c r="S845" s="60">
        <v>1.46</v>
      </c>
      <c r="T845" s="106">
        <v>1.6</v>
      </c>
      <c r="U845"/>
      <c r="V845"/>
      <c r="W845"/>
      <c r="X845" s="162"/>
      <c r="Y845" s="162"/>
      <c r="AB845" s="47"/>
      <c r="AC845" s="47"/>
      <c r="AD845" s="47"/>
      <c r="AE845" s="47"/>
      <c r="AF845" s="47"/>
      <c r="AG845" s="47"/>
      <c r="AH845" s="47"/>
      <c r="AI845" s="47"/>
      <c r="AJ845" s="47"/>
    </row>
    <row r="846" spans="1:36">
      <c r="A846" s="26">
        <v>44100</v>
      </c>
      <c r="B846" s="27">
        <v>0.58333333333333304</v>
      </c>
      <c r="C846" s="132"/>
      <c r="D846" s="28" t="str">
        <f t="shared" si="22"/>
        <v>2020/9/26  14:00</v>
      </c>
      <c r="E846" s="35">
        <v>1.4936871823638462</v>
      </c>
      <c r="F846" s="36">
        <v>1.538423215037126</v>
      </c>
      <c r="G846" s="36">
        <v>1.542122619551048</v>
      </c>
      <c r="H846" s="36">
        <v>1.5242787912878408</v>
      </c>
      <c r="I846" s="36">
        <v>1.5066078004751657</v>
      </c>
      <c r="J846" s="56">
        <v>1.5607908774873922</v>
      </c>
      <c r="K846" s="36">
        <v>1.5462603706421998</v>
      </c>
      <c r="L846" s="36">
        <v>1.5594474061890307</v>
      </c>
      <c r="M846" s="57">
        <v>1.5456878866831467</v>
      </c>
      <c r="N846" s="58" t="s">
        <v>48</v>
      </c>
      <c r="O846" s="36"/>
      <c r="P846" s="36"/>
      <c r="Q846" s="36"/>
      <c r="R846" s="59"/>
      <c r="S846" s="60">
        <v>1.46</v>
      </c>
      <c r="T846" s="106">
        <v>1.6</v>
      </c>
      <c r="U846"/>
      <c r="V846"/>
      <c r="W846"/>
      <c r="X846" s="162"/>
      <c r="Y846" s="162"/>
      <c r="AB846" s="47"/>
      <c r="AC846" s="47"/>
      <c r="AD846" s="47"/>
      <c r="AE846" s="47"/>
      <c r="AF846" s="47"/>
      <c r="AG846" s="47"/>
      <c r="AH846" s="47"/>
      <c r="AI846" s="47"/>
      <c r="AJ846" s="47"/>
    </row>
    <row r="847" spans="1:36">
      <c r="A847" s="26">
        <v>44100</v>
      </c>
      <c r="B847" s="27">
        <v>0.66666666666666596</v>
      </c>
      <c r="C847" s="132"/>
      <c r="D847" s="28" t="str">
        <f t="shared" si="22"/>
        <v>2020/9/26  16:00</v>
      </c>
      <c r="E847" s="35">
        <v>1.4899907378862736</v>
      </c>
      <c r="F847" s="36">
        <v>1.532105219069656</v>
      </c>
      <c r="G847" s="36">
        <v>1.5185153382781271</v>
      </c>
      <c r="H847" s="36">
        <v>1.5074069490452393</v>
      </c>
      <c r="I847" s="36">
        <v>1.5255617541668971</v>
      </c>
      <c r="J847" s="56">
        <v>1.5767957267261699</v>
      </c>
      <c r="K847" s="36">
        <v>1.5297497881177462</v>
      </c>
      <c r="L847" s="36">
        <v>1.5608215677209807</v>
      </c>
      <c r="M847" s="57">
        <v>1.5320473043370262</v>
      </c>
      <c r="N847" s="58" t="s">
        <v>48</v>
      </c>
      <c r="O847" s="36"/>
      <c r="P847" s="36"/>
      <c r="Q847" s="36"/>
      <c r="R847" s="59"/>
      <c r="S847" s="60">
        <v>1.46</v>
      </c>
      <c r="T847" s="106">
        <v>1.6</v>
      </c>
      <c r="U847"/>
      <c r="V847"/>
      <c r="W847"/>
      <c r="X847" s="162"/>
      <c r="Y847" s="162"/>
      <c r="AB847" s="47"/>
      <c r="AC847" s="47"/>
      <c r="AD847" s="47"/>
      <c r="AE847" s="47"/>
      <c r="AF847" s="47"/>
      <c r="AG847" s="47"/>
      <c r="AH847" s="47"/>
      <c r="AI847" s="47"/>
      <c r="AJ847" s="47"/>
    </row>
    <row r="848" spans="1:36">
      <c r="A848" s="123">
        <v>44101</v>
      </c>
      <c r="B848" s="101">
        <v>0.33333333333333331</v>
      </c>
      <c r="C848" s="132" t="s">
        <v>331</v>
      </c>
      <c r="D848" s="124" t="str">
        <f t="shared" si="22"/>
        <v>2020/9/27  8:00</v>
      </c>
      <c r="E848" s="35">
        <v>1.5274299215800224</v>
      </c>
      <c r="F848" s="36">
        <v>1.5276266042312607</v>
      </c>
      <c r="G848" s="36">
        <v>1.5547575985484174</v>
      </c>
      <c r="H848" s="36">
        <v>1.4950220535861871</v>
      </c>
      <c r="I848" s="36">
        <v>1.5547101631996767</v>
      </c>
      <c r="J848" s="56">
        <v>1.5895585077641896</v>
      </c>
      <c r="K848" s="36">
        <v>1.5313297204860861</v>
      </c>
      <c r="L848" s="36">
        <v>1.5315915777800337</v>
      </c>
      <c r="M848" s="57">
        <v>1.5777857002396747</v>
      </c>
      <c r="N848" s="58" t="s">
        <v>49</v>
      </c>
      <c r="O848" s="36"/>
      <c r="P848" s="36"/>
      <c r="Q848" s="36"/>
      <c r="R848" s="59"/>
      <c r="S848" s="60">
        <v>1.46</v>
      </c>
      <c r="T848" s="106">
        <v>1.6</v>
      </c>
      <c r="U848"/>
      <c r="V848"/>
      <c r="W848"/>
      <c r="X848" s="162"/>
      <c r="Y848" s="162"/>
      <c r="AB848" s="47"/>
      <c r="AC848" s="47"/>
      <c r="AD848" s="47"/>
      <c r="AE848" s="47"/>
      <c r="AF848" s="47"/>
      <c r="AG848" s="47"/>
      <c r="AH848" s="47"/>
      <c r="AI848" s="47"/>
      <c r="AJ848" s="47"/>
    </row>
    <row r="849" spans="1:36">
      <c r="A849" s="26">
        <v>44101</v>
      </c>
      <c r="B849" s="27">
        <v>0.41666666666666669</v>
      </c>
      <c r="C849" s="132"/>
      <c r="D849" s="28" t="str">
        <f t="shared" si="22"/>
        <v>2020/9/27  10:00</v>
      </c>
      <c r="E849" s="35">
        <v>1.5158209016816113</v>
      </c>
      <c r="F849" s="36">
        <v>1.5235546254502976</v>
      </c>
      <c r="G849" s="36">
        <v>1.5352047390514418</v>
      </c>
      <c r="H849" s="36">
        <v>1.5151886176868876</v>
      </c>
      <c r="I849" s="36">
        <v>1.4989951155591639</v>
      </c>
      <c r="J849" s="56">
        <v>1.5868847061519298</v>
      </c>
      <c r="K849" s="36">
        <v>1.563490926247461</v>
      </c>
      <c r="L849" s="36">
        <v>1.5301722810851941</v>
      </c>
      <c r="M849" s="57">
        <v>1.5494498494169884</v>
      </c>
      <c r="N849" s="58" t="s">
        <v>49</v>
      </c>
      <c r="O849" s="36"/>
      <c r="P849" s="36"/>
      <c r="Q849" s="36"/>
      <c r="R849" s="59"/>
      <c r="S849" s="60">
        <v>1.46</v>
      </c>
      <c r="T849" s="106">
        <v>1.6</v>
      </c>
      <c r="U849"/>
      <c r="V849"/>
      <c r="W849"/>
      <c r="X849" s="162"/>
      <c r="Y849" s="162"/>
      <c r="AB849" s="47"/>
      <c r="AC849" s="47"/>
      <c r="AD849" s="47"/>
      <c r="AE849" s="47"/>
      <c r="AF849" s="47"/>
      <c r="AG849" s="47"/>
      <c r="AH849" s="47"/>
      <c r="AI849" s="47"/>
      <c r="AJ849" s="47"/>
    </row>
    <row r="850" spans="1:36">
      <c r="A850" s="26">
        <v>44101</v>
      </c>
      <c r="B850" s="27">
        <v>0.5</v>
      </c>
      <c r="C850" s="132"/>
      <c r="D850" s="28" t="str">
        <f t="shared" si="22"/>
        <v>2020/9/27  12:00</v>
      </c>
      <c r="E850" s="35">
        <v>1.5228135882324423</v>
      </c>
      <c r="F850" s="36">
        <v>1.542518423240288</v>
      </c>
      <c r="G850" s="36">
        <v>1.5375860088645854</v>
      </c>
      <c r="H850" s="36">
        <v>1.4822280272767587</v>
      </c>
      <c r="I850" s="36">
        <v>1.5377651999343911</v>
      </c>
      <c r="J850" s="56">
        <v>1.5834769748195647</v>
      </c>
      <c r="K850" s="36">
        <v>1.5526394681726521</v>
      </c>
      <c r="L850" s="36">
        <v>1.5410201467105022</v>
      </c>
      <c r="M850" s="57">
        <v>1.5595043532643527</v>
      </c>
      <c r="N850" s="58" t="s">
        <v>49</v>
      </c>
      <c r="O850" s="36"/>
      <c r="P850" s="36"/>
      <c r="Q850" s="36"/>
      <c r="R850" s="59"/>
      <c r="S850" s="60">
        <v>1.46</v>
      </c>
      <c r="T850" s="106">
        <v>1.6</v>
      </c>
      <c r="U850"/>
      <c r="V850"/>
      <c r="W850"/>
      <c r="X850" s="162"/>
      <c r="Y850" s="162"/>
      <c r="AB850" s="47"/>
      <c r="AC850" s="47"/>
      <c r="AD850" s="47"/>
      <c r="AE850" s="47"/>
      <c r="AF850" s="47"/>
      <c r="AG850" s="47"/>
      <c r="AH850" s="47"/>
      <c r="AI850" s="47"/>
      <c r="AJ850" s="47"/>
    </row>
    <row r="851" spans="1:36">
      <c r="A851" s="26">
        <v>44101</v>
      </c>
      <c r="B851" s="27">
        <v>0.58333333333333304</v>
      </c>
      <c r="C851" s="132"/>
      <c r="D851" s="28" t="str">
        <f t="shared" si="22"/>
        <v>2020/9/27  14:00</v>
      </c>
      <c r="E851" s="35">
        <v>1.5285778602524496</v>
      </c>
      <c r="F851" s="36">
        <v>1.5124422488013383</v>
      </c>
      <c r="G851" s="36">
        <v>1.50105336356148</v>
      </c>
      <c r="H851" s="36">
        <v>1.5101634457420516</v>
      </c>
      <c r="I851" s="36">
        <v>1.5438955476904881</v>
      </c>
      <c r="J851" s="56">
        <v>1.5633058046960935</v>
      </c>
      <c r="K851" s="36">
        <v>1.520907841029026</v>
      </c>
      <c r="L851" s="36">
        <v>1.5675023817563793</v>
      </c>
      <c r="M851" s="57">
        <v>1.5646446612991527</v>
      </c>
      <c r="N851" s="58" t="s">
        <v>49</v>
      </c>
      <c r="O851" s="36"/>
      <c r="P851" s="36"/>
      <c r="Q851" s="36"/>
      <c r="R851" s="59"/>
      <c r="S851" s="60">
        <v>1.46</v>
      </c>
      <c r="T851" s="106">
        <v>1.6</v>
      </c>
      <c r="U851"/>
      <c r="V851"/>
      <c r="W851"/>
      <c r="X851" s="162"/>
      <c r="Y851" s="162"/>
      <c r="AB851" s="47"/>
      <c r="AC851" s="47"/>
      <c r="AD851" s="47"/>
      <c r="AE851" s="47"/>
      <c r="AF851" s="47"/>
      <c r="AG851" s="47"/>
      <c r="AH851" s="47"/>
      <c r="AI851" s="47"/>
      <c r="AJ851" s="47"/>
    </row>
    <row r="852" spans="1:36">
      <c r="A852" s="26">
        <v>44101</v>
      </c>
      <c r="B852" s="27">
        <v>0.66666666666666596</v>
      </c>
      <c r="C852" s="132"/>
      <c r="D852" s="28" t="str">
        <f t="shared" si="22"/>
        <v>2020/9/27  16:00</v>
      </c>
      <c r="E852" s="35">
        <v>1.5266106086436069</v>
      </c>
      <c r="F852" s="36">
        <v>1.5266932888756466</v>
      </c>
      <c r="G852" s="36">
        <v>1.5400762828612535</v>
      </c>
      <c r="H852" s="36">
        <v>1.500436196419614</v>
      </c>
      <c r="I852" s="36">
        <v>1.5355375359436325</v>
      </c>
      <c r="J852" s="56">
        <v>1.5622149366810789</v>
      </c>
      <c r="K852" s="36">
        <v>1.5505713513291022</v>
      </c>
      <c r="L852" s="36">
        <v>1.5457916543900307</v>
      </c>
      <c r="M852" s="57">
        <v>1.5481222754388568</v>
      </c>
      <c r="N852" s="58" t="s">
        <v>49</v>
      </c>
      <c r="O852" s="36"/>
      <c r="P852" s="36"/>
      <c r="Q852" s="36"/>
      <c r="R852" s="59"/>
      <c r="S852" s="60">
        <v>1.46</v>
      </c>
      <c r="T852" s="106">
        <v>1.6</v>
      </c>
      <c r="U852"/>
      <c r="V852"/>
      <c r="W852"/>
      <c r="X852" s="162"/>
      <c r="Y852" s="162"/>
      <c r="AB852" s="47"/>
      <c r="AC852" s="47"/>
      <c r="AD852" s="47"/>
      <c r="AE852" s="47"/>
      <c r="AF852" s="47"/>
      <c r="AG852" s="47"/>
      <c r="AH852" s="47"/>
      <c r="AI852" s="47"/>
      <c r="AJ852" s="47"/>
    </row>
    <row r="853" spans="1:36">
      <c r="A853" s="123">
        <v>44102</v>
      </c>
      <c r="B853" s="101">
        <v>0.33333333333333331</v>
      </c>
      <c r="C853" s="132" t="s">
        <v>332</v>
      </c>
      <c r="D853" s="124" t="str">
        <f t="shared" si="22"/>
        <v>2020/9/28  8:00</v>
      </c>
      <c r="E853" s="35">
        <v>1.5619636208907606</v>
      </c>
      <c r="F853" s="36">
        <v>1.5657565133444986</v>
      </c>
      <c r="G853" s="36">
        <v>1.5421740411749014</v>
      </c>
      <c r="H853" s="36">
        <v>1.5258900120939984</v>
      </c>
      <c r="I853" s="36">
        <v>1.5699029834662706</v>
      </c>
      <c r="J853" s="56">
        <v>1.5936437941572661</v>
      </c>
      <c r="K853" s="36">
        <v>1.5777921252529692</v>
      </c>
      <c r="L853" s="36">
        <v>1.5669803806734306</v>
      </c>
      <c r="M853" s="57">
        <v>1.593457671653264</v>
      </c>
      <c r="N853" s="58" t="s">
        <v>44</v>
      </c>
      <c r="O853" s="36"/>
      <c r="P853" s="36"/>
      <c r="Q853" s="36"/>
      <c r="R853" s="59"/>
      <c r="S853" s="60">
        <v>1.46</v>
      </c>
      <c r="T853" s="106">
        <v>1.6</v>
      </c>
      <c r="U853"/>
      <c r="V853"/>
      <c r="W853"/>
      <c r="X853" s="162"/>
      <c r="Y853" s="162"/>
      <c r="AB853" s="47"/>
      <c r="AC853" s="47"/>
      <c r="AD853" s="47"/>
      <c r="AE853" s="47"/>
      <c r="AF853" s="47"/>
      <c r="AG853" s="47"/>
      <c r="AH853" s="47"/>
      <c r="AI853" s="47"/>
      <c r="AJ853" s="47"/>
    </row>
    <row r="854" spans="1:36">
      <c r="A854" s="26">
        <v>44102</v>
      </c>
      <c r="B854" s="27">
        <v>0.41666666666666669</v>
      </c>
      <c r="C854" s="132"/>
      <c r="D854" s="28" t="str">
        <f t="shared" si="22"/>
        <v>2020/9/28  10:00</v>
      </c>
      <c r="E854" s="35">
        <v>1.5629082668570176</v>
      </c>
      <c r="F854" s="36">
        <v>1.5713566975798179</v>
      </c>
      <c r="G854" s="36">
        <v>1.538671879562016</v>
      </c>
      <c r="H854" s="36">
        <v>1.5104721172306204</v>
      </c>
      <c r="I854" s="36">
        <v>1.5299808389328728</v>
      </c>
      <c r="J854" s="56">
        <v>1.5840098330479522</v>
      </c>
      <c r="K854" s="36">
        <v>1.5929820327307385</v>
      </c>
      <c r="L854" s="36">
        <v>1.5895058786840761</v>
      </c>
      <c r="M854" s="57">
        <v>1.5867732931084841</v>
      </c>
      <c r="N854" s="58" t="s">
        <v>44</v>
      </c>
      <c r="O854" s="36"/>
      <c r="P854" s="36"/>
      <c r="Q854" s="36"/>
      <c r="R854" s="59"/>
      <c r="S854" s="60">
        <v>1.46</v>
      </c>
      <c r="T854" s="106">
        <v>1.6</v>
      </c>
      <c r="U854"/>
      <c r="V854"/>
      <c r="W854"/>
      <c r="X854" s="162"/>
      <c r="Y854" s="162"/>
      <c r="AB854" s="47"/>
      <c r="AC854" s="47"/>
      <c r="AD854" s="47"/>
      <c r="AE854" s="47"/>
      <c r="AF854" s="47"/>
      <c r="AG854" s="47"/>
      <c r="AH854" s="47"/>
      <c r="AI854" s="47"/>
      <c r="AJ854" s="47"/>
    </row>
    <row r="855" spans="1:36">
      <c r="A855" s="26">
        <v>44102</v>
      </c>
      <c r="B855" s="27">
        <v>0.5</v>
      </c>
      <c r="C855" s="132"/>
      <c r="D855" s="28" t="str">
        <f t="shared" si="22"/>
        <v>2020/9/28  12:00</v>
      </c>
      <c r="E855" s="35">
        <v>1.531733612075493</v>
      </c>
      <c r="F855" s="36">
        <v>1.539072463527688</v>
      </c>
      <c r="G855" s="36">
        <v>1.5418201333707606</v>
      </c>
      <c r="H855" s="36">
        <v>1.4832860754294619</v>
      </c>
      <c r="I855" s="36">
        <v>1.5327145354070237</v>
      </c>
      <c r="J855" s="56">
        <v>1.5743266733074563</v>
      </c>
      <c r="K855" s="36">
        <v>1.52308734034195</v>
      </c>
      <c r="L855" s="36">
        <v>1.5220854548088494</v>
      </c>
      <c r="M855" s="57">
        <v>1.5669490266768618</v>
      </c>
      <c r="N855" s="58" t="s">
        <v>45</v>
      </c>
      <c r="O855" s="36"/>
      <c r="P855" s="36"/>
      <c r="Q855" s="36"/>
      <c r="R855" s="59"/>
      <c r="S855" s="60">
        <v>1.46</v>
      </c>
      <c r="T855" s="106">
        <v>1.6</v>
      </c>
      <c r="U855"/>
      <c r="V855"/>
      <c r="W855"/>
      <c r="X855" s="162"/>
      <c r="Y855" s="162"/>
      <c r="AB855" s="47"/>
      <c r="AC855" s="47"/>
      <c r="AD855" s="47"/>
      <c r="AE855" s="47"/>
      <c r="AF855" s="47"/>
      <c r="AG855" s="47"/>
      <c r="AH855" s="47"/>
      <c r="AI855" s="47"/>
      <c r="AJ855" s="47"/>
    </row>
    <row r="856" spans="1:36">
      <c r="A856" s="26">
        <v>44102</v>
      </c>
      <c r="B856" s="27">
        <v>0.58333333333333304</v>
      </c>
      <c r="C856" s="132"/>
      <c r="D856" s="28" t="str">
        <f t="shared" si="22"/>
        <v>2020/9/28  14:00</v>
      </c>
      <c r="E856" s="35">
        <v>1.514693392157922</v>
      </c>
      <c r="F856" s="36">
        <v>1.5168027606554972</v>
      </c>
      <c r="G856" s="36">
        <v>1.5476137215374297</v>
      </c>
      <c r="H856" s="36">
        <v>1.5118437693520717</v>
      </c>
      <c r="I856" s="36">
        <v>1.5169300614325043</v>
      </c>
      <c r="J856" s="56">
        <v>1.5657745936401324</v>
      </c>
      <c r="K856" s="36">
        <v>1.5307906761415924</v>
      </c>
      <c r="L856" s="36">
        <v>1.5237374741153902</v>
      </c>
      <c r="M856" s="57">
        <v>1.5682379142446545</v>
      </c>
      <c r="N856" s="58" t="s">
        <v>45</v>
      </c>
      <c r="O856" s="36"/>
      <c r="P856" s="36"/>
      <c r="Q856" s="36"/>
      <c r="R856" s="59"/>
      <c r="S856" s="60">
        <v>1.46</v>
      </c>
      <c r="T856" s="106">
        <v>1.6</v>
      </c>
      <c r="U856"/>
      <c r="V856"/>
      <c r="W856"/>
      <c r="X856" s="162"/>
      <c r="Y856" s="162"/>
      <c r="AB856" s="47"/>
      <c r="AC856" s="47"/>
      <c r="AD856" s="47"/>
      <c r="AE856" s="47"/>
      <c r="AF856" s="47"/>
      <c r="AG856" s="47"/>
      <c r="AH856" s="47"/>
      <c r="AI856" s="47"/>
      <c r="AJ856" s="47"/>
    </row>
    <row r="857" spans="1:36">
      <c r="A857" s="26">
        <v>44102</v>
      </c>
      <c r="B857" s="27">
        <v>0.66666666666666596</v>
      </c>
      <c r="C857" s="132"/>
      <c r="D857" s="28" t="str">
        <f t="shared" si="22"/>
        <v>2020/9/28  16:00</v>
      </c>
      <c r="E857" s="35">
        <v>1.5262005631586437</v>
      </c>
      <c r="F857" s="36">
        <v>1.5228917009881269</v>
      </c>
      <c r="G857" s="36">
        <v>1.5334843082812477</v>
      </c>
      <c r="H857" s="36">
        <v>1.4828930424830287</v>
      </c>
      <c r="I857" s="36">
        <v>1.5193047897633847</v>
      </c>
      <c r="J857" s="56">
        <v>1.5398658934655121</v>
      </c>
      <c r="K857" s="36">
        <v>1.5409023985464703</v>
      </c>
      <c r="L857" s="36">
        <v>1.5515934625323784</v>
      </c>
      <c r="M857" s="57">
        <v>1.5528216644515487</v>
      </c>
      <c r="N857" s="58" t="s">
        <v>45</v>
      </c>
      <c r="O857" s="36"/>
      <c r="P857" s="36"/>
      <c r="Q857" s="36"/>
      <c r="R857" s="59"/>
      <c r="S857" s="60">
        <v>1.46</v>
      </c>
      <c r="T857" s="106">
        <v>1.6</v>
      </c>
      <c r="U857"/>
      <c r="V857"/>
      <c r="W857"/>
      <c r="X857" s="162"/>
      <c r="Y857" s="162"/>
      <c r="AB857" s="47"/>
      <c r="AC857" s="47"/>
      <c r="AD857" s="47"/>
      <c r="AE857" s="47"/>
      <c r="AF857" s="47"/>
      <c r="AG857" s="47"/>
      <c r="AH857" s="47"/>
      <c r="AI857" s="47"/>
      <c r="AJ857" s="47"/>
    </row>
    <row r="858" spans="1:36">
      <c r="A858" s="123">
        <v>44103</v>
      </c>
      <c r="B858" s="101">
        <v>0.33333333333333331</v>
      </c>
      <c r="C858" s="132" t="s">
        <v>333</v>
      </c>
      <c r="D858" s="124" t="str">
        <f t="shared" si="22"/>
        <v>2020/9/29  8:00</v>
      </c>
      <c r="E858" s="35">
        <v>1.533975007820827</v>
      </c>
      <c r="F858" s="36">
        <v>1.522988665052593</v>
      </c>
      <c r="G858" s="36">
        <v>1.5639570463917545</v>
      </c>
      <c r="H858" s="36">
        <v>1.5001958302616851</v>
      </c>
      <c r="I858" s="36">
        <v>1.5646673706435692</v>
      </c>
      <c r="J858" s="56">
        <v>1.5800745386894557</v>
      </c>
      <c r="K858" s="36">
        <v>1.5601215231341059</v>
      </c>
      <c r="L858" s="36">
        <v>1.5856920368215228</v>
      </c>
      <c r="M858" s="57">
        <v>1.5637700536059003</v>
      </c>
      <c r="N858" s="58" t="s">
        <v>46</v>
      </c>
      <c r="O858" s="36"/>
      <c r="P858" s="36"/>
      <c r="Q858" s="36"/>
      <c r="R858" s="59"/>
      <c r="S858" s="60">
        <v>1.46</v>
      </c>
      <c r="T858" s="106">
        <v>1.6</v>
      </c>
      <c r="U858"/>
      <c r="V858"/>
      <c r="W858"/>
      <c r="X858" s="162"/>
      <c r="Y858" s="162"/>
      <c r="AB858" s="47"/>
      <c r="AC858" s="47"/>
      <c r="AD858" s="47"/>
      <c r="AE858" s="47"/>
      <c r="AF858" s="47"/>
      <c r="AG858" s="47"/>
      <c r="AH858" s="47"/>
      <c r="AI858" s="47"/>
      <c r="AJ858" s="47"/>
    </row>
    <row r="859" spans="1:36">
      <c r="A859" s="26">
        <v>44103</v>
      </c>
      <c r="B859" s="27">
        <v>0.41666666666666669</v>
      </c>
      <c r="C859" s="132"/>
      <c r="D859" s="28" t="str">
        <f t="shared" si="22"/>
        <v>2020/9/29  10:00</v>
      </c>
      <c r="E859" s="35">
        <v>1.5290818198568559</v>
      </c>
      <c r="F859" s="36">
        <v>1.5351198456716433</v>
      </c>
      <c r="G859" s="36">
        <v>1.5545962452122604</v>
      </c>
      <c r="H859" s="36">
        <v>1.5006274805021242</v>
      </c>
      <c r="I859" s="36">
        <v>1.5287300766522924</v>
      </c>
      <c r="J859" s="56">
        <v>1.5648786006243374</v>
      </c>
      <c r="K859" s="36">
        <v>1.5544768192810587</v>
      </c>
      <c r="L859" s="36">
        <v>1.5291610688494586</v>
      </c>
      <c r="M859" s="57">
        <v>1.5658987599847649</v>
      </c>
      <c r="N859" s="58" t="s">
        <v>46</v>
      </c>
      <c r="O859" s="36"/>
      <c r="P859" s="36"/>
      <c r="Q859" s="36"/>
      <c r="R859" s="59"/>
      <c r="S859" s="60">
        <v>1.46</v>
      </c>
      <c r="T859" s="106">
        <v>1.6</v>
      </c>
      <c r="U859"/>
      <c r="V859"/>
      <c r="W859"/>
      <c r="X859" s="162"/>
      <c r="Y859" s="162"/>
      <c r="AB859" s="47"/>
      <c r="AC859" s="47"/>
      <c r="AD859" s="47"/>
      <c r="AE859" s="47"/>
      <c r="AF859" s="47"/>
      <c r="AG859" s="47"/>
      <c r="AH859" s="47"/>
      <c r="AI859" s="47"/>
      <c r="AJ859" s="47"/>
    </row>
    <row r="860" spans="1:36">
      <c r="A860" s="26">
        <v>44103</v>
      </c>
      <c r="B860" s="27">
        <v>0.5</v>
      </c>
      <c r="C860" s="132"/>
      <c r="D860" s="28" t="str">
        <f t="shared" si="22"/>
        <v>2020/9/29  12:00</v>
      </c>
      <c r="E860" s="35">
        <v>1.521625111303029</v>
      </c>
      <c r="F860" s="36">
        <v>1.5276526962962504</v>
      </c>
      <c r="G860" s="36">
        <v>1.5107404817841219</v>
      </c>
      <c r="H860" s="36">
        <v>1.4828634167540451</v>
      </c>
      <c r="I860" s="36">
        <v>1.5431046266513704</v>
      </c>
      <c r="J860" s="56">
        <v>1.550021124378778</v>
      </c>
      <c r="K860" s="36">
        <v>1.520802867406887</v>
      </c>
      <c r="L860" s="36">
        <v>1.5539141038345252</v>
      </c>
      <c r="M860" s="57">
        <v>1.5572469637010051</v>
      </c>
      <c r="N860" s="58" t="s">
        <v>46</v>
      </c>
      <c r="O860" s="36"/>
      <c r="P860" s="36"/>
      <c r="Q860" s="36"/>
      <c r="R860" s="59"/>
      <c r="S860" s="60">
        <v>1.46</v>
      </c>
      <c r="T860" s="106">
        <v>1.6</v>
      </c>
      <c r="U860"/>
      <c r="V860"/>
      <c r="W860"/>
      <c r="X860" s="162"/>
      <c r="Y860" s="162"/>
      <c r="AB860" s="47"/>
      <c r="AC860" s="47"/>
      <c r="AD860" s="47"/>
      <c r="AE860" s="47"/>
      <c r="AF860" s="47"/>
      <c r="AG860" s="47"/>
      <c r="AH860" s="47"/>
      <c r="AI860" s="47"/>
      <c r="AJ860" s="47"/>
    </row>
    <row r="861" spans="1:36">
      <c r="A861" s="26">
        <v>44103</v>
      </c>
      <c r="B861" s="27">
        <v>0.58333333333333304</v>
      </c>
      <c r="C861" s="132"/>
      <c r="D861" s="28" t="str">
        <f t="shared" si="22"/>
        <v>2020/9/29  14:00</v>
      </c>
      <c r="E861" s="35">
        <v>1.5353840221034818</v>
      </c>
      <c r="F861" s="36">
        <v>1.4982301600571402</v>
      </c>
      <c r="G861" s="36">
        <v>1.5210207022281701</v>
      </c>
      <c r="H861" s="36">
        <v>1.4842575141368834</v>
      </c>
      <c r="I861" s="36">
        <v>1.5394179780855595</v>
      </c>
      <c r="J861" s="56">
        <v>1.5770074479219749</v>
      </c>
      <c r="K861" s="36">
        <v>1.5364564212333285</v>
      </c>
      <c r="L861" s="36">
        <v>1.52772571787213</v>
      </c>
      <c r="M861" s="57">
        <v>1.5354025850719519</v>
      </c>
      <c r="N861" s="58" t="s">
        <v>46</v>
      </c>
      <c r="O861" s="36"/>
      <c r="P861" s="36"/>
      <c r="Q861" s="36"/>
      <c r="R861" s="59"/>
      <c r="S861" s="60">
        <v>1.46</v>
      </c>
      <c r="T861" s="106">
        <v>1.6</v>
      </c>
      <c r="U861"/>
      <c r="V861"/>
      <c r="W861"/>
      <c r="X861" s="162"/>
      <c r="Y861" s="162"/>
      <c r="AB861" s="47"/>
      <c r="AC861" s="47"/>
      <c r="AD861" s="47"/>
      <c r="AE861" s="47"/>
      <c r="AF861" s="47"/>
      <c r="AG861" s="47"/>
      <c r="AH861" s="47"/>
      <c r="AI861" s="47"/>
      <c r="AJ861" s="47"/>
    </row>
    <row r="862" spans="1:36">
      <c r="A862" s="26">
        <v>44103</v>
      </c>
      <c r="B862" s="27">
        <v>0.66666666666666596</v>
      </c>
      <c r="C862" s="132"/>
      <c r="D862" s="28" t="str">
        <f t="shared" si="22"/>
        <v>2020/9/29  16:00</v>
      </c>
      <c r="E862" s="35">
        <v>1.4939659580723352</v>
      </c>
      <c r="F862" s="36">
        <v>1.5189634820255966</v>
      </c>
      <c r="G862" s="36">
        <v>1.51191749190392</v>
      </c>
      <c r="H862" s="36">
        <v>1.5195377352684207</v>
      </c>
      <c r="I862" s="36">
        <v>1.5100254857042121</v>
      </c>
      <c r="J862" s="56">
        <v>1.5604630747298562</v>
      </c>
      <c r="K862" s="36">
        <v>1.5574592082732743</v>
      </c>
      <c r="L862" s="36">
        <v>1.5434397977489476</v>
      </c>
      <c r="M862" s="57">
        <v>1.5420176839304065</v>
      </c>
      <c r="N862" s="58" t="s">
        <v>46</v>
      </c>
      <c r="O862" s="36"/>
      <c r="P862" s="36"/>
      <c r="Q862" s="36"/>
      <c r="R862" s="59"/>
      <c r="S862" s="60">
        <v>1.46</v>
      </c>
      <c r="T862" s="106">
        <v>1.6</v>
      </c>
      <c r="U862"/>
      <c r="V862"/>
      <c r="W862"/>
      <c r="X862" s="162"/>
      <c r="Y862" s="162"/>
      <c r="AB862" s="47"/>
      <c r="AC862" s="47"/>
      <c r="AD862" s="47"/>
      <c r="AE862" s="47"/>
      <c r="AF862" s="47"/>
      <c r="AG862" s="47"/>
      <c r="AH862" s="47"/>
      <c r="AI862" s="47"/>
      <c r="AJ862" s="47"/>
    </row>
    <row r="863" spans="1:36">
      <c r="A863" s="123">
        <v>44104</v>
      </c>
      <c r="B863" s="101">
        <v>0.33333333333333331</v>
      </c>
      <c r="C863" s="132" t="s">
        <v>334</v>
      </c>
      <c r="D863" s="124" t="str">
        <f t="shared" si="22"/>
        <v>2020/9/30  8:00</v>
      </c>
      <c r="E863" s="35">
        <v>1.4934868331477567</v>
      </c>
      <c r="F863" s="36">
        <v>1.5250047750713782</v>
      </c>
      <c r="G863" s="36">
        <v>1.5392452275328854</v>
      </c>
      <c r="H863" s="36">
        <v>1.5191634566964978</v>
      </c>
      <c r="I863" s="36">
        <v>1.5187646147757139</v>
      </c>
      <c r="J863" s="56">
        <v>1.5685499625164951</v>
      </c>
      <c r="K863" s="36">
        <v>1.5352533987853925</v>
      </c>
      <c r="L863" s="36">
        <v>1.5244872520456723</v>
      </c>
      <c r="M863" s="57">
        <v>1.5720882493914932</v>
      </c>
      <c r="N863" s="58" t="s">
        <v>47</v>
      </c>
      <c r="O863" s="36"/>
      <c r="P863" s="36"/>
      <c r="Q863" s="36"/>
      <c r="R863" s="59"/>
      <c r="S863" s="60">
        <v>1.46</v>
      </c>
      <c r="T863" s="106">
        <v>1.6</v>
      </c>
      <c r="U863"/>
      <c r="V863"/>
      <c r="W863"/>
      <c r="X863" s="162"/>
      <c r="Y863" s="162"/>
      <c r="AB863" s="47"/>
      <c r="AC863" s="47"/>
      <c r="AD863" s="47"/>
      <c r="AE863" s="47"/>
      <c r="AF863" s="47"/>
      <c r="AG863" s="47"/>
      <c r="AH863" s="47"/>
      <c r="AI863" s="47"/>
      <c r="AJ863" s="47"/>
    </row>
    <row r="864" spans="1:36">
      <c r="A864" s="26">
        <v>44104</v>
      </c>
      <c r="B864" s="27">
        <v>0.41666666666666669</v>
      </c>
      <c r="C864" s="132"/>
      <c r="D864" s="28" t="str">
        <f t="shared" si="22"/>
        <v>2020/9/30  10:00</v>
      </c>
      <c r="E864" s="35">
        <v>1.5130531991193776</v>
      </c>
      <c r="F864" s="36">
        <v>1.5202023043048489</v>
      </c>
      <c r="G864" s="36">
        <v>1.5358722125606552</v>
      </c>
      <c r="H864" s="36">
        <v>1.5174056804196321</v>
      </c>
      <c r="I864" s="36">
        <v>1.53395536139456</v>
      </c>
      <c r="J864" s="56">
        <v>1.5820218303770353</v>
      </c>
      <c r="K864" s="36">
        <v>1.5352455260908879</v>
      </c>
      <c r="L864" s="36">
        <v>1.5486369136156464</v>
      </c>
      <c r="M864" s="57">
        <v>1.554583066898457</v>
      </c>
      <c r="N864" s="58" t="s">
        <v>47</v>
      </c>
      <c r="O864" s="36"/>
      <c r="P864" s="36"/>
      <c r="Q864" s="36"/>
      <c r="R864" s="59"/>
      <c r="S864" s="60">
        <v>1.46</v>
      </c>
      <c r="T864" s="106">
        <v>1.6</v>
      </c>
      <c r="U864"/>
      <c r="V864"/>
      <c r="W864"/>
      <c r="X864" s="162"/>
      <c r="Y864" s="162"/>
      <c r="AB864" s="47"/>
      <c r="AC864" s="47"/>
      <c r="AD864" s="47"/>
      <c r="AE864" s="47"/>
      <c r="AF864" s="47"/>
      <c r="AG864" s="47"/>
      <c r="AH864" s="47"/>
      <c r="AI864" s="47"/>
      <c r="AJ864" s="47"/>
    </row>
    <row r="865" spans="1:36">
      <c r="A865" s="26">
        <v>44104</v>
      </c>
      <c r="B865" s="27">
        <v>0.5</v>
      </c>
      <c r="C865" s="132"/>
      <c r="D865" s="28" t="str">
        <f t="shared" si="22"/>
        <v>2020/9/30  12:00</v>
      </c>
      <c r="E865" s="35">
        <v>1.5083095162863465</v>
      </c>
      <c r="F865" s="36">
        <v>1.536409671240716</v>
      </c>
      <c r="G865" s="36">
        <v>1.510977026815858</v>
      </c>
      <c r="H865" s="36">
        <v>1.4939190011443022</v>
      </c>
      <c r="I865" s="36">
        <v>1.5342716836316366</v>
      </c>
      <c r="J865" s="56">
        <v>1.5775698578789907</v>
      </c>
      <c r="K865" s="36">
        <v>1.54902056972186</v>
      </c>
      <c r="L865" s="36">
        <v>1.550674698690131</v>
      </c>
      <c r="M865" s="57">
        <v>1.5485131585585266</v>
      </c>
      <c r="N865" s="58" t="s">
        <v>47</v>
      </c>
      <c r="O865" s="36"/>
      <c r="P865" s="36"/>
      <c r="Q865" s="36"/>
      <c r="R865" s="59"/>
      <c r="S865" s="60">
        <v>1.46</v>
      </c>
      <c r="T865" s="106">
        <v>1.6</v>
      </c>
      <c r="U865"/>
      <c r="V865"/>
      <c r="W865"/>
      <c r="X865" s="162"/>
      <c r="Y865" s="162"/>
      <c r="AB865" s="47"/>
      <c r="AC865" s="47"/>
      <c r="AD865" s="47"/>
      <c r="AE865" s="47"/>
      <c r="AF865" s="47"/>
      <c r="AG865" s="47"/>
      <c r="AH865" s="47"/>
      <c r="AI865" s="47"/>
      <c r="AJ865" s="47"/>
    </row>
    <row r="866" spans="1:36">
      <c r="A866" s="26">
        <v>44104</v>
      </c>
      <c r="B866" s="27">
        <v>0.58333333333333304</v>
      </c>
      <c r="C866" s="132"/>
      <c r="D866" s="28" t="str">
        <f t="shared" si="22"/>
        <v>2020/9/30  14:00</v>
      </c>
      <c r="E866" s="35">
        <v>1.5094488600954175</v>
      </c>
      <c r="F866" s="36">
        <v>1.5034129257657836</v>
      </c>
      <c r="G866" s="36">
        <v>1.5251847555231413</v>
      </c>
      <c r="H866" s="36">
        <v>1.5170228745955932</v>
      </c>
      <c r="I866" s="36">
        <v>1.5451272542239762</v>
      </c>
      <c r="J866" s="56">
        <v>1.5793684480672212</v>
      </c>
      <c r="K866" s="36">
        <v>1.5350482024281464</v>
      </c>
      <c r="L866" s="36">
        <v>1.5359607143105534</v>
      </c>
      <c r="M866" s="57">
        <v>1.5508541741926039</v>
      </c>
      <c r="N866" s="58" t="s">
        <v>47</v>
      </c>
      <c r="O866" s="36"/>
      <c r="P866" s="36"/>
      <c r="Q866" s="36"/>
      <c r="R866" s="59"/>
      <c r="S866" s="60">
        <v>1.46</v>
      </c>
      <c r="T866" s="106">
        <v>1.6</v>
      </c>
      <c r="U866"/>
      <c r="V866"/>
      <c r="W866"/>
      <c r="X866" s="162"/>
      <c r="Y866" s="162"/>
      <c r="AB866" s="47"/>
      <c r="AC866" s="47"/>
      <c r="AD866" s="47"/>
      <c r="AE866" s="47"/>
      <c r="AF866" s="47"/>
      <c r="AG866" s="47"/>
      <c r="AH866" s="47"/>
      <c r="AI866" s="47"/>
      <c r="AJ866" s="47"/>
    </row>
    <row r="867" spans="1:36">
      <c r="A867" s="26">
        <v>44104</v>
      </c>
      <c r="B867" s="27">
        <v>0.66666666666666596</v>
      </c>
      <c r="C867" s="132"/>
      <c r="D867" s="28" t="str">
        <f t="shared" si="22"/>
        <v>2020/9/30  16:00</v>
      </c>
      <c r="E867" s="35">
        <v>1.4915835096263708</v>
      </c>
      <c r="F867" s="36">
        <v>1.5088276248030157</v>
      </c>
      <c r="G867" s="36">
        <v>1.5298061003806327</v>
      </c>
      <c r="H867" s="36">
        <v>1.4968170460720507</v>
      </c>
      <c r="I867" s="36">
        <v>1.5144749096159553</v>
      </c>
      <c r="J867" s="56">
        <v>1.5774093097547568</v>
      </c>
      <c r="K867" s="36">
        <v>1.5543517883280986</v>
      </c>
      <c r="L867" s="36">
        <v>1.5573586502842627</v>
      </c>
      <c r="M867" s="57">
        <v>1.5693557366078987</v>
      </c>
      <c r="N867" s="58" t="s">
        <v>47</v>
      </c>
      <c r="O867" s="36"/>
      <c r="P867" s="36"/>
      <c r="Q867" s="36"/>
      <c r="R867" s="59"/>
      <c r="S867" s="60">
        <v>1.46</v>
      </c>
      <c r="T867" s="106">
        <v>1.6</v>
      </c>
      <c r="U867"/>
      <c r="V867"/>
      <c r="W867"/>
      <c r="X867" s="162"/>
      <c r="Y867" s="162"/>
      <c r="AB867" s="47"/>
      <c r="AC867" s="47"/>
      <c r="AD867" s="47"/>
      <c r="AE867" s="47"/>
      <c r="AF867" s="47"/>
      <c r="AG867" s="47"/>
      <c r="AH867" s="47"/>
      <c r="AI867" s="47"/>
      <c r="AJ867" s="47"/>
    </row>
    <row r="868" spans="1:36">
      <c r="A868" s="123">
        <v>44105</v>
      </c>
      <c r="B868" s="101">
        <v>0.33333333333333331</v>
      </c>
      <c r="C868" s="132" t="s">
        <v>335</v>
      </c>
      <c r="D868" s="124" t="str">
        <f t="shared" si="22"/>
        <v>2020/10/1  8:00</v>
      </c>
      <c r="E868" s="35">
        <v>1.5421746545834247</v>
      </c>
      <c r="F868" s="36">
        <v>1.516804806358427</v>
      </c>
      <c r="G868" s="36">
        <v>1.531757207223744</v>
      </c>
      <c r="H868" s="36">
        <v>1.516887693087017</v>
      </c>
      <c r="I868" s="36">
        <v>1.5393992961647172</v>
      </c>
      <c r="J868" s="56">
        <v>1.5665193116400924</v>
      </c>
      <c r="K868" s="36">
        <v>1.5375188617107802</v>
      </c>
      <c r="L868" s="36">
        <v>1.5501977892267711</v>
      </c>
      <c r="M868" s="57">
        <v>1.5632231746852361</v>
      </c>
      <c r="N868" s="58" t="s">
        <v>48</v>
      </c>
      <c r="O868" s="36"/>
      <c r="P868" s="36"/>
      <c r="Q868" s="36"/>
      <c r="R868" s="59"/>
      <c r="S868" s="60">
        <v>1.46</v>
      </c>
      <c r="T868" s="106">
        <v>1.6</v>
      </c>
      <c r="U868"/>
      <c r="V868"/>
      <c r="W868"/>
      <c r="X868" s="162"/>
      <c r="Y868" s="162"/>
      <c r="AB868" s="47"/>
      <c r="AC868" s="47"/>
      <c r="AD868" s="47"/>
      <c r="AE868" s="47"/>
      <c r="AF868" s="47"/>
      <c r="AG868" s="47"/>
      <c r="AH868" s="47"/>
      <c r="AI868" s="47"/>
      <c r="AJ868" s="47"/>
    </row>
    <row r="869" spans="1:36">
      <c r="A869" s="26">
        <v>44105</v>
      </c>
      <c r="B869" s="27">
        <v>0.41666666666666669</v>
      </c>
      <c r="C869" s="132"/>
      <c r="D869" s="28" t="str">
        <f t="shared" si="22"/>
        <v>2020/10/1  10:00</v>
      </c>
      <c r="E869" s="35">
        <v>1.5129972986324001</v>
      </c>
      <c r="F869" s="36">
        <v>1.5191031433346158</v>
      </c>
      <c r="G869" s="36">
        <v>1.5178360305817267</v>
      </c>
      <c r="H869" s="36">
        <v>1.486609865061099</v>
      </c>
      <c r="I869" s="36">
        <v>1.5053099149887945</v>
      </c>
      <c r="J869" s="56">
        <v>1.5481461243536778</v>
      </c>
      <c r="K869" s="36">
        <v>1.5315086824220656</v>
      </c>
      <c r="L869" s="36">
        <v>1.5455870759076673</v>
      </c>
      <c r="M869" s="57">
        <v>1.5434329914729925</v>
      </c>
      <c r="N869" s="58" t="s">
        <v>48</v>
      </c>
      <c r="O869" s="36"/>
      <c r="P869" s="36"/>
      <c r="Q869" s="36"/>
      <c r="R869" s="59"/>
      <c r="S869" s="60">
        <v>1.46</v>
      </c>
      <c r="T869" s="106">
        <v>1.6</v>
      </c>
      <c r="U869"/>
      <c r="V869"/>
      <c r="W869"/>
      <c r="X869" s="162"/>
      <c r="Y869" s="162"/>
      <c r="AB869" s="47"/>
      <c r="AC869" s="47"/>
      <c r="AD869" s="47"/>
      <c r="AE869" s="47"/>
      <c r="AF869" s="47"/>
      <c r="AG869" s="47"/>
      <c r="AH869" s="47"/>
      <c r="AI869" s="47"/>
      <c r="AJ869" s="47"/>
    </row>
    <row r="870" spans="1:36">
      <c r="A870" s="26">
        <v>44105</v>
      </c>
      <c r="B870" s="27">
        <v>0.5</v>
      </c>
      <c r="C870" s="132"/>
      <c r="D870" s="28" t="str">
        <f t="shared" si="22"/>
        <v>2020/10/1  12:00</v>
      </c>
      <c r="E870" s="35">
        <v>1.5038466883857495</v>
      </c>
      <c r="F870" s="36">
        <v>1.5100371821058964</v>
      </c>
      <c r="G870" s="36">
        <v>1.5091041458832655</v>
      </c>
      <c r="H870" s="36">
        <v>1.5017243638690592</v>
      </c>
      <c r="I870" s="36">
        <v>1.5011627699812657</v>
      </c>
      <c r="J870" s="56">
        <v>1.5416833642173253</v>
      </c>
      <c r="K870" s="36">
        <v>1.546167963170886</v>
      </c>
      <c r="L870" s="36">
        <v>1.5628107123085795</v>
      </c>
      <c r="M870" s="57">
        <v>1.5440797513750826</v>
      </c>
      <c r="N870" s="58" t="s">
        <v>48</v>
      </c>
      <c r="O870" s="36"/>
      <c r="P870" s="36"/>
      <c r="Q870" s="36"/>
      <c r="R870" s="59"/>
      <c r="S870" s="60">
        <v>1.46</v>
      </c>
      <c r="T870" s="106">
        <v>1.6</v>
      </c>
      <c r="U870"/>
      <c r="V870"/>
      <c r="W870"/>
      <c r="X870" s="162"/>
      <c r="Y870" s="162"/>
      <c r="AB870" s="47"/>
      <c r="AC870" s="47"/>
      <c r="AD870" s="47"/>
      <c r="AE870" s="47"/>
      <c r="AF870" s="47"/>
      <c r="AG870" s="47"/>
      <c r="AH870" s="47"/>
      <c r="AI870" s="47"/>
      <c r="AJ870" s="47"/>
    </row>
    <row r="871" spans="1:36">
      <c r="A871" s="26">
        <v>44105</v>
      </c>
      <c r="B871" s="27">
        <v>0.58333333333333304</v>
      </c>
      <c r="C871" s="132"/>
      <c r="D871" s="28" t="str">
        <f t="shared" si="22"/>
        <v>2020/10/1  14:00</v>
      </c>
      <c r="E871" s="35">
        <v>1.5179656489857778</v>
      </c>
      <c r="F871" s="36">
        <v>1.5160659050590548</v>
      </c>
      <c r="G871" s="36">
        <v>1.5038635122790411</v>
      </c>
      <c r="H871" s="36">
        <v>1.4903178660995002</v>
      </c>
      <c r="I871" s="36">
        <v>1.5350493116141983</v>
      </c>
      <c r="J871" s="56">
        <v>1.5708126034281025</v>
      </c>
      <c r="K871" s="36">
        <v>1.5655807203085612</v>
      </c>
      <c r="L871" s="36">
        <v>1.5455439465082128</v>
      </c>
      <c r="M871" s="57">
        <v>1.5548839491290021</v>
      </c>
      <c r="N871" s="58" t="s">
        <v>48</v>
      </c>
      <c r="O871" s="36"/>
      <c r="P871" s="36"/>
      <c r="Q871" s="36"/>
      <c r="R871" s="59"/>
      <c r="S871" s="60">
        <v>1.46</v>
      </c>
      <c r="T871" s="106">
        <v>1.6</v>
      </c>
      <c r="U871"/>
      <c r="V871"/>
      <c r="W871"/>
      <c r="X871" s="162"/>
      <c r="Y871" s="162"/>
      <c r="AB871" s="47"/>
      <c r="AC871" s="47"/>
      <c r="AD871" s="47"/>
      <c r="AE871" s="47"/>
      <c r="AF871" s="47"/>
      <c r="AG871" s="47"/>
      <c r="AH871" s="47"/>
      <c r="AI871" s="47"/>
      <c r="AJ871" s="47"/>
    </row>
    <row r="872" spans="1:36">
      <c r="A872" s="26">
        <v>44105</v>
      </c>
      <c r="B872" s="27">
        <v>0.66666666666666596</v>
      </c>
      <c r="C872" s="132"/>
      <c r="D872" s="28" t="str">
        <f t="shared" si="22"/>
        <v>2020/10/1  16:00</v>
      </c>
      <c r="E872" s="35">
        <v>1.502912624599668</v>
      </c>
      <c r="F872" s="36">
        <v>1.5101378636523313</v>
      </c>
      <c r="G872" s="36">
        <v>1.5061080400561522</v>
      </c>
      <c r="H872" s="36">
        <v>1.5084698841717614</v>
      </c>
      <c r="I872" s="36">
        <v>1.5363792614579854</v>
      </c>
      <c r="J872" s="56">
        <v>1.5879635159765881</v>
      </c>
      <c r="K872" s="36">
        <v>1.5348065333033838</v>
      </c>
      <c r="L872" s="36">
        <v>1.5650259235343273</v>
      </c>
      <c r="M872" s="57">
        <v>1.5441024404630788</v>
      </c>
      <c r="N872" s="58" t="s">
        <v>48</v>
      </c>
      <c r="O872" s="36"/>
      <c r="P872" s="36"/>
      <c r="Q872" s="36"/>
      <c r="R872" s="59"/>
      <c r="S872" s="60">
        <v>1.46</v>
      </c>
      <c r="T872" s="106">
        <v>1.6</v>
      </c>
      <c r="U872"/>
      <c r="V872"/>
      <c r="W872"/>
      <c r="X872" s="162"/>
      <c r="Y872" s="162"/>
      <c r="AB872" s="47"/>
      <c r="AC872" s="47"/>
      <c r="AD872" s="47"/>
      <c r="AE872" s="47"/>
      <c r="AF872" s="47"/>
      <c r="AG872" s="47"/>
      <c r="AH872" s="47"/>
      <c r="AI872" s="47"/>
      <c r="AJ872" s="47"/>
    </row>
    <row r="873" spans="1:36">
      <c r="A873" s="123">
        <v>44106</v>
      </c>
      <c r="B873" s="101">
        <v>0.33333333333333331</v>
      </c>
      <c r="C873" s="132" t="s">
        <v>336</v>
      </c>
      <c r="D873" s="124" t="str">
        <f t="shared" si="22"/>
        <v>2020/10/2  8:00</v>
      </c>
      <c r="E873" s="35">
        <v>1.5157053019687148</v>
      </c>
      <c r="F873" s="36">
        <v>1.5388365901878485</v>
      </c>
      <c r="G873" s="36">
        <v>1.5564897431674936</v>
      </c>
      <c r="H873" s="36">
        <v>1.5331041000499017</v>
      </c>
      <c r="I873" s="36">
        <v>1.5541768264645304</v>
      </c>
      <c r="J873" s="56">
        <v>1.5486346739712276</v>
      </c>
      <c r="K873" s="36">
        <v>1.5502942551258372</v>
      </c>
      <c r="L873" s="36">
        <v>1.5317051975484284</v>
      </c>
      <c r="M873" s="57">
        <v>1.5461354983399085</v>
      </c>
      <c r="N873" s="58" t="s">
        <v>49</v>
      </c>
      <c r="O873" s="36"/>
      <c r="P873" s="36"/>
      <c r="Q873" s="36"/>
      <c r="R873" s="59"/>
      <c r="S873" s="60">
        <v>1.46</v>
      </c>
      <c r="T873" s="106">
        <v>1.6</v>
      </c>
      <c r="U873"/>
      <c r="V873"/>
      <c r="W873"/>
      <c r="X873" s="162"/>
      <c r="Y873" s="162"/>
      <c r="AB873" s="47"/>
      <c r="AC873" s="47"/>
      <c r="AD873" s="47"/>
      <c r="AE873" s="47"/>
      <c r="AF873" s="47"/>
      <c r="AG873" s="47"/>
      <c r="AH873" s="47"/>
      <c r="AI873" s="47"/>
      <c r="AJ873" s="47"/>
    </row>
    <row r="874" spans="1:36">
      <c r="A874" s="26">
        <v>44106</v>
      </c>
      <c r="B874" s="27">
        <v>0.41666666666666669</v>
      </c>
      <c r="C874" s="132"/>
      <c r="D874" s="28" t="str">
        <f t="shared" si="22"/>
        <v>2020/10/2  10:00</v>
      </c>
      <c r="E874" s="35">
        <v>1.5166141432588773</v>
      </c>
      <c r="F874" s="36">
        <v>1.536627306062885</v>
      </c>
      <c r="G874" s="36">
        <v>1.5148472042698549</v>
      </c>
      <c r="H874" s="36">
        <v>1.4909888895401526</v>
      </c>
      <c r="I874" s="36">
        <v>1.5328318548909348</v>
      </c>
      <c r="J874" s="56">
        <v>1.5691220798249075</v>
      </c>
      <c r="K874" s="36">
        <v>1.5444563828534053</v>
      </c>
      <c r="L874" s="36">
        <v>1.5294972409475454</v>
      </c>
      <c r="M874" s="57">
        <v>1.5314626851029964</v>
      </c>
      <c r="N874" s="58" t="s">
        <v>49</v>
      </c>
      <c r="O874" s="36"/>
      <c r="P874" s="36"/>
      <c r="Q874" s="36"/>
      <c r="R874" s="59"/>
      <c r="S874" s="60">
        <v>1.46</v>
      </c>
      <c r="T874" s="106">
        <v>1.6</v>
      </c>
      <c r="U874"/>
      <c r="V874"/>
      <c r="W874"/>
      <c r="X874" s="162"/>
      <c r="Y874" s="162"/>
      <c r="AB874" s="47"/>
      <c r="AC874" s="47"/>
      <c r="AD874" s="47"/>
      <c r="AE874" s="47"/>
      <c r="AF874" s="47"/>
      <c r="AG874" s="47"/>
      <c r="AH874" s="47"/>
      <c r="AI874" s="47"/>
      <c r="AJ874" s="47"/>
    </row>
    <row r="875" spans="1:36">
      <c r="A875" s="26">
        <v>44106</v>
      </c>
      <c r="B875" s="27">
        <v>0.5</v>
      </c>
      <c r="C875" s="132"/>
      <c r="D875" s="28" t="str">
        <f t="shared" si="22"/>
        <v>2020/10/2  12:00</v>
      </c>
      <c r="E875" s="35">
        <v>1.5194820314886675</v>
      </c>
      <c r="F875" s="36">
        <v>1.5176405546364631</v>
      </c>
      <c r="G875" s="36">
        <v>1.5138202715337663</v>
      </c>
      <c r="H875" s="36">
        <v>1.5274819756962379</v>
      </c>
      <c r="I875" s="36">
        <v>1.5252446272946747</v>
      </c>
      <c r="J875" s="56">
        <v>1.5390920925422835</v>
      </c>
      <c r="K875" s="36">
        <v>1.5610162356826718</v>
      </c>
      <c r="L875" s="36">
        <v>1.5348660816982145</v>
      </c>
      <c r="M875" s="57">
        <v>1.5595146732240788</v>
      </c>
      <c r="N875" s="58" t="s">
        <v>49</v>
      </c>
      <c r="O875" s="36"/>
      <c r="P875" s="36"/>
      <c r="Q875" s="36"/>
      <c r="R875" s="59"/>
      <c r="S875" s="60">
        <v>1.46</v>
      </c>
      <c r="T875" s="106">
        <v>1.6</v>
      </c>
      <c r="U875"/>
      <c r="V875"/>
      <c r="W875"/>
      <c r="X875" s="162"/>
      <c r="Y875" s="162"/>
      <c r="AB875" s="47"/>
      <c r="AC875" s="47"/>
      <c r="AD875" s="47"/>
      <c r="AE875" s="47"/>
      <c r="AF875" s="47"/>
      <c r="AG875" s="47"/>
      <c r="AH875" s="47"/>
      <c r="AI875" s="47"/>
      <c r="AJ875" s="47"/>
    </row>
    <row r="876" spans="1:36">
      <c r="A876" s="26">
        <v>44106</v>
      </c>
      <c r="B876" s="27">
        <v>0.58333333333333304</v>
      </c>
      <c r="C876" s="132"/>
      <c r="D876" s="28" t="str">
        <f t="shared" si="22"/>
        <v>2020/10/2  14:00</v>
      </c>
      <c r="E876" s="35">
        <v>1.5319424881950405</v>
      </c>
      <c r="F876" s="36">
        <v>1.5439509627362598</v>
      </c>
      <c r="G876" s="36">
        <v>1.5379378954863796</v>
      </c>
      <c r="H876" s="36">
        <v>1.5215441950397279</v>
      </c>
      <c r="I876" s="36">
        <v>1.5096320209607597</v>
      </c>
      <c r="J876" s="56">
        <v>1.543495551925876</v>
      </c>
      <c r="K876" s="36">
        <v>1.5188290034449143</v>
      </c>
      <c r="L876" s="36">
        <v>1.5668675846145981</v>
      </c>
      <c r="M876" s="57">
        <v>1.542662382426272</v>
      </c>
      <c r="N876" s="58" t="s">
        <v>49</v>
      </c>
      <c r="O876" s="36"/>
      <c r="P876" s="36"/>
      <c r="Q876" s="36"/>
      <c r="R876" s="59"/>
      <c r="S876" s="60">
        <v>1.46</v>
      </c>
      <c r="T876" s="106">
        <v>1.6</v>
      </c>
      <c r="U876"/>
      <c r="V876"/>
      <c r="W876"/>
      <c r="X876" s="162"/>
      <c r="Y876" s="162"/>
      <c r="AB876" s="47"/>
      <c r="AC876" s="47"/>
      <c r="AD876" s="47"/>
      <c r="AE876" s="47"/>
      <c r="AF876" s="47"/>
      <c r="AG876" s="47"/>
      <c r="AH876" s="47"/>
      <c r="AI876" s="47"/>
      <c r="AJ876" s="47"/>
    </row>
    <row r="877" spans="1:36">
      <c r="A877" s="26">
        <v>44106</v>
      </c>
      <c r="B877" s="27">
        <v>0.66666666666666596</v>
      </c>
      <c r="C877" s="132"/>
      <c r="D877" s="28" t="str">
        <f t="shared" si="22"/>
        <v>2020/10/2  16:00</v>
      </c>
      <c r="E877" s="35">
        <v>1.4995042939647982</v>
      </c>
      <c r="F877" s="36">
        <v>1.4926004769453405</v>
      </c>
      <c r="G877" s="36">
        <v>1.4988119842845264</v>
      </c>
      <c r="H877" s="36">
        <v>1.5009839668661502</v>
      </c>
      <c r="I877" s="36">
        <v>1.5235373258583389</v>
      </c>
      <c r="J877" s="61">
        <v>1.5497697215424617</v>
      </c>
      <c r="K877" s="36">
        <v>1.5434901929407727</v>
      </c>
      <c r="L877" s="36">
        <v>1.5377183521716693</v>
      </c>
      <c r="M877" s="57">
        <v>1.5432849508220925</v>
      </c>
      <c r="N877" s="58" t="s">
        <v>49</v>
      </c>
      <c r="O877" s="36"/>
      <c r="P877" s="36"/>
      <c r="Q877" s="36"/>
      <c r="R877" s="59"/>
      <c r="S877" s="60">
        <v>1.46</v>
      </c>
      <c r="T877" s="106">
        <v>1.6</v>
      </c>
      <c r="U877"/>
      <c r="V877"/>
      <c r="W877"/>
      <c r="X877" s="162"/>
      <c r="Y877" s="162"/>
      <c r="AB877" s="47"/>
      <c r="AC877" s="47"/>
      <c r="AD877" s="47"/>
      <c r="AE877" s="47"/>
      <c r="AF877" s="47"/>
      <c r="AG877" s="47"/>
      <c r="AH877" s="47"/>
      <c r="AI877" s="47"/>
      <c r="AJ877" s="47"/>
    </row>
    <row r="878" spans="1:36">
      <c r="A878" s="123">
        <v>44107</v>
      </c>
      <c r="B878" s="101">
        <v>0.33333333333333331</v>
      </c>
      <c r="C878" s="132" t="s">
        <v>337</v>
      </c>
      <c r="D878" s="124" t="str">
        <f t="shared" si="22"/>
        <v>2020/10/3  8:00</v>
      </c>
      <c r="E878" s="35">
        <v>1.546450077802193</v>
      </c>
      <c r="F878" s="36">
        <v>1.5372907504847415</v>
      </c>
      <c r="G878" s="36">
        <v>1.5732305606311043</v>
      </c>
      <c r="H878" s="36">
        <v>1.5261820329524478</v>
      </c>
      <c r="I878" s="36">
        <v>1.5738816304427699</v>
      </c>
      <c r="J878" s="62">
        <v>1.6</v>
      </c>
      <c r="K878" s="36">
        <v>1.5625882920450753</v>
      </c>
      <c r="L878" s="36">
        <v>1.5750816792462183</v>
      </c>
      <c r="M878" s="57">
        <v>1.598201083751654</v>
      </c>
      <c r="N878" s="58" t="s">
        <v>44</v>
      </c>
      <c r="O878" s="36"/>
      <c r="P878" s="36"/>
      <c r="Q878" s="36"/>
      <c r="R878" s="59"/>
      <c r="S878" s="60">
        <v>1.46</v>
      </c>
      <c r="T878" s="106">
        <v>1.6</v>
      </c>
      <c r="U878"/>
      <c r="V878"/>
      <c r="W878"/>
      <c r="X878" s="162"/>
      <c r="Y878" s="162"/>
      <c r="AB878" s="47"/>
      <c r="AC878" s="47"/>
      <c r="AD878" s="47"/>
      <c r="AE878" s="47"/>
      <c r="AF878" s="47"/>
      <c r="AG878" s="47"/>
      <c r="AH878" s="47"/>
      <c r="AI878" s="47"/>
      <c r="AJ878" s="47"/>
    </row>
    <row r="879" spans="1:36">
      <c r="A879" s="26">
        <v>44107</v>
      </c>
      <c r="B879" s="27">
        <v>0.41666666666666669</v>
      </c>
      <c r="C879" s="132"/>
      <c r="D879" s="28" t="str">
        <f t="shared" si="22"/>
        <v>2020/10/3  10:00</v>
      </c>
      <c r="E879" s="35">
        <v>1.5352603278641437</v>
      </c>
      <c r="F879" s="36">
        <v>1.554570284679003</v>
      </c>
      <c r="G879" s="36">
        <v>1.556858606478188</v>
      </c>
      <c r="H879" s="36">
        <v>1.5194110797275682</v>
      </c>
      <c r="I879" s="36">
        <v>1.5237639877129374</v>
      </c>
      <c r="J879" s="62">
        <v>1.6</v>
      </c>
      <c r="K879" s="36">
        <v>1.5856353541025707</v>
      </c>
      <c r="L879" s="36">
        <v>1.5510391310512559</v>
      </c>
      <c r="M879" s="57">
        <v>1.587367729972017</v>
      </c>
      <c r="N879" s="58" t="s">
        <v>44</v>
      </c>
      <c r="O879" s="36"/>
      <c r="P879" s="36"/>
      <c r="Q879" s="36"/>
      <c r="R879" s="59"/>
      <c r="S879" s="60">
        <v>1.46</v>
      </c>
      <c r="T879" s="106">
        <v>1.6</v>
      </c>
      <c r="U879"/>
      <c r="V879"/>
      <c r="W879"/>
      <c r="X879" s="162"/>
      <c r="Y879" s="162"/>
      <c r="AB879" s="47"/>
      <c r="AC879" s="47"/>
      <c r="AD879" s="47"/>
      <c r="AE879" s="47"/>
      <c r="AF879" s="47"/>
      <c r="AG879" s="47"/>
      <c r="AH879" s="47"/>
      <c r="AI879" s="47"/>
      <c r="AJ879" s="47"/>
    </row>
    <row r="880" spans="1:36">
      <c r="A880" s="26">
        <v>44107</v>
      </c>
      <c r="B880" s="27">
        <v>0.5</v>
      </c>
      <c r="C880" s="132"/>
      <c r="D880" s="28" t="str">
        <f t="shared" si="22"/>
        <v>2020/10/3  12:00</v>
      </c>
      <c r="E880" s="35">
        <v>1.4835216040812003</v>
      </c>
      <c r="F880" s="36">
        <v>1.5095284892957348</v>
      </c>
      <c r="G880" s="36">
        <v>1.5250982715652772</v>
      </c>
      <c r="H880" s="36">
        <v>1.5058915591404802</v>
      </c>
      <c r="I880" s="36">
        <v>1.5259470258450623</v>
      </c>
      <c r="J880" s="56">
        <v>1.5615711633375569</v>
      </c>
      <c r="K880" s="36">
        <v>1.5121834852705927</v>
      </c>
      <c r="L880" s="36">
        <v>1.5224700267284166</v>
      </c>
      <c r="M880" s="57">
        <v>1.5527833015756407</v>
      </c>
      <c r="N880" s="58" t="s">
        <v>45</v>
      </c>
      <c r="O880" s="36"/>
      <c r="P880" s="36"/>
      <c r="Q880" s="36"/>
      <c r="R880" s="59"/>
      <c r="S880" s="60">
        <v>1.46</v>
      </c>
      <c r="T880" s="106">
        <v>1.6</v>
      </c>
      <c r="U880"/>
      <c r="V880"/>
      <c r="W880"/>
      <c r="X880" s="162"/>
      <c r="Y880" s="162"/>
      <c r="AB880" s="47"/>
      <c r="AC880" s="47"/>
      <c r="AD880" s="47"/>
      <c r="AE880" s="47"/>
      <c r="AF880" s="47"/>
      <c r="AG880" s="47"/>
      <c r="AH880" s="47"/>
      <c r="AI880" s="47"/>
      <c r="AJ880" s="47"/>
    </row>
    <row r="881" spans="1:36">
      <c r="A881" s="26">
        <v>44107</v>
      </c>
      <c r="B881" s="27">
        <v>0.58333333333333304</v>
      </c>
      <c r="C881" s="132"/>
      <c r="D881" s="28" t="str">
        <f t="shared" si="22"/>
        <v>2020/10/3  14:00</v>
      </c>
      <c r="E881" s="35">
        <v>1.5032974176815792</v>
      </c>
      <c r="F881" s="36">
        <v>1.5219076859544971</v>
      </c>
      <c r="G881" s="36">
        <v>1.5395631049402398</v>
      </c>
      <c r="H881" s="36">
        <v>1.5105010647094583</v>
      </c>
      <c r="I881" s="36">
        <v>1.5282725632695324</v>
      </c>
      <c r="J881" s="56">
        <v>1.5395287807499416</v>
      </c>
      <c r="K881" s="36">
        <v>1.5393926468997796</v>
      </c>
      <c r="L881" s="36">
        <v>1.5549966056849995</v>
      </c>
      <c r="M881" s="57">
        <v>1.5382143978830431</v>
      </c>
      <c r="N881" s="58" t="s">
        <v>45</v>
      </c>
      <c r="O881" s="36"/>
      <c r="P881" s="36"/>
      <c r="Q881" s="36"/>
      <c r="R881" s="59"/>
      <c r="S881" s="60">
        <v>1.46</v>
      </c>
      <c r="T881" s="106">
        <v>1.6</v>
      </c>
      <c r="U881"/>
      <c r="V881"/>
      <c r="W881"/>
      <c r="X881" s="162"/>
      <c r="Y881" s="162"/>
      <c r="AB881" s="47"/>
      <c r="AC881" s="47"/>
      <c r="AD881" s="47"/>
      <c r="AE881" s="47"/>
      <c r="AF881" s="47"/>
      <c r="AG881" s="47"/>
      <c r="AH881" s="47"/>
      <c r="AI881" s="47"/>
      <c r="AJ881" s="47"/>
    </row>
    <row r="882" spans="1:36">
      <c r="A882" s="26">
        <v>44107</v>
      </c>
      <c r="B882" s="27">
        <v>0.66666666666666596</v>
      </c>
      <c r="C882" s="132"/>
      <c r="D882" s="28" t="str">
        <f t="shared" si="22"/>
        <v>2020/10/3  16:00</v>
      </c>
      <c r="E882" s="35">
        <v>1.4835425793861157</v>
      </c>
      <c r="F882" s="36">
        <v>1.5244352331000448</v>
      </c>
      <c r="G882" s="36">
        <v>1.5367532539777913</v>
      </c>
      <c r="H882" s="36">
        <v>1.4880749328794063</v>
      </c>
      <c r="I882" s="36">
        <v>1.5182224376008826</v>
      </c>
      <c r="J882" s="56">
        <v>1.5531890882069679</v>
      </c>
      <c r="K882" s="36">
        <v>1.5426934222387645</v>
      </c>
      <c r="L882" s="36">
        <v>1.5399756745774336</v>
      </c>
      <c r="M882" s="57">
        <v>1.5457367132714879</v>
      </c>
      <c r="N882" s="58" t="s">
        <v>45</v>
      </c>
      <c r="O882" s="36"/>
      <c r="P882" s="36"/>
      <c r="Q882" s="36"/>
      <c r="R882" s="59"/>
      <c r="S882" s="60">
        <v>1.46</v>
      </c>
      <c r="T882" s="106">
        <v>1.6</v>
      </c>
      <c r="U882"/>
      <c r="V882"/>
      <c r="W882"/>
      <c r="X882" s="162"/>
      <c r="Y882" s="162"/>
      <c r="AB882" s="47"/>
      <c r="AC882" s="47"/>
      <c r="AD882" s="47"/>
      <c r="AE882" s="47"/>
      <c r="AF882" s="47"/>
      <c r="AG882" s="47"/>
      <c r="AH882" s="47"/>
      <c r="AI882" s="47"/>
      <c r="AJ882" s="47"/>
    </row>
    <row r="883" spans="1:36">
      <c r="A883" s="123">
        <v>44108</v>
      </c>
      <c r="B883" s="101">
        <v>0.33333333333333331</v>
      </c>
      <c r="C883" s="132" t="s">
        <v>338</v>
      </c>
      <c r="D883" s="124" t="str">
        <f t="shared" si="22"/>
        <v>2020/10/4  8:00</v>
      </c>
      <c r="E883" s="35">
        <v>1.5006989873787231</v>
      </c>
      <c r="F883" s="36">
        <v>1.5124377740660169</v>
      </c>
      <c r="G883" s="36">
        <v>1.5427795587477777</v>
      </c>
      <c r="H883" s="36">
        <v>1.5106057152767234</v>
      </c>
      <c r="I883" s="36">
        <v>1.5345348870455879</v>
      </c>
      <c r="J883" s="56">
        <v>1.565016467301463</v>
      </c>
      <c r="K883" s="36">
        <v>1.5668980190983366</v>
      </c>
      <c r="L883" s="36">
        <v>1.5745044432523372</v>
      </c>
      <c r="M883" s="57">
        <v>1.5702083803739928</v>
      </c>
      <c r="N883" s="58" t="s">
        <v>46</v>
      </c>
      <c r="O883" s="36"/>
      <c r="P883" s="36"/>
      <c r="Q883" s="36"/>
      <c r="R883" s="59"/>
      <c r="S883" s="60">
        <v>1.46</v>
      </c>
      <c r="T883" s="106">
        <v>1.6</v>
      </c>
      <c r="U883"/>
      <c r="V883"/>
      <c r="W883"/>
      <c r="X883" s="162"/>
      <c r="Y883" s="162"/>
      <c r="AB883" s="47"/>
      <c r="AC883" s="47"/>
      <c r="AD883" s="47"/>
      <c r="AE883" s="47"/>
      <c r="AF883" s="47"/>
      <c r="AG883" s="47"/>
      <c r="AH883" s="47"/>
      <c r="AI883" s="47"/>
      <c r="AJ883" s="47"/>
    </row>
    <row r="884" spans="1:36">
      <c r="A884" s="26">
        <v>44108</v>
      </c>
      <c r="B884" s="27">
        <v>0.41666666666666669</v>
      </c>
      <c r="C884" s="132"/>
      <c r="D884" s="28" t="str">
        <f t="shared" si="22"/>
        <v>2020/10/4  10:00</v>
      </c>
      <c r="E884" s="35">
        <v>1.5180117808079276</v>
      </c>
      <c r="F884" s="36">
        <v>1.5409584128755798</v>
      </c>
      <c r="G884" s="36">
        <v>1.5314837090568461</v>
      </c>
      <c r="H884" s="36">
        <v>1.4837584324605584</v>
      </c>
      <c r="I884" s="36">
        <v>1.5333042004347763</v>
      </c>
      <c r="J884" s="56">
        <v>1.540634523851222</v>
      </c>
      <c r="K884" s="36">
        <v>1.5350228365523175</v>
      </c>
      <c r="L884" s="36">
        <v>1.5383559574656838</v>
      </c>
      <c r="M884" s="57">
        <v>1.5574189228150019</v>
      </c>
      <c r="N884" s="58" t="s">
        <v>46</v>
      </c>
      <c r="O884" s="36"/>
      <c r="P884" s="36"/>
      <c r="Q884" s="36"/>
      <c r="R884" s="59"/>
      <c r="S884" s="60">
        <v>1.46</v>
      </c>
      <c r="T884" s="106">
        <v>1.6</v>
      </c>
      <c r="U884"/>
      <c r="V884"/>
      <c r="W884"/>
      <c r="X884" s="162"/>
      <c r="Y884" s="162"/>
      <c r="AB884" s="47"/>
      <c r="AC884" s="47"/>
      <c r="AD884" s="47"/>
      <c r="AE884" s="47"/>
      <c r="AF884" s="47"/>
      <c r="AG884" s="47"/>
      <c r="AH884" s="47"/>
      <c r="AI884" s="47"/>
      <c r="AJ884" s="47"/>
    </row>
    <row r="885" spans="1:36">
      <c r="A885" s="26">
        <v>44108</v>
      </c>
      <c r="B885" s="27">
        <v>0.5</v>
      </c>
      <c r="C885" s="132"/>
      <c r="D885" s="28" t="str">
        <f t="shared" si="22"/>
        <v>2020/10/4  12:00</v>
      </c>
      <c r="E885" s="35">
        <v>1.5197945894683578</v>
      </c>
      <c r="F885" s="36">
        <v>1.5246921203004096</v>
      </c>
      <c r="G885" s="36">
        <v>1.51566754004319</v>
      </c>
      <c r="H885" s="36">
        <v>1.498977900950369</v>
      </c>
      <c r="I885" s="36">
        <v>1.5200430029703156</v>
      </c>
      <c r="J885" s="56">
        <v>1.5320710965139066</v>
      </c>
      <c r="K885" s="36">
        <v>1.5402816305033991</v>
      </c>
      <c r="L885" s="36">
        <v>1.5428508630068556</v>
      </c>
      <c r="M885" s="57">
        <v>1.5251666291006563</v>
      </c>
      <c r="N885" s="58" t="s">
        <v>46</v>
      </c>
      <c r="O885" s="36"/>
      <c r="P885" s="36"/>
      <c r="Q885" s="36"/>
      <c r="R885" s="59"/>
      <c r="S885" s="60">
        <v>1.46</v>
      </c>
      <c r="T885" s="106">
        <v>1.6</v>
      </c>
      <c r="U885"/>
      <c r="V885"/>
      <c r="W885"/>
      <c r="X885" s="162"/>
      <c r="Y885" s="162"/>
      <c r="AB885" s="47"/>
      <c r="AC885" s="47"/>
      <c r="AD885" s="47"/>
      <c r="AE885" s="47"/>
      <c r="AF885" s="47"/>
      <c r="AG885" s="47"/>
      <c r="AH885" s="47"/>
      <c r="AI885" s="47"/>
      <c r="AJ885" s="47"/>
    </row>
    <row r="886" spans="1:36">
      <c r="A886" s="26">
        <v>44108</v>
      </c>
      <c r="B886" s="27">
        <v>0.58333333333333304</v>
      </c>
      <c r="C886" s="132"/>
      <c r="D886" s="28" t="str">
        <f t="shared" si="22"/>
        <v>2020/10/4  14:00</v>
      </c>
      <c r="E886" s="35">
        <v>1.5084966656679937</v>
      </c>
      <c r="F886" s="36">
        <v>1.5154693647457098</v>
      </c>
      <c r="G886" s="36">
        <v>1.5315811573921676</v>
      </c>
      <c r="H886" s="36">
        <v>1.4775811187373553</v>
      </c>
      <c r="I886" s="36">
        <v>1.5060720424771865</v>
      </c>
      <c r="J886" s="56">
        <v>1.5703669085796963</v>
      </c>
      <c r="K886" s="36">
        <v>1.5274920490476622</v>
      </c>
      <c r="L886" s="36">
        <v>1.547022676400108</v>
      </c>
      <c r="M886" s="57">
        <v>1.5429597863981184</v>
      </c>
      <c r="N886" s="58" t="s">
        <v>46</v>
      </c>
      <c r="O886" s="36"/>
      <c r="P886" s="36"/>
      <c r="Q886" s="36"/>
      <c r="R886" s="59"/>
      <c r="S886" s="60">
        <v>1.46</v>
      </c>
      <c r="T886" s="106">
        <v>1.6</v>
      </c>
      <c r="U886"/>
      <c r="V886"/>
      <c r="W886"/>
      <c r="X886" s="162"/>
      <c r="Y886" s="162"/>
      <c r="AB886" s="47"/>
      <c r="AC886" s="47"/>
      <c r="AD886" s="47"/>
      <c r="AE886" s="47"/>
      <c r="AF886" s="47"/>
      <c r="AG886" s="47"/>
      <c r="AH886" s="47"/>
      <c r="AI886" s="47"/>
      <c r="AJ886" s="47"/>
    </row>
    <row r="887" spans="1:36">
      <c r="A887" s="26">
        <v>44108</v>
      </c>
      <c r="B887" s="27">
        <v>0.66666666666666596</v>
      </c>
      <c r="C887" s="132"/>
      <c r="D887" s="28" t="str">
        <f t="shared" si="22"/>
        <v>2020/10/4  16:00</v>
      </c>
      <c r="E887" s="35">
        <v>1.510523240817218</v>
      </c>
      <c r="F887" s="36">
        <v>1.5247848302170406</v>
      </c>
      <c r="G887" s="36">
        <v>1.4903640353636112</v>
      </c>
      <c r="H887" s="36">
        <v>1.5135175810040855</v>
      </c>
      <c r="I887" s="36">
        <v>1.5240293409876544</v>
      </c>
      <c r="J887" s="56">
        <v>1.5376976168686554</v>
      </c>
      <c r="K887" s="36">
        <v>1.534328786428518</v>
      </c>
      <c r="L887" s="36">
        <v>1.5377305327905535</v>
      </c>
      <c r="M887" s="57">
        <v>1.5652387106610208</v>
      </c>
      <c r="N887" s="58" t="s">
        <v>46</v>
      </c>
      <c r="O887" s="36"/>
      <c r="P887" s="36"/>
      <c r="Q887" s="36"/>
      <c r="R887" s="59"/>
      <c r="S887" s="60">
        <v>1.46</v>
      </c>
      <c r="T887" s="106">
        <v>1.6</v>
      </c>
      <c r="U887"/>
      <c r="V887"/>
      <c r="W887"/>
      <c r="X887" s="162"/>
      <c r="Y887" s="162"/>
      <c r="AB887" s="47"/>
      <c r="AC887" s="47"/>
      <c r="AD887" s="47"/>
      <c r="AE887" s="47"/>
      <c r="AF887" s="47"/>
      <c r="AG887" s="47"/>
      <c r="AH887" s="47"/>
      <c r="AI887" s="47"/>
      <c r="AJ887" s="47"/>
    </row>
    <row r="888" spans="1:36">
      <c r="A888" s="123">
        <v>44109</v>
      </c>
      <c r="B888" s="101">
        <v>0.33333333333333331</v>
      </c>
      <c r="C888" s="132" t="s">
        <v>339</v>
      </c>
      <c r="D888" s="124" t="str">
        <f t="shared" si="22"/>
        <v>2020/10/5  8:00</v>
      </c>
      <c r="E888" s="35">
        <v>1.4938764466940559</v>
      </c>
      <c r="F888" s="36">
        <v>1.5007919010392929</v>
      </c>
      <c r="G888" s="36">
        <v>1.5015012862220314</v>
      </c>
      <c r="H888" s="36">
        <v>1.5177628703408284</v>
      </c>
      <c r="I888" s="36">
        <v>1.5172654219186299</v>
      </c>
      <c r="J888" s="56">
        <v>1.5663135821984981</v>
      </c>
      <c r="K888" s="36">
        <v>1.5210377949020855</v>
      </c>
      <c r="L888" s="36">
        <v>1.5166029481080809</v>
      </c>
      <c r="M888" s="57">
        <v>1.53711867618102</v>
      </c>
      <c r="N888" s="58" t="s">
        <v>47</v>
      </c>
      <c r="O888" s="36"/>
      <c r="P888" s="36"/>
      <c r="Q888" s="36"/>
      <c r="R888" s="59"/>
      <c r="S888" s="60">
        <v>1.46</v>
      </c>
      <c r="T888" s="106">
        <v>1.6</v>
      </c>
      <c r="U888"/>
      <c r="V888"/>
      <c r="W888"/>
      <c r="X888" s="162"/>
      <c r="Y888" s="162"/>
      <c r="AB888" s="47"/>
      <c r="AC888" s="47"/>
      <c r="AD888" s="47"/>
      <c r="AE888" s="47"/>
      <c r="AF888" s="47"/>
      <c r="AG888" s="47"/>
      <c r="AH888" s="47"/>
      <c r="AI888" s="47"/>
      <c r="AJ888" s="47"/>
    </row>
    <row r="889" spans="1:36">
      <c r="A889" s="26">
        <v>44109</v>
      </c>
      <c r="B889" s="27">
        <v>0.41666666666666669</v>
      </c>
      <c r="C889" s="132"/>
      <c r="D889" s="28" t="str">
        <f t="shared" si="22"/>
        <v>2020/10/5  10:00</v>
      </c>
      <c r="E889" s="35">
        <v>1.4926067038370952</v>
      </c>
      <c r="F889" s="36">
        <v>1.509826486295331</v>
      </c>
      <c r="G889" s="36">
        <v>1.4916320011746345</v>
      </c>
      <c r="H889" s="36">
        <v>1.4789933024887763</v>
      </c>
      <c r="I889" s="36">
        <v>1.5094556251078088</v>
      </c>
      <c r="J889" s="56">
        <v>1.5592845818571397</v>
      </c>
      <c r="K889" s="36">
        <v>1.5483581430130808</v>
      </c>
      <c r="L889" s="36">
        <v>1.5496489071749753</v>
      </c>
      <c r="M889" s="57">
        <v>1.5418695659380734</v>
      </c>
      <c r="N889" s="58" t="s">
        <v>47</v>
      </c>
      <c r="O889" s="36"/>
      <c r="P889" s="36"/>
      <c r="Q889" s="36"/>
      <c r="R889" s="59"/>
      <c r="S889" s="60">
        <v>1.46</v>
      </c>
      <c r="T889" s="106">
        <v>1.6</v>
      </c>
      <c r="U889"/>
      <c r="V889"/>
      <c r="W889"/>
      <c r="X889" s="162"/>
      <c r="Y889" s="162"/>
      <c r="AB889" s="47"/>
      <c r="AC889" s="47"/>
      <c r="AD889" s="47"/>
      <c r="AE889" s="47"/>
      <c r="AF889" s="47"/>
      <c r="AG889" s="47"/>
      <c r="AH889" s="47"/>
      <c r="AI889" s="47"/>
      <c r="AJ889" s="47"/>
    </row>
    <row r="890" spans="1:36">
      <c r="A890" s="26">
        <v>44109</v>
      </c>
      <c r="B890" s="27">
        <v>0.5</v>
      </c>
      <c r="C890" s="132"/>
      <c r="D890" s="28" t="str">
        <f t="shared" si="22"/>
        <v>2020/10/5  12:00</v>
      </c>
      <c r="E890" s="35">
        <v>1.5231621191600142</v>
      </c>
      <c r="F890" s="36">
        <v>1.5336774035717919</v>
      </c>
      <c r="G890" s="36">
        <v>1.5394236268618213</v>
      </c>
      <c r="H890" s="36">
        <v>1.5088137797215522</v>
      </c>
      <c r="I890" s="36">
        <v>1.5129582845452743</v>
      </c>
      <c r="J890" s="56">
        <v>1.5572672699151131</v>
      </c>
      <c r="K890" s="36">
        <v>1.5547906661257287</v>
      </c>
      <c r="L890" s="36">
        <v>1.5354423851952659</v>
      </c>
      <c r="M890" s="57">
        <v>1.5524967727932384</v>
      </c>
      <c r="N890" s="58" t="s">
        <v>47</v>
      </c>
      <c r="O890" s="36"/>
      <c r="P890" s="36"/>
      <c r="Q890" s="36"/>
      <c r="R890" s="59"/>
      <c r="S890" s="60">
        <v>1.46</v>
      </c>
      <c r="T890" s="106">
        <v>1.6</v>
      </c>
      <c r="U890"/>
      <c r="V890"/>
      <c r="W890"/>
      <c r="X890" s="162"/>
      <c r="Y890" s="162"/>
      <c r="AB890" s="47"/>
      <c r="AC890" s="47"/>
      <c r="AD890" s="47"/>
      <c r="AE890" s="47"/>
      <c r="AF890" s="47"/>
      <c r="AG890" s="47"/>
      <c r="AH890" s="47"/>
      <c r="AI890" s="47"/>
      <c r="AJ890" s="47"/>
    </row>
    <row r="891" spans="1:36">
      <c r="A891" s="26">
        <v>44109</v>
      </c>
      <c r="B891" s="27">
        <v>0.58333333333333304</v>
      </c>
      <c r="C891" s="132"/>
      <c r="D891" s="28" t="str">
        <f t="shared" si="22"/>
        <v>2020/10/5  14:00</v>
      </c>
      <c r="E891" s="35">
        <v>1.524814415386512</v>
      </c>
      <c r="F891" s="36">
        <v>1.5300881922314866</v>
      </c>
      <c r="G891" s="36">
        <v>1.5256047677561653</v>
      </c>
      <c r="H891" s="36">
        <v>1.4924310248946995</v>
      </c>
      <c r="I891" s="36">
        <v>1.5346198201840737</v>
      </c>
      <c r="J891" s="56">
        <v>1.55479477128175</v>
      </c>
      <c r="K891" s="36">
        <v>1.5283638925162415</v>
      </c>
      <c r="L891" s="36">
        <v>1.5577902070757352</v>
      </c>
      <c r="M891" s="57">
        <v>1.5658773579028744</v>
      </c>
      <c r="N891" s="58" t="s">
        <v>47</v>
      </c>
      <c r="O891" s="36"/>
      <c r="P891" s="36"/>
      <c r="Q891" s="36"/>
      <c r="R891" s="59"/>
      <c r="S891" s="60">
        <v>1.46</v>
      </c>
      <c r="T891" s="106">
        <v>1.6</v>
      </c>
      <c r="U891"/>
      <c r="V891"/>
      <c r="W891"/>
      <c r="X891" s="162"/>
      <c r="Y891" s="162"/>
      <c r="AB891" s="47"/>
      <c r="AC891" s="47"/>
      <c r="AD891" s="47"/>
      <c r="AE891" s="47"/>
      <c r="AF891" s="47"/>
      <c r="AG891" s="47"/>
      <c r="AH891" s="47"/>
      <c r="AI891" s="47"/>
      <c r="AJ891" s="47"/>
    </row>
    <row r="892" spans="1:36">
      <c r="A892" s="26">
        <v>44109</v>
      </c>
      <c r="B892" s="27">
        <v>0.66666666666666596</v>
      </c>
      <c r="C892" s="132"/>
      <c r="D892" s="28" t="str">
        <f t="shared" si="22"/>
        <v>2020/10/5  16:00</v>
      </c>
      <c r="E892" s="35">
        <v>1.5117156815166761</v>
      </c>
      <c r="F892" s="36">
        <v>1.5253376055532175</v>
      </c>
      <c r="G892" s="36">
        <v>1.4900077998555192</v>
      </c>
      <c r="H892" s="36">
        <v>1.5135976016259964</v>
      </c>
      <c r="I892" s="36">
        <v>1.519193832684016</v>
      </c>
      <c r="J892" s="56">
        <v>1.5439327612310516</v>
      </c>
      <c r="K892" s="36">
        <v>1.5342438904152902</v>
      </c>
      <c r="L892" s="36">
        <v>1.5119295662953833</v>
      </c>
      <c r="M892" s="57">
        <v>1.5271709975308545</v>
      </c>
      <c r="N892" s="58" t="s">
        <v>47</v>
      </c>
      <c r="O892" s="36"/>
      <c r="P892" s="36"/>
      <c r="Q892" s="36"/>
      <c r="R892" s="59"/>
      <c r="S892" s="60">
        <v>1.46</v>
      </c>
      <c r="T892" s="106">
        <v>1.6</v>
      </c>
      <c r="U892"/>
      <c r="V892"/>
      <c r="W892"/>
      <c r="X892" s="162"/>
      <c r="Y892" s="162"/>
      <c r="AB892" s="47"/>
      <c r="AC892" s="47"/>
      <c r="AD892" s="47"/>
      <c r="AE892" s="47"/>
      <c r="AF892" s="47"/>
      <c r="AG892" s="47"/>
      <c r="AH892" s="47"/>
      <c r="AI892" s="47"/>
      <c r="AJ892" s="47"/>
    </row>
    <row r="893" spans="1:36">
      <c r="A893" s="123">
        <v>44110</v>
      </c>
      <c r="B893" s="101">
        <v>0.33333333333333331</v>
      </c>
      <c r="C893" s="132" t="s">
        <v>340</v>
      </c>
      <c r="D893" s="124" t="str">
        <f t="shared" si="22"/>
        <v>2020/10/6  8:00</v>
      </c>
      <c r="E893" s="35">
        <v>1.5089087006457267</v>
      </c>
      <c r="F893" s="36">
        <v>1.5231410803946464</v>
      </c>
      <c r="G893" s="36">
        <v>1.5155532757026755</v>
      </c>
      <c r="H893" s="36">
        <v>1.5217683148852972</v>
      </c>
      <c r="I893" s="36">
        <v>1.543894140764086</v>
      </c>
      <c r="J893" s="56">
        <v>1.5705801164825808</v>
      </c>
      <c r="K893" s="36">
        <v>1.5474348875179829</v>
      </c>
      <c r="L893" s="36">
        <v>1.5436055673332971</v>
      </c>
      <c r="M893" s="57">
        <v>1.5545622980975466</v>
      </c>
      <c r="N893" s="58" t="s">
        <v>48</v>
      </c>
      <c r="O893" s="36"/>
      <c r="P893" s="36"/>
      <c r="Q893" s="36"/>
      <c r="R893" s="59"/>
      <c r="S893" s="60">
        <v>1.46</v>
      </c>
      <c r="T893" s="106">
        <v>1.6</v>
      </c>
      <c r="U893"/>
      <c r="V893"/>
      <c r="W893"/>
      <c r="X893" s="162"/>
      <c r="Y893" s="162"/>
      <c r="AB893" s="47"/>
      <c r="AC893" s="47"/>
      <c r="AD893" s="47"/>
      <c r="AE893" s="47"/>
      <c r="AF893" s="47"/>
      <c r="AG893" s="47"/>
      <c r="AH893" s="47"/>
      <c r="AI893" s="47"/>
      <c r="AJ893" s="47"/>
    </row>
    <row r="894" spans="1:36">
      <c r="A894" s="26">
        <v>44110</v>
      </c>
      <c r="B894" s="27">
        <v>0.41666666666666669</v>
      </c>
      <c r="C894" s="132"/>
      <c r="D894" s="28" t="str">
        <f t="shared" si="22"/>
        <v>2020/10/6  10:00</v>
      </c>
      <c r="E894" s="35">
        <v>1.5161062312834883</v>
      </c>
      <c r="F894" s="36">
        <v>1.5067883704160476</v>
      </c>
      <c r="G894" s="36">
        <v>1.5101242926037044</v>
      </c>
      <c r="H894" s="36">
        <v>1.4789568341342949</v>
      </c>
      <c r="I894" s="36">
        <v>1.5397385400241852</v>
      </c>
      <c r="J894" s="56">
        <v>1.5430118725046689</v>
      </c>
      <c r="K894" s="36">
        <v>1.5569322605129587</v>
      </c>
      <c r="L894" s="36">
        <v>1.5163000130135682</v>
      </c>
      <c r="M894" s="57">
        <v>1.5226576871351891</v>
      </c>
      <c r="N894" s="58" t="s">
        <v>48</v>
      </c>
      <c r="O894" s="36"/>
      <c r="P894" s="36"/>
      <c r="Q894" s="36"/>
      <c r="R894" s="59"/>
      <c r="S894" s="60">
        <v>1.46</v>
      </c>
      <c r="T894" s="106">
        <v>1.6</v>
      </c>
      <c r="U894"/>
      <c r="V894"/>
      <c r="W894"/>
      <c r="X894" s="162"/>
      <c r="Y894" s="162"/>
      <c r="AB894" s="47"/>
      <c r="AC894" s="47"/>
      <c r="AD894" s="47"/>
      <c r="AE894" s="47"/>
      <c r="AF894" s="47"/>
      <c r="AG894" s="47"/>
      <c r="AH894" s="47"/>
      <c r="AI894" s="47"/>
      <c r="AJ894" s="47"/>
    </row>
    <row r="895" spans="1:36">
      <c r="A895" s="26">
        <v>44110</v>
      </c>
      <c r="B895" s="27">
        <v>0.5</v>
      </c>
      <c r="C895" s="132"/>
      <c r="D895" s="28" t="str">
        <f t="shared" si="22"/>
        <v>2020/10/6  12:00</v>
      </c>
      <c r="E895" s="35">
        <v>1.5035195874788383</v>
      </c>
      <c r="F895" s="36">
        <v>1.4925576090422885</v>
      </c>
      <c r="G895" s="36">
        <v>1.4951749577470592</v>
      </c>
      <c r="H895" s="36">
        <v>1.5035397153289751</v>
      </c>
      <c r="I895" s="36">
        <v>1.5247269042612241</v>
      </c>
      <c r="J895" s="56">
        <v>1.5347381596747356</v>
      </c>
      <c r="K895" s="36">
        <v>1.533681550460388</v>
      </c>
      <c r="L895" s="36">
        <v>1.5362920889090697</v>
      </c>
      <c r="M895" s="57">
        <v>1.540803952954666</v>
      </c>
      <c r="N895" s="58" t="s">
        <v>48</v>
      </c>
      <c r="O895" s="36"/>
      <c r="P895" s="36"/>
      <c r="Q895" s="36"/>
      <c r="R895" s="59"/>
      <c r="S895" s="60">
        <v>1.46</v>
      </c>
      <c r="T895" s="106">
        <v>1.6</v>
      </c>
      <c r="U895"/>
      <c r="V895"/>
      <c r="W895"/>
      <c r="X895" s="162"/>
      <c r="Y895" s="162"/>
      <c r="AB895" s="47"/>
      <c r="AC895" s="47"/>
      <c r="AD895" s="47"/>
      <c r="AE895" s="47"/>
      <c r="AF895" s="47"/>
      <c r="AG895" s="47"/>
      <c r="AH895" s="47"/>
      <c r="AI895" s="47"/>
      <c r="AJ895" s="47"/>
    </row>
    <row r="896" spans="1:36">
      <c r="A896" s="26">
        <v>44110</v>
      </c>
      <c r="B896" s="27">
        <v>0.58333333333333304</v>
      </c>
      <c r="C896" s="132"/>
      <c r="D896" s="28" t="str">
        <f t="shared" si="22"/>
        <v>2020/10/6  14:00</v>
      </c>
      <c r="E896" s="35">
        <v>1.5111577395494216</v>
      </c>
      <c r="F896" s="36">
        <v>1.5396404424240773</v>
      </c>
      <c r="G896" s="36">
        <v>1.5359713298393605</v>
      </c>
      <c r="H896" s="36">
        <v>1.4957214081158101</v>
      </c>
      <c r="I896" s="36">
        <v>1.5134066739716783</v>
      </c>
      <c r="J896" s="56">
        <v>1.5499318431139755</v>
      </c>
      <c r="K896" s="36">
        <v>1.5511713238942175</v>
      </c>
      <c r="L896" s="36">
        <v>1.52511158353722</v>
      </c>
      <c r="M896" s="57">
        <v>1.536856855539414</v>
      </c>
      <c r="N896" s="58" t="s">
        <v>48</v>
      </c>
      <c r="O896" s="36"/>
      <c r="P896" s="36"/>
      <c r="Q896" s="36"/>
      <c r="R896" s="59"/>
      <c r="S896" s="60">
        <v>1.46</v>
      </c>
      <c r="T896" s="106">
        <v>1.6</v>
      </c>
      <c r="U896"/>
      <c r="V896"/>
      <c r="W896"/>
      <c r="X896" s="162"/>
      <c r="Y896" s="162"/>
      <c r="AB896" s="47"/>
      <c r="AC896" s="47"/>
      <c r="AD896" s="47"/>
      <c r="AE896" s="47"/>
      <c r="AF896" s="47"/>
      <c r="AG896" s="47"/>
      <c r="AH896" s="47"/>
      <c r="AI896" s="47"/>
      <c r="AJ896" s="47"/>
    </row>
    <row r="897" spans="1:36">
      <c r="A897" s="26">
        <v>44110</v>
      </c>
      <c r="B897" s="27">
        <v>0.66666666666666596</v>
      </c>
      <c r="C897" s="132"/>
      <c r="D897" s="28" t="str">
        <f t="shared" si="22"/>
        <v>2020/10/6  16:00</v>
      </c>
      <c r="E897" s="35">
        <v>1.5226891705041692</v>
      </c>
      <c r="F897" s="36">
        <v>1.5211699086456558</v>
      </c>
      <c r="G897" s="36">
        <v>1.4951742923128364</v>
      </c>
      <c r="H897" s="36">
        <v>1.4779211081091121</v>
      </c>
      <c r="I897" s="36">
        <v>1.5202430362671819</v>
      </c>
      <c r="J897" s="56">
        <v>1.5674869911440461</v>
      </c>
      <c r="K897" s="36">
        <v>1.5242750555647431</v>
      </c>
      <c r="L897" s="36">
        <v>1.5175009721619606</v>
      </c>
      <c r="M897" s="57">
        <v>1.559405118343081</v>
      </c>
      <c r="N897" s="58" t="s">
        <v>48</v>
      </c>
      <c r="O897" s="36"/>
      <c r="P897" s="36"/>
      <c r="Q897" s="36"/>
      <c r="R897" s="59"/>
      <c r="S897" s="60">
        <v>1.46</v>
      </c>
      <c r="T897" s="106">
        <v>1.6</v>
      </c>
      <c r="U897"/>
      <c r="V897"/>
      <c r="W897"/>
      <c r="X897" s="162"/>
      <c r="Y897" s="162"/>
      <c r="AB897" s="47"/>
      <c r="AC897" s="47"/>
      <c r="AD897" s="47"/>
      <c r="AE897" s="47"/>
      <c r="AF897" s="47"/>
      <c r="AG897" s="47"/>
      <c r="AH897" s="47"/>
      <c r="AI897" s="47"/>
      <c r="AJ897" s="47"/>
    </row>
    <row r="898" spans="1:36">
      <c r="A898" s="123">
        <v>44111</v>
      </c>
      <c r="B898" s="101">
        <v>0.33333333333333331</v>
      </c>
      <c r="C898" s="132" t="s">
        <v>341</v>
      </c>
      <c r="D898" s="124" t="str">
        <f t="shared" si="22"/>
        <v>2020/10/7  8:00</v>
      </c>
      <c r="E898" s="35">
        <v>1.5014932591928893</v>
      </c>
      <c r="F898" s="36">
        <v>1.5295271784604971</v>
      </c>
      <c r="G898" s="36">
        <v>1.5285580364022036</v>
      </c>
      <c r="H898" s="36">
        <v>1.5039202490215977</v>
      </c>
      <c r="I898" s="36">
        <v>1.5293079255732065</v>
      </c>
      <c r="J898" s="56">
        <v>1.5441662682303599</v>
      </c>
      <c r="K898" s="36">
        <v>1.5603040413017235</v>
      </c>
      <c r="L898" s="36">
        <v>1.526657829588689</v>
      </c>
      <c r="M898" s="57">
        <v>1.5650197300728765</v>
      </c>
      <c r="N898" s="58" t="s">
        <v>49</v>
      </c>
      <c r="O898" s="36"/>
      <c r="P898" s="36"/>
      <c r="Q898" s="36"/>
      <c r="R898" s="59"/>
      <c r="S898" s="60">
        <v>1.46</v>
      </c>
      <c r="T898" s="106">
        <v>1.6</v>
      </c>
      <c r="U898"/>
      <c r="V898"/>
      <c r="W898"/>
      <c r="X898" s="162"/>
      <c r="Y898" s="162"/>
      <c r="AB898" s="47"/>
      <c r="AC898" s="47"/>
      <c r="AD898" s="47"/>
      <c r="AE898" s="47"/>
      <c r="AF898" s="47"/>
      <c r="AG898" s="47"/>
      <c r="AH898" s="47"/>
      <c r="AI898" s="47"/>
      <c r="AJ898" s="47"/>
    </row>
    <row r="899" spans="1:36">
      <c r="A899" s="26">
        <v>44111</v>
      </c>
      <c r="B899" s="27">
        <v>0.41666666666666669</v>
      </c>
      <c r="C899" s="132"/>
      <c r="D899" s="28" t="str">
        <f t="shared" si="22"/>
        <v>2020/10/7  10:00</v>
      </c>
      <c r="E899" s="35">
        <v>1.5293512708217234</v>
      </c>
      <c r="F899" s="36">
        <v>1.4946995083429244</v>
      </c>
      <c r="G899" s="36">
        <v>1.5068342823472649</v>
      </c>
      <c r="H899" s="36">
        <v>1.4711001272101378</v>
      </c>
      <c r="I899" s="36">
        <v>1.5156732315989927</v>
      </c>
      <c r="J899" s="56">
        <v>1.5407405736088227</v>
      </c>
      <c r="K899" s="36">
        <v>1.5233847820590483</v>
      </c>
      <c r="L899" s="36">
        <v>1.5493984376163514</v>
      </c>
      <c r="M899" s="57">
        <v>1.5354663647766784</v>
      </c>
      <c r="N899" s="58" t="s">
        <v>49</v>
      </c>
      <c r="O899" s="36"/>
      <c r="P899" s="36"/>
      <c r="Q899" s="36"/>
      <c r="R899" s="59"/>
      <c r="S899" s="60">
        <v>1.46</v>
      </c>
      <c r="T899" s="106">
        <v>1.6</v>
      </c>
      <c r="U899"/>
      <c r="V899"/>
      <c r="W899"/>
      <c r="X899" s="162"/>
      <c r="Y899" s="162"/>
      <c r="AB899" s="47"/>
      <c r="AC899" s="47"/>
      <c r="AD899" s="47"/>
      <c r="AE899" s="47"/>
      <c r="AF899" s="47"/>
      <c r="AG899" s="47"/>
      <c r="AH899" s="47"/>
      <c r="AI899" s="47"/>
      <c r="AJ899" s="47"/>
    </row>
    <row r="900" spans="1:36">
      <c r="A900" s="26">
        <v>44111</v>
      </c>
      <c r="B900" s="27">
        <v>0.5</v>
      </c>
      <c r="C900" s="132"/>
      <c r="D900" s="28" t="str">
        <f t="shared" ref="D900:D963" si="23">TEXT(A900,"yyyy/m/d")&amp;TEXT(B900,"　　h:mｍ")</f>
        <v>2020/10/7  12:00</v>
      </c>
      <c r="E900" s="35">
        <v>1.4850282444579623</v>
      </c>
      <c r="F900" s="36">
        <v>1.5204098599566673</v>
      </c>
      <c r="G900" s="36">
        <v>1.5143784781125136</v>
      </c>
      <c r="H900" s="36">
        <v>1.4908424943906282</v>
      </c>
      <c r="I900" s="36">
        <v>1.5218323539968635</v>
      </c>
      <c r="J900" s="56">
        <v>1.5490894523608161</v>
      </c>
      <c r="K900" s="36">
        <v>1.5549373317119164</v>
      </c>
      <c r="L900" s="36">
        <v>1.528794554683959</v>
      </c>
      <c r="M900" s="57">
        <v>1.555559942994484</v>
      </c>
      <c r="N900" s="58" t="s">
        <v>49</v>
      </c>
      <c r="O900" s="36"/>
      <c r="P900" s="36"/>
      <c r="Q900" s="36"/>
      <c r="R900" s="59"/>
      <c r="S900" s="60">
        <v>1.46</v>
      </c>
      <c r="T900" s="106">
        <v>1.6</v>
      </c>
      <c r="U900"/>
      <c r="V900"/>
      <c r="W900"/>
      <c r="X900" s="162"/>
      <c r="Y900" s="162"/>
      <c r="AB900" s="47"/>
      <c r="AC900" s="47"/>
      <c r="AD900" s="47"/>
      <c r="AE900" s="47"/>
      <c r="AF900" s="47"/>
      <c r="AG900" s="47"/>
      <c r="AH900" s="47"/>
      <c r="AI900" s="47"/>
      <c r="AJ900" s="47"/>
    </row>
    <row r="901" spans="1:36">
      <c r="A901" s="26">
        <v>44111</v>
      </c>
      <c r="B901" s="27">
        <v>0.58333333333333304</v>
      </c>
      <c r="C901" s="132"/>
      <c r="D901" s="28" t="str">
        <f t="shared" si="23"/>
        <v>2020/10/7  14:00</v>
      </c>
      <c r="E901" s="35">
        <v>1.5139309346913286</v>
      </c>
      <c r="F901" s="36">
        <v>1.506968803931463</v>
      </c>
      <c r="G901" s="36">
        <v>1.5045506959031323</v>
      </c>
      <c r="H901" s="36">
        <v>1.5087036749703846</v>
      </c>
      <c r="I901" s="36">
        <v>1.5204189285984289</v>
      </c>
      <c r="J901" s="56">
        <v>1.5574305235500734</v>
      </c>
      <c r="K901" s="36">
        <v>1.5538571578778486</v>
      </c>
      <c r="L901" s="36">
        <v>1.5402468225754853</v>
      </c>
      <c r="M901" s="57">
        <v>1.5207987928097553</v>
      </c>
      <c r="N901" s="58" t="s">
        <v>49</v>
      </c>
      <c r="O901" s="36"/>
      <c r="P901" s="36"/>
      <c r="Q901" s="36"/>
      <c r="R901" s="59"/>
      <c r="S901" s="60">
        <v>1.46</v>
      </c>
      <c r="T901" s="106">
        <v>1.6</v>
      </c>
      <c r="U901"/>
      <c r="V901"/>
      <c r="W901"/>
      <c r="X901" s="162"/>
      <c r="Y901" s="162"/>
      <c r="AB901" s="47"/>
      <c r="AC901" s="47"/>
      <c r="AD901" s="47"/>
      <c r="AE901" s="47"/>
      <c r="AF901" s="47"/>
      <c r="AG901" s="47"/>
      <c r="AH901" s="47"/>
      <c r="AI901" s="47"/>
      <c r="AJ901" s="47"/>
    </row>
    <row r="902" spans="1:36">
      <c r="A902" s="26">
        <v>44111</v>
      </c>
      <c r="B902" s="27">
        <v>0.66666666666666596</v>
      </c>
      <c r="C902" s="132"/>
      <c r="D902" s="28" t="str">
        <f t="shared" si="23"/>
        <v>2020/10/7  16:00</v>
      </c>
      <c r="E902" s="35">
        <v>1.4997657900676482</v>
      </c>
      <c r="F902" s="36">
        <v>1.5213179275320301</v>
      </c>
      <c r="G902" s="36">
        <v>1.5111456319053655</v>
      </c>
      <c r="H902" s="36">
        <v>1.4913183576109414</v>
      </c>
      <c r="I902" s="36">
        <v>1.5153519901888339</v>
      </c>
      <c r="J902" s="61">
        <v>1.5585995429356736</v>
      </c>
      <c r="K902" s="36">
        <v>1.551901487372326</v>
      </c>
      <c r="L902" s="36">
        <v>1.5530081065935599</v>
      </c>
      <c r="M902" s="57">
        <v>1.567840244488</v>
      </c>
      <c r="N902" s="58" t="s">
        <v>49</v>
      </c>
      <c r="O902" s="36"/>
      <c r="P902" s="36"/>
      <c r="Q902" s="36"/>
      <c r="R902" s="59"/>
      <c r="S902" s="60">
        <v>1.46</v>
      </c>
      <c r="T902" s="106">
        <v>1.6</v>
      </c>
      <c r="U902"/>
      <c r="V902"/>
      <c r="W902"/>
      <c r="X902" s="162"/>
      <c r="Y902" s="162"/>
      <c r="AB902" s="47"/>
      <c r="AC902" s="47"/>
      <c r="AD902" s="47"/>
      <c r="AE902" s="47"/>
      <c r="AF902" s="47"/>
      <c r="AG902" s="47"/>
      <c r="AH902" s="47"/>
      <c r="AI902" s="47"/>
      <c r="AJ902" s="47"/>
    </row>
    <row r="903" spans="1:36">
      <c r="A903" s="123">
        <v>44112</v>
      </c>
      <c r="B903" s="101">
        <v>0.33333333333333331</v>
      </c>
      <c r="C903" s="132" t="s">
        <v>342</v>
      </c>
      <c r="D903" s="124" t="str">
        <f t="shared" si="23"/>
        <v>2020/10/8  8:00</v>
      </c>
      <c r="E903" s="35">
        <v>1.5389157304555616</v>
      </c>
      <c r="F903" s="36">
        <v>1.5504076943622027</v>
      </c>
      <c r="G903" s="36">
        <v>1.5715098121557682</v>
      </c>
      <c r="H903" s="36">
        <v>1.5515982909631769</v>
      </c>
      <c r="I903" s="36">
        <v>1.5488694120414133</v>
      </c>
      <c r="J903" s="62">
        <v>1.6</v>
      </c>
      <c r="K903" s="36">
        <v>1.5861105387470771</v>
      </c>
      <c r="L903" s="36">
        <v>1.572504047997155</v>
      </c>
      <c r="M903" s="57">
        <v>1.5600593274548025</v>
      </c>
      <c r="N903" s="58" t="s">
        <v>44</v>
      </c>
      <c r="O903" s="36"/>
      <c r="P903" s="36"/>
      <c r="Q903" s="36"/>
      <c r="R903" s="59"/>
      <c r="S903" s="60">
        <v>1.46</v>
      </c>
      <c r="T903" s="106">
        <v>1.6</v>
      </c>
      <c r="U903"/>
      <c r="V903"/>
      <c r="W903"/>
      <c r="X903" s="162"/>
      <c r="Y903" s="162"/>
      <c r="AB903" s="47"/>
      <c r="AC903" s="47"/>
      <c r="AD903" s="47"/>
      <c r="AE903" s="47"/>
      <c r="AF903" s="47"/>
      <c r="AG903" s="47"/>
      <c r="AH903" s="47"/>
      <c r="AI903" s="47"/>
      <c r="AJ903" s="47"/>
    </row>
    <row r="904" spans="1:36">
      <c r="A904" s="26">
        <v>44112</v>
      </c>
      <c r="B904" s="27">
        <v>0.41666666666666669</v>
      </c>
      <c r="C904" s="132"/>
      <c r="D904" s="28" t="str">
        <f t="shared" si="23"/>
        <v>2020/10/8  10:00</v>
      </c>
      <c r="E904" s="35">
        <v>1.5525549939315308</v>
      </c>
      <c r="F904" s="36">
        <v>1.5588817536858983</v>
      </c>
      <c r="G904" s="36">
        <v>1.5459474592770774</v>
      </c>
      <c r="H904" s="36">
        <v>1.5167318572304045</v>
      </c>
      <c r="I904" s="36">
        <v>1.560367760013228</v>
      </c>
      <c r="J904" s="56">
        <v>1.5792610537916729</v>
      </c>
      <c r="K904" s="36">
        <v>1.5761537328662669</v>
      </c>
      <c r="L904" s="36">
        <v>1.5427345368432768</v>
      </c>
      <c r="M904" s="57">
        <v>1.5910671289387885</v>
      </c>
      <c r="N904" s="58" t="s">
        <v>44</v>
      </c>
      <c r="O904" s="36"/>
      <c r="P904" s="36"/>
      <c r="Q904" s="36"/>
      <c r="R904" s="59"/>
      <c r="S904" s="60">
        <v>1.46</v>
      </c>
      <c r="T904" s="106">
        <v>1.6</v>
      </c>
      <c r="U904"/>
      <c r="V904"/>
      <c r="W904"/>
      <c r="X904" s="162"/>
      <c r="Y904" s="162"/>
      <c r="AB904" s="47"/>
      <c r="AC904" s="47"/>
      <c r="AD904" s="47"/>
      <c r="AE904" s="47"/>
      <c r="AF904" s="47"/>
      <c r="AG904" s="47"/>
      <c r="AH904" s="47"/>
      <c r="AI904" s="47"/>
      <c r="AJ904" s="47"/>
    </row>
    <row r="905" spans="1:36">
      <c r="A905" s="26">
        <v>44112</v>
      </c>
      <c r="B905" s="27">
        <v>0.5</v>
      </c>
      <c r="C905" s="132"/>
      <c r="D905" s="28" t="str">
        <f t="shared" si="23"/>
        <v>2020/10/8  12:00</v>
      </c>
      <c r="E905" s="35">
        <v>1.5148953262563667</v>
      </c>
      <c r="F905" s="36">
        <v>1.4963394108814978</v>
      </c>
      <c r="G905" s="36">
        <v>1.5012549360869658</v>
      </c>
      <c r="H905" s="36">
        <v>1.5126693018551494</v>
      </c>
      <c r="I905" s="36">
        <v>1.5086568914323828</v>
      </c>
      <c r="J905" s="56">
        <v>1.5558562684620962</v>
      </c>
      <c r="K905" s="36">
        <v>1.5145753569405427</v>
      </c>
      <c r="L905" s="36">
        <v>1.5197622515403018</v>
      </c>
      <c r="M905" s="57">
        <v>1.5290642071335596</v>
      </c>
      <c r="N905" s="58" t="s">
        <v>45</v>
      </c>
      <c r="O905" s="36"/>
      <c r="P905" s="36"/>
      <c r="Q905" s="36"/>
      <c r="R905" s="59"/>
      <c r="S905" s="60">
        <v>1.46</v>
      </c>
      <c r="T905" s="106">
        <v>1.6</v>
      </c>
      <c r="U905"/>
      <c r="V905"/>
      <c r="W905"/>
      <c r="X905" s="162"/>
      <c r="Y905" s="162"/>
      <c r="AB905" s="47"/>
      <c r="AC905" s="47"/>
      <c r="AD905" s="47"/>
      <c r="AE905" s="47"/>
      <c r="AF905" s="47"/>
      <c r="AG905" s="47"/>
      <c r="AH905" s="47"/>
      <c r="AI905" s="47"/>
      <c r="AJ905" s="47"/>
    </row>
    <row r="906" spans="1:36">
      <c r="A906" s="26">
        <v>44112</v>
      </c>
      <c r="B906" s="27">
        <v>0.58333333333333304</v>
      </c>
      <c r="C906" s="132"/>
      <c r="D906" s="28" t="str">
        <f t="shared" si="23"/>
        <v>2020/10/8  14:00</v>
      </c>
      <c r="E906" s="35">
        <v>1.5078316683292663</v>
      </c>
      <c r="F906" s="36">
        <v>1.5150669698906658</v>
      </c>
      <c r="G906" s="36">
        <v>1.4905463800426857</v>
      </c>
      <c r="H906" s="36">
        <v>1.4856430384877637</v>
      </c>
      <c r="I906" s="36">
        <v>1.5268142958727828</v>
      </c>
      <c r="J906" s="56">
        <v>1.5433263613236976</v>
      </c>
      <c r="K906" s="36">
        <v>1.5478668903822741</v>
      </c>
      <c r="L906" s="36">
        <v>1.5463756876072428</v>
      </c>
      <c r="M906" s="57">
        <v>1.5611067224028681</v>
      </c>
      <c r="N906" s="58" t="s">
        <v>45</v>
      </c>
      <c r="O906" s="36"/>
      <c r="P906" s="36"/>
      <c r="Q906" s="36"/>
      <c r="R906" s="59"/>
      <c r="S906" s="60">
        <v>1.46</v>
      </c>
      <c r="T906" s="106">
        <v>1.6</v>
      </c>
      <c r="U906"/>
      <c r="V906"/>
      <c r="W906"/>
      <c r="X906" s="162"/>
      <c r="Y906" s="162"/>
      <c r="AB906" s="47"/>
      <c r="AC906" s="47"/>
      <c r="AD906" s="47"/>
      <c r="AE906" s="47"/>
      <c r="AF906" s="47"/>
      <c r="AG906" s="47"/>
      <c r="AH906" s="47"/>
      <c r="AI906" s="47"/>
      <c r="AJ906" s="47"/>
    </row>
    <row r="907" spans="1:36">
      <c r="A907" s="26">
        <v>44112</v>
      </c>
      <c r="B907" s="27">
        <v>0.66666666666666596</v>
      </c>
      <c r="C907" s="132"/>
      <c r="D907" s="28" t="str">
        <f t="shared" si="23"/>
        <v>2020/10/8  16:00</v>
      </c>
      <c r="E907" s="35">
        <v>1.4989839528054685</v>
      </c>
      <c r="F907" s="36">
        <v>1.5380733311183405</v>
      </c>
      <c r="G907" s="36">
        <v>1.4952194645596824</v>
      </c>
      <c r="H907" s="36">
        <v>1.5175741379962682</v>
      </c>
      <c r="I907" s="36">
        <v>1.5180921020125453</v>
      </c>
      <c r="J907" s="56">
        <v>1.5616099438415982</v>
      </c>
      <c r="K907" s="36">
        <v>1.5433424532144981</v>
      </c>
      <c r="L907" s="36">
        <v>1.5116302146519329</v>
      </c>
      <c r="M907" s="57">
        <v>1.5250814244348316</v>
      </c>
      <c r="N907" s="58" t="s">
        <v>45</v>
      </c>
      <c r="O907" s="36"/>
      <c r="P907" s="36"/>
      <c r="Q907" s="36"/>
      <c r="R907" s="59"/>
      <c r="S907" s="60">
        <v>1.46</v>
      </c>
      <c r="T907" s="106">
        <v>1.6</v>
      </c>
      <c r="U907"/>
      <c r="V907"/>
      <c r="W907"/>
      <c r="X907" s="162"/>
      <c r="Y907" s="162"/>
      <c r="AB907" s="47"/>
      <c r="AC907" s="47"/>
      <c r="AD907" s="47"/>
      <c r="AE907" s="47"/>
      <c r="AF907" s="47"/>
      <c r="AG907" s="47"/>
      <c r="AH907" s="47"/>
      <c r="AI907" s="47"/>
      <c r="AJ907" s="47"/>
    </row>
    <row r="908" spans="1:36">
      <c r="A908" s="123">
        <v>44113</v>
      </c>
      <c r="B908" s="101">
        <v>0.33333333333333331</v>
      </c>
      <c r="C908" s="132" t="s">
        <v>343</v>
      </c>
      <c r="D908" s="124" t="str">
        <f t="shared" si="23"/>
        <v>2020/10/9  8:00</v>
      </c>
      <c r="E908" s="35">
        <v>1.5081564644293981</v>
      </c>
      <c r="F908" s="36">
        <v>1.5536952111958673</v>
      </c>
      <c r="G908" s="36">
        <v>1.5253666490319517</v>
      </c>
      <c r="H908" s="36">
        <v>1.5391824375263461</v>
      </c>
      <c r="I908" s="36">
        <v>1.5164056302768032</v>
      </c>
      <c r="J908" s="56">
        <v>1.5859375899723345</v>
      </c>
      <c r="K908" s="36">
        <v>1.5694282434046798</v>
      </c>
      <c r="L908" s="36">
        <v>1.5794435532527669</v>
      </c>
      <c r="M908" s="57">
        <v>1.5846184920136961</v>
      </c>
      <c r="N908" s="58" t="s">
        <v>46</v>
      </c>
      <c r="O908" s="36"/>
      <c r="P908" s="36"/>
      <c r="Q908" s="36"/>
      <c r="R908" s="59"/>
      <c r="S908" s="60">
        <v>1.46</v>
      </c>
      <c r="T908" s="106">
        <v>1.6</v>
      </c>
      <c r="U908"/>
      <c r="V908"/>
      <c r="W908"/>
      <c r="X908" s="162"/>
      <c r="Y908" s="162"/>
      <c r="AB908" s="47"/>
      <c r="AC908" s="47"/>
      <c r="AD908" s="47"/>
      <c r="AE908" s="47"/>
      <c r="AF908" s="47"/>
      <c r="AG908" s="47"/>
      <c r="AH908" s="47"/>
      <c r="AI908" s="47"/>
      <c r="AJ908" s="47"/>
    </row>
    <row r="909" spans="1:36">
      <c r="A909" s="26">
        <v>44113</v>
      </c>
      <c r="B909" s="27">
        <v>0.41666666666666669</v>
      </c>
      <c r="C909" s="132"/>
      <c r="D909" s="28" t="str">
        <f t="shared" si="23"/>
        <v>2020/10/9  10:00</v>
      </c>
      <c r="E909" s="35">
        <v>1.4969882399120173</v>
      </c>
      <c r="F909" s="36">
        <v>1.5377457852059608</v>
      </c>
      <c r="G909" s="36">
        <v>1.5100693628561643</v>
      </c>
      <c r="H909" s="36">
        <v>1.4888568614561288</v>
      </c>
      <c r="I909" s="36">
        <v>1.5394298346308928</v>
      </c>
      <c r="J909" s="56">
        <v>1.5730918510407648</v>
      </c>
      <c r="K909" s="36">
        <v>1.5297196804573181</v>
      </c>
      <c r="L909" s="36">
        <v>1.548069243598668</v>
      </c>
      <c r="M909" s="57">
        <v>1.5419035026005083</v>
      </c>
      <c r="N909" s="58" t="s">
        <v>46</v>
      </c>
      <c r="O909" s="36"/>
      <c r="P909" s="36"/>
      <c r="Q909" s="36"/>
      <c r="R909" s="59"/>
      <c r="S909" s="60">
        <v>1.46</v>
      </c>
      <c r="T909" s="106">
        <v>1.6</v>
      </c>
      <c r="U909"/>
      <c r="V909"/>
      <c r="W909"/>
      <c r="X909" s="162"/>
      <c r="Y909" s="162"/>
      <c r="AB909" s="47"/>
      <c r="AC909" s="47"/>
      <c r="AD909" s="47"/>
      <c r="AE909" s="47"/>
      <c r="AF909" s="47"/>
      <c r="AG909" s="47"/>
      <c r="AH909" s="47"/>
      <c r="AI909" s="47"/>
      <c r="AJ909" s="47"/>
    </row>
    <row r="910" spans="1:36">
      <c r="A910" s="26">
        <v>44113</v>
      </c>
      <c r="B910" s="27">
        <v>0.5</v>
      </c>
      <c r="C910" s="132"/>
      <c r="D910" s="28" t="str">
        <f t="shared" si="23"/>
        <v>2020/10/9  12:00</v>
      </c>
      <c r="E910" s="35">
        <v>1.4818252263173561</v>
      </c>
      <c r="F910" s="36">
        <v>1.529818230642815</v>
      </c>
      <c r="G910" s="36">
        <v>1.4978994895586817</v>
      </c>
      <c r="H910" s="36">
        <v>1.506622194382665</v>
      </c>
      <c r="I910" s="36">
        <v>1.5148302172985855</v>
      </c>
      <c r="J910" s="56">
        <v>1.5476441980008209</v>
      </c>
      <c r="K910" s="36">
        <v>1.5389205445712344</v>
      </c>
      <c r="L910" s="36">
        <v>1.5320851970948819</v>
      </c>
      <c r="M910" s="57">
        <v>1.5533991567497099</v>
      </c>
      <c r="N910" s="58" t="s">
        <v>46</v>
      </c>
      <c r="O910" s="36"/>
      <c r="P910" s="36"/>
      <c r="Q910" s="36"/>
      <c r="R910" s="59"/>
      <c r="S910" s="60">
        <v>1.46</v>
      </c>
      <c r="T910" s="106">
        <v>1.6</v>
      </c>
      <c r="U910"/>
      <c r="V910"/>
      <c r="W910"/>
      <c r="X910" s="162"/>
      <c r="Y910" s="162"/>
      <c r="AB910" s="47"/>
      <c r="AC910" s="47"/>
      <c r="AD910" s="47"/>
      <c r="AE910" s="47"/>
      <c r="AF910" s="47"/>
      <c r="AG910" s="47"/>
      <c r="AH910" s="47"/>
      <c r="AI910" s="47"/>
      <c r="AJ910" s="47"/>
    </row>
    <row r="911" spans="1:36">
      <c r="A911" s="26">
        <v>44113</v>
      </c>
      <c r="B911" s="27">
        <v>0.58333333333333304</v>
      </c>
      <c r="C911" s="132"/>
      <c r="D911" s="28" t="str">
        <f t="shared" si="23"/>
        <v>2020/10/9  14:00</v>
      </c>
      <c r="E911" s="35">
        <v>1.4859841212208722</v>
      </c>
      <c r="F911" s="36">
        <v>1.4929303515863603</v>
      </c>
      <c r="G911" s="36">
        <v>1.5078614294804273</v>
      </c>
      <c r="H911" s="36">
        <v>1.4790532903534952</v>
      </c>
      <c r="I911" s="36">
        <v>1.4967740325479513</v>
      </c>
      <c r="J911" s="56">
        <v>1.5462902725675036</v>
      </c>
      <c r="K911" s="36">
        <v>1.5456485914571563</v>
      </c>
      <c r="L911" s="36">
        <v>1.5103917351766061</v>
      </c>
      <c r="M911" s="57">
        <v>1.5317228338032733</v>
      </c>
      <c r="N911" s="58" t="s">
        <v>46</v>
      </c>
      <c r="O911" s="36"/>
      <c r="P911" s="36"/>
      <c r="Q911" s="36"/>
      <c r="R911" s="59"/>
      <c r="S911" s="60">
        <v>1.46</v>
      </c>
      <c r="T911" s="106">
        <v>1.6</v>
      </c>
      <c r="U911"/>
      <c r="V911"/>
      <c r="W911"/>
      <c r="X911" s="162"/>
      <c r="Y911" s="162"/>
      <c r="AB911" s="47"/>
      <c r="AC911" s="47"/>
      <c r="AD911" s="47"/>
      <c r="AE911" s="47"/>
      <c r="AF911" s="47"/>
      <c r="AG911" s="47"/>
      <c r="AH911" s="47"/>
      <c r="AI911" s="47"/>
      <c r="AJ911" s="47"/>
    </row>
    <row r="912" spans="1:36">
      <c r="A912" s="26">
        <v>44113</v>
      </c>
      <c r="B912" s="27">
        <v>0.66666666666666596</v>
      </c>
      <c r="C912" s="132"/>
      <c r="D912" s="28" t="str">
        <f t="shared" si="23"/>
        <v>2020/10/9  16:00</v>
      </c>
      <c r="E912" s="35">
        <v>1.5023160907261404</v>
      </c>
      <c r="F912" s="36">
        <v>1.5288380454582251</v>
      </c>
      <c r="G912" s="36">
        <v>1.5362373793935813</v>
      </c>
      <c r="H912" s="36">
        <v>1.495488367287525</v>
      </c>
      <c r="I912" s="36">
        <v>1.4956974545347879</v>
      </c>
      <c r="J912" s="56">
        <v>1.5548962205467936</v>
      </c>
      <c r="K912" s="36">
        <v>1.5350219879363631</v>
      </c>
      <c r="L912" s="36">
        <v>1.5451271454427056</v>
      </c>
      <c r="M912" s="57">
        <v>1.5520898393295566</v>
      </c>
      <c r="N912" s="58" t="s">
        <v>46</v>
      </c>
      <c r="O912" s="36"/>
      <c r="P912" s="36"/>
      <c r="Q912" s="36"/>
      <c r="R912" s="59"/>
      <c r="S912" s="60">
        <v>1.46</v>
      </c>
      <c r="T912" s="106">
        <v>1.6</v>
      </c>
      <c r="U912"/>
      <c r="V912"/>
      <c r="W912"/>
      <c r="X912" s="162"/>
      <c r="Y912" s="162"/>
      <c r="AB912" s="47"/>
      <c r="AC912" s="47"/>
      <c r="AD912" s="47"/>
      <c r="AE912" s="47"/>
      <c r="AF912" s="47"/>
      <c r="AG912" s="47"/>
      <c r="AH912" s="47"/>
      <c r="AI912" s="47"/>
      <c r="AJ912" s="47"/>
    </row>
    <row r="913" spans="1:36">
      <c r="A913" s="123">
        <v>44114</v>
      </c>
      <c r="B913" s="101">
        <v>0.33333333333333331</v>
      </c>
      <c r="C913" s="132" t="s">
        <v>344</v>
      </c>
      <c r="D913" s="124" t="str">
        <f t="shared" si="23"/>
        <v>2020/10/10  8:00</v>
      </c>
      <c r="E913" s="35">
        <v>1.4876671435866118</v>
      </c>
      <c r="F913" s="36">
        <v>1.5272990985155088</v>
      </c>
      <c r="G913" s="36">
        <v>1.4913551882710241</v>
      </c>
      <c r="H913" s="36">
        <v>1.5038887016270328</v>
      </c>
      <c r="I913" s="36">
        <v>1.5289335117581178</v>
      </c>
      <c r="J913" s="56">
        <v>1.5638674106506365</v>
      </c>
      <c r="K913" s="36">
        <v>1.537713132780911</v>
      </c>
      <c r="L913" s="36">
        <v>1.5489550106588501</v>
      </c>
      <c r="M913" s="57">
        <v>1.535691946450769</v>
      </c>
      <c r="N913" s="58" t="s">
        <v>47</v>
      </c>
      <c r="O913" s="36"/>
      <c r="P913" s="36"/>
      <c r="Q913" s="36"/>
      <c r="R913" s="59"/>
      <c r="S913" s="60">
        <v>1.46</v>
      </c>
      <c r="T913" s="106">
        <v>1.6</v>
      </c>
      <c r="U913"/>
      <c r="V913"/>
      <c r="W913"/>
      <c r="X913" s="162"/>
      <c r="Y913" s="162"/>
      <c r="AB913" s="47"/>
      <c r="AC913" s="47"/>
      <c r="AD913" s="47"/>
      <c r="AE913" s="47"/>
      <c r="AF913" s="47"/>
      <c r="AG913" s="47"/>
      <c r="AH913" s="47"/>
      <c r="AI913" s="47"/>
      <c r="AJ913" s="47"/>
    </row>
    <row r="914" spans="1:36">
      <c r="A914" s="26">
        <v>44114</v>
      </c>
      <c r="B914" s="27">
        <v>0.41666666666666669</v>
      </c>
      <c r="C914" s="132"/>
      <c r="D914" s="28" t="str">
        <f t="shared" si="23"/>
        <v>2020/10/10  10:00</v>
      </c>
      <c r="E914" s="35">
        <v>1.5275172573759452</v>
      </c>
      <c r="F914" s="36">
        <v>1.5004121722739174</v>
      </c>
      <c r="G914" s="36">
        <v>1.5385552138089305</v>
      </c>
      <c r="H914" s="36">
        <v>1.4808951632759844</v>
      </c>
      <c r="I914" s="36">
        <v>1.5077150025026884</v>
      </c>
      <c r="J914" s="56">
        <v>1.5543875344622704</v>
      </c>
      <c r="K914" s="36">
        <v>1.5364029055293886</v>
      </c>
      <c r="L914" s="36">
        <v>1.5408916812495592</v>
      </c>
      <c r="M914" s="57">
        <v>1.5272907128863806</v>
      </c>
      <c r="N914" s="58" t="s">
        <v>47</v>
      </c>
      <c r="O914" s="36"/>
      <c r="P914" s="36"/>
      <c r="Q914" s="36"/>
      <c r="R914" s="59"/>
      <c r="S914" s="60">
        <v>1.46</v>
      </c>
      <c r="T914" s="106">
        <v>1.6</v>
      </c>
      <c r="U914"/>
      <c r="V914"/>
      <c r="W914"/>
      <c r="X914" s="162"/>
      <c r="Y914" s="162"/>
      <c r="AB914" s="47"/>
      <c r="AC914" s="47"/>
      <c r="AD914" s="47"/>
      <c r="AE914" s="47"/>
      <c r="AF914" s="47"/>
      <c r="AG914" s="47"/>
      <c r="AH914" s="47"/>
      <c r="AI914" s="47"/>
      <c r="AJ914" s="47"/>
    </row>
    <row r="915" spans="1:36">
      <c r="A915" s="26">
        <v>44114</v>
      </c>
      <c r="B915" s="27">
        <v>0.5</v>
      </c>
      <c r="C915" s="132"/>
      <c r="D915" s="28" t="str">
        <f t="shared" si="23"/>
        <v>2020/10/10  12:00</v>
      </c>
      <c r="E915" s="35">
        <v>1.5143897213994242</v>
      </c>
      <c r="F915" s="36">
        <v>1.5045710227260518</v>
      </c>
      <c r="G915" s="36">
        <v>1.5007594005676743</v>
      </c>
      <c r="H915" s="36">
        <v>1.5035625808722473</v>
      </c>
      <c r="I915" s="36">
        <v>1.5314613994865582</v>
      </c>
      <c r="J915" s="56">
        <v>1.5397347872832823</v>
      </c>
      <c r="K915" s="36">
        <v>1.5554525277850795</v>
      </c>
      <c r="L915" s="36">
        <v>1.527659528147191</v>
      </c>
      <c r="M915" s="57">
        <v>1.5532301134790651</v>
      </c>
      <c r="N915" s="58" t="s">
        <v>47</v>
      </c>
      <c r="O915" s="36"/>
      <c r="P915" s="36"/>
      <c r="Q915" s="36"/>
      <c r="R915" s="59"/>
      <c r="S915" s="60">
        <v>1.46</v>
      </c>
      <c r="T915" s="106">
        <v>1.6</v>
      </c>
      <c r="U915"/>
      <c r="V915"/>
      <c r="W915"/>
      <c r="X915" s="162"/>
      <c r="Y915" s="162"/>
      <c r="AB915" s="47"/>
      <c r="AC915" s="47"/>
      <c r="AD915" s="47"/>
      <c r="AE915" s="47"/>
      <c r="AF915" s="47"/>
      <c r="AG915" s="47"/>
      <c r="AH915" s="47"/>
      <c r="AI915" s="47"/>
      <c r="AJ915" s="47"/>
    </row>
    <row r="916" spans="1:36">
      <c r="A916" s="26">
        <v>44114</v>
      </c>
      <c r="B916" s="27">
        <v>0.58333333333333304</v>
      </c>
      <c r="C916" s="132"/>
      <c r="D916" s="28" t="str">
        <f t="shared" si="23"/>
        <v>2020/10/10  14:00</v>
      </c>
      <c r="E916" s="35">
        <v>1.4937545880081591</v>
      </c>
      <c r="F916" s="36">
        <v>1.5030186905396294</v>
      </c>
      <c r="G916" s="36">
        <v>1.5126363739980866</v>
      </c>
      <c r="H916" s="36">
        <v>1.4758999368582542</v>
      </c>
      <c r="I916" s="36">
        <v>1.4964354848871466</v>
      </c>
      <c r="J916" s="56">
        <v>1.5617846627828524</v>
      </c>
      <c r="K916" s="36">
        <v>1.544491952794345</v>
      </c>
      <c r="L916" s="36">
        <v>1.5479066177681324</v>
      </c>
      <c r="M916" s="57">
        <v>1.5455065510403878</v>
      </c>
      <c r="N916" s="58" t="s">
        <v>47</v>
      </c>
      <c r="O916" s="36"/>
      <c r="P916" s="36"/>
      <c r="Q916" s="36"/>
      <c r="R916" s="59"/>
      <c r="S916" s="60">
        <v>1.46</v>
      </c>
      <c r="T916" s="106">
        <v>1.6</v>
      </c>
      <c r="U916"/>
      <c r="V916"/>
      <c r="W916"/>
      <c r="X916" s="162"/>
      <c r="Y916" s="162"/>
      <c r="AB916" s="47"/>
      <c r="AC916" s="47"/>
      <c r="AD916" s="47"/>
      <c r="AE916" s="47"/>
      <c r="AF916" s="47"/>
      <c r="AG916" s="47"/>
      <c r="AH916" s="47"/>
      <c r="AI916" s="47"/>
      <c r="AJ916" s="47"/>
    </row>
    <row r="917" spans="1:36">
      <c r="A917" s="26">
        <v>44114</v>
      </c>
      <c r="B917" s="27">
        <v>0.66666666666666596</v>
      </c>
      <c r="C917" s="132"/>
      <c r="D917" s="28" t="str">
        <f t="shared" si="23"/>
        <v>2020/10/10  16:00</v>
      </c>
      <c r="E917" s="35">
        <v>1.5184043278737664</v>
      </c>
      <c r="F917" s="36">
        <v>1.4949382463765404</v>
      </c>
      <c r="G917" s="36">
        <v>1.5016302080290784</v>
      </c>
      <c r="H917" s="36">
        <v>1.4754439997779172</v>
      </c>
      <c r="I917" s="36">
        <v>1.4943224204363639</v>
      </c>
      <c r="J917" s="56">
        <v>1.561756457392927</v>
      </c>
      <c r="K917" s="36">
        <v>1.5318833165893417</v>
      </c>
      <c r="L917" s="36">
        <v>1.5172128993322171</v>
      </c>
      <c r="M917" s="57">
        <v>1.5551837719957582</v>
      </c>
      <c r="N917" s="58" t="s">
        <v>47</v>
      </c>
      <c r="O917" s="36"/>
      <c r="P917" s="36"/>
      <c r="Q917" s="36"/>
      <c r="R917" s="59"/>
      <c r="S917" s="60">
        <v>1.46</v>
      </c>
      <c r="T917" s="106">
        <v>1.6</v>
      </c>
      <c r="U917"/>
      <c r="V917"/>
      <c r="W917"/>
      <c r="X917" s="162"/>
      <c r="Y917" s="162"/>
      <c r="AB917" s="47"/>
      <c r="AC917" s="47"/>
      <c r="AD917" s="47"/>
      <c r="AE917" s="47"/>
      <c r="AF917" s="47"/>
      <c r="AG917" s="47"/>
      <c r="AH917" s="47"/>
      <c r="AI917" s="47"/>
      <c r="AJ917" s="47"/>
    </row>
    <row r="918" spans="1:36">
      <c r="A918" s="123">
        <v>44115</v>
      </c>
      <c r="B918" s="101">
        <v>0.33333333333333331</v>
      </c>
      <c r="C918" s="132" t="s">
        <v>345</v>
      </c>
      <c r="D918" s="124" t="str">
        <f t="shared" si="23"/>
        <v>2020/10/11  8:00</v>
      </c>
      <c r="E918" s="35">
        <v>1.5152140409020713</v>
      </c>
      <c r="F918" s="36">
        <v>1.5399226696502277</v>
      </c>
      <c r="G918" s="36">
        <v>1.5415761193713013</v>
      </c>
      <c r="H918" s="36">
        <v>1.5265404205536752</v>
      </c>
      <c r="I918" s="36">
        <v>1.5083145698970735</v>
      </c>
      <c r="J918" s="56">
        <v>1.574411971536775</v>
      </c>
      <c r="K918" s="36">
        <v>1.5265859067165892</v>
      </c>
      <c r="L918" s="36">
        <v>1.5267375134439964</v>
      </c>
      <c r="M918" s="57">
        <v>1.5796088877001748</v>
      </c>
      <c r="N918" s="58" t="s">
        <v>48</v>
      </c>
      <c r="O918" s="36"/>
      <c r="P918" s="36"/>
      <c r="Q918" s="36"/>
      <c r="R918" s="59"/>
      <c r="S918" s="60">
        <v>1.46</v>
      </c>
      <c r="T918" s="106">
        <v>1.6</v>
      </c>
      <c r="U918"/>
      <c r="V918"/>
      <c r="W918"/>
      <c r="X918" s="162"/>
      <c r="Y918" s="162"/>
      <c r="AB918" s="47"/>
      <c r="AC918" s="47"/>
      <c r="AD918" s="47"/>
      <c r="AE918" s="47"/>
      <c r="AF918" s="47"/>
      <c r="AG918" s="47"/>
      <c r="AH918" s="47"/>
      <c r="AI918" s="47"/>
      <c r="AJ918" s="47"/>
    </row>
    <row r="919" spans="1:36">
      <c r="A919" s="26">
        <v>44115</v>
      </c>
      <c r="B919" s="27">
        <v>0.41666666666666669</v>
      </c>
      <c r="C919" s="132"/>
      <c r="D919" s="28" t="str">
        <f t="shared" si="23"/>
        <v>2020/10/11  10:00</v>
      </c>
      <c r="E919" s="35">
        <v>1.4806321924270174</v>
      </c>
      <c r="F919" s="36">
        <v>1.5322997979220703</v>
      </c>
      <c r="G919" s="36">
        <v>1.5385252576602533</v>
      </c>
      <c r="H919" s="36">
        <v>1.4818123991996668</v>
      </c>
      <c r="I919" s="36">
        <v>1.5306565172852267</v>
      </c>
      <c r="J919" s="56">
        <v>1.5358112103931081</v>
      </c>
      <c r="K919" s="36">
        <v>1.5249382914394982</v>
      </c>
      <c r="L919" s="36">
        <v>1.5522870133121556</v>
      </c>
      <c r="M919" s="57">
        <v>1.541508273797938</v>
      </c>
      <c r="N919" s="58" t="s">
        <v>48</v>
      </c>
      <c r="O919" s="36"/>
      <c r="P919" s="36"/>
      <c r="Q919" s="36"/>
      <c r="R919" s="59"/>
      <c r="S919" s="60">
        <v>1.46</v>
      </c>
      <c r="T919" s="106">
        <v>1.6</v>
      </c>
      <c r="U919"/>
      <c r="V919"/>
      <c r="W919"/>
      <c r="X919" s="162"/>
      <c r="Y919" s="162"/>
      <c r="AB919" s="47"/>
      <c r="AC919" s="47"/>
      <c r="AD919" s="47"/>
      <c r="AE919" s="47"/>
      <c r="AF919" s="47"/>
      <c r="AG919" s="47"/>
      <c r="AH919" s="47"/>
      <c r="AI919" s="47"/>
      <c r="AJ919" s="47"/>
    </row>
    <row r="920" spans="1:36">
      <c r="A920" s="26">
        <v>44115</v>
      </c>
      <c r="B920" s="27">
        <v>0.5</v>
      </c>
      <c r="C920" s="132"/>
      <c r="D920" s="28" t="str">
        <f t="shared" si="23"/>
        <v>2020/10/11  12:00</v>
      </c>
      <c r="E920" s="35">
        <v>1.5094964694929305</v>
      </c>
      <c r="F920" s="36">
        <v>1.5064071213992107</v>
      </c>
      <c r="G920" s="36">
        <v>1.5208060135595141</v>
      </c>
      <c r="H920" s="36">
        <v>1.4990545173019836</v>
      </c>
      <c r="I920" s="36">
        <v>1.4943550682799871</v>
      </c>
      <c r="J920" s="56">
        <v>1.5479221628698632</v>
      </c>
      <c r="K920" s="36">
        <v>1.5275406436539849</v>
      </c>
      <c r="L920" s="36">
        <v>1.5586162340741625</v>
      </c>
      <c r="M920" s="57">
        <v>1.521517868751882</v>
      </c>
      <c r="N920" s="58" t="s">
        <v>48</v>
      </c>
      <c r="O920" s="36"/>
      <c r="P920" s="36"/>
      <c r="Q920" s="36"/>
      <c r="R920" s="59"/>
      <c r="S920" s="60">
        <v>1.46</v>
      </c>
      <c r="T920" s="106">
        <v>1.6</v>
      </c>
      <c r="U920"/>
      <c r="V920"/>
      <c r="W920"/>
      <c r="X920" s="162"/>
      <c r="Y920" s="162"/>
      <c r="AB920" s="47"/>
      <c r="AC920" s="47"/>
      <c r="AD920" s="47"/>
      <c r="AE920" s="47"/>
      <c r="AF920" s="47"/>
      <c r="AG920" s="47"/>
      <c r="AH920" s="47"/>
      <c r="AI920" s="47"/>
      <c r="AJ920" s="47"/>
    </row>
    <row r="921" spans="1:36">
      <c r="A921" s="26">
        <v>44115</v>
      </c>
      <c r="B921" s="27">
        <v>0.58333333333333304</v>
      </c>
      <c r="C921" s="132"/>
      <c r="D921" s="28" t="str">
        <f t="shared" si="23"/>
        <v>2020/10/11  14:00</v>
      </c>
      <c r="E921" s="35">
        <v>1.5123760869590741</v>
      </c>
      <c r="F921" s="36">
        <v>1.5374727305645131</v>
      </c>
      <c r="G921" s="36">
        <v>1.4934351447604559</v>
      </c>
      <c r="H921" s="36">
        <v>1.5049285579644585</v>
      </c>
      <c r="I921" s="36">
        <v>1.5224215321314978</v>
      </c>
      <c r="J921" s="56">
        <v>1.5641379290760273</v>
      </c>
      <c r="K921" s="36">
        <v>1.5291112137074905</v>
      </c>
      <c r="L921" s="36">
        <v>1.5422187127665825</v>
      </c>
      <c r="M921" s="57">
        <v>1.5270947887471902</v>
      </c>
      <c r="N921" s="58" t="s">
        <v>48</v>
      </c>
      <c r="O921" s="36"/>
      <c r="P921" s="36"/>
      <c r="Q921" s="36"/>
      <c r="R921" s="59"/>
      <c r="S921" s="60">
        <v>1.46</v>
      </c>
      <c r="T921" s="106">
        <v>1.6</v>
      </c>
      <c r="U921"/>
      <c r="V921"/>
      <c r="W921"/>
      <c r="X921" s="162"/>
      <c r="Y921" s="162"/>
      <c r="AB921" s="47"/>
      <c r="AC921" s="47"/>
      <c r="AD921" s="47"/>
      <c r="AE921" s="47"/>
      <c r="AF921" s="47"/>
      <c r="AG921" s="47"/>
      <c r="AH921" s="47"/>
      <c r="AI921" s="47"/>
      <c r="AJ921" s="47"/>
    </row>
    <row r="922" spans="1:36">
      <c r="A922" s="26">
        <v>44115</v>
      </c>
      <c r="B922" s="27">
        <v>0.66666666666666596</v>
      </c>
      <c r="C922" s="132"/>
      <c r="D922" s="28" t="str">
        <f t="shared" si="23"/>
        <v>2020/10/11  16:00</v>
      </c>
      <c r="E922" s="35">
        <v>1.4851965271169876</v>
      </c>
      <c r="F922" s="36">
        <v>1.5044068383192628</v>
      </c>
      <c r="G922" s="36">
        <v>1.5152239489230206</v>
      </c>
      <c r="H922" s="36">
        <v>1.511701886745499</v>
      </c>
      <c r="I922" s="36">
        <v>1.5339094514216769</v>
      </c>
      <c r="J922" s="56">
        <v>1.5360265447683281</v>
      </c>
      <c r="K922" s="36">
        <v>1.5364514116829358</v>
      </c>
      <c r="L922" s="36">
        <v>1.5159985042482862</v>
      </c>
      <c r="M922" s="57">
        <v>1.5295083989634992</v>
      </c>
      <c r="N922" s="58" t="s">
        <v>48</v>
      </c>
      <c r="O922" s="36"/>
      <c r="P922" s="36"/>
      <c r="Q922" s="36"/>
      <c r="R922" s="59"/>
      <c r="S922" s="60">
        <v>1.46</v>
      </c>
      <c r="T922" s="106">
        <v>1.6</v>
      </c>
      <c r="U922"/>
      <c r="V922"/>
      <c r="W922"/>
      <c r="X922" s="162"/>
      <c r="Y922" s="162"/>
      <c r="AB922" s="47"/>
      <c r="AC922" s="47"/>
      <c r="AD922" s="47"/>
      <c r="AE922" s="47"/>
      <c r="AF922" s="47"/>
      <c r="AG922" s="47"/>
      <c r="AH922" s="47"/>
      <c r="AI922" s="47"/>
      <c r="AJ922" s="47"/>
    </row>
    <row r="923" spans="1:36">
      <c r="A923" s="123">
        <v>44116</v>
      </c>
      <c r="B923" s="101">
        <v>0.33333333333333331</v>
      </c>
      <c r="C923" s="132" t="s">
        <v>346</v>
      </c>
      <c r="D923" s="124" t="str">
        <f t="shared" si="23"/>
        <v>2020/10/12  8:00</v>
      </c>
      <c r="E923" s="35">
        <v>1.5052260850114221</v>
      </c>
      <c r="F923" s="36">
        <v>1.5450522969132647</v>
      </c>
      <c r="G923" s="36">
        <v>1.5235860669904693</v>
      </c>
      <c r="H923" s="36">
        <v>1.5295796529573813</v>
      </c>
      <c r="I923" s="36">
        <v>1.5465765930920392</v>
      </c>
      <c r="J923" s="56">
        <v>1.5629160516657969</v>
      </c>
      <c r="K923" s="36">
        <v>1.5403772711006611</v>
      </c>
      <c r="L923" s="36">
        <v>1.5290503838258507</v>
      </c>
      <c r="M923" s="57">
        <v>1.5686759462463087</v>
      </c>
      <c r="N923" s="58" t="s">
        <v>49</v>
      </c>
      <c r="O923" s="36"/>
      <c r="P923" s="36"/>
      <c r="Q923" s="36"/>
      <c r="R923" s="59"/>
      <c r="S923" s="60">
        <v>1.46</v>
      </c>
      <c r="T923" s="106">
        <v>1.6</v>
      </c>
      <c r="U923"/>
      <c r="V923"/>
      <c r="W923"/>
      <c r="X923" s="162"/>
      <c r="Y923" s="162"/>
      <c r="AB923" s="47"/>
      <c r="AC923" s="47"/>
      <c r="AD923" s="47"/>
      <c r="AE923" s="47"/>
      <c r="AF923" s="47"/>
      <c r="AG923" s="47"/>
      <c r="AH923" s="47"/>
      <c r="AI923" s="47"/>
      <c r="AJ923" s="47"/>
    </row>
    <row r="924" spans="1:36">
      <c r="A924" s="26">
        <v>44116</v>
      </c>
      <c r="B924" s="27">
        <v>0.41666666666666669</v>
      </c>
      <c r="C924" s="132"/>
      <c r="D924" s="28" t="str">
        <f t="shared" si="23"/>
        <v>2020/10/12  10:00</v>
      </c>
      <c r="E924" s="35">
        <v>1.500111732207575</v>
      </c>
      <c r="F924" s="36">
        <v>1.50034047709239</v>
      </c>
      <c r="G924" s="36">
        <v>1.4912628741312619</v>
      </c>
      <c r="H924" s="36">
        <v>1.4810400599963354</v>
      </c>
      <c r="I924" s="36">
        <v>1.5206809245059683</v>
      </c>
      <c r="J924" s="56">
        <v>1.5548516174813714</v>
      </c>
      <c r="K924" s="36">
        <v>1.5317825591176299</v>
      </c>
      <c r="L924" s="36">
        <v>1.5353930750022713</v>
      </c>
      <c r="M924" s="57">
        <v>1.5440435969967803</v>
      </c>
      <c r="N924" s="58" t="s">
        <v>49</v>
      </c>
      <c r="O924" s="36"/>
      <c r="P924" s="36"/>
      <c r="Q924" s="36"/>
      <c r="R924" s="59"/>
      <c r="S924" s="60">
        <v>1.46</v>
      </c>
      <c r="T924" s="106">
        <v>1.6</v>
      </c>
      <c r="U924"/>
      <c r="V924"/>
      <c r="W924"/>
      <c r="X924" s="162"/>
      <c r="Y924" s="162"/>
      <c r="AB924" s="47"/>
      <c r="AC924" s="47"/>
      <c r="AD924" s="47"/>
      <c r="AE924" s="47"/>
      <c r="AF924" s="47"/>
      <c r="AG924" s="47"/>
      <c r="AH924" s="47"/>
      <c r="AI924" s="47"/>
      <c r="AJ924" s="47"/>
    </row>
    <row r="925" spans="1:36">
      <c r="A925" s="26">
        <v>44116</v>
      </c>
      <c r="B925" s="27">
        <v>0.5</v>
      </c>
      <c r="C925" s="132"/>
      <c r="D925" s="28" t="str">
        <f t="shared" si="23"/>
        <v>2020/10/12  12:00</v>
      </c>
      <c r="E925" s="35">
        <v>1.4951136344139582</v>
      </c>
      <c r="F925" s="36">
        <v>1.5263794974066562</v>
      </c>
      <c r="G925" s="36">
        <v>1.4971278697872072</v>
      </c>
      <c r="H925" s="36">
        <v>1.4804503502628179</v>
      </c>
      <c r="I925" s="36">
        <v>1.5333728711633883</v>
      </c>
      <c r="J925" s="56">
        <v>1.569947676011149</v>
      </c>
      <c r="K925" s="36">
        <v>1.5407529806480487</v>
      </c>
      <c r="L925" s="36">
        <v>1.553718015560597</v>
      </c>
      <c r="M925" s="57">
        <v>1.5439406455195543</v>
      </c>
      <c r="N925" s="58" t="s">
        <v>49</v>
      </c>
      <c r="O925" s="36"/>
      <c r="P925" s="36"/>
      <c r="Q925" s="36"/>
      <c r="R925" s="59"/>
      <c r="S925" s="60">
        <v>1.46</v>
      </c>
      <c r="T925" s="106">
        <v>1.6</v>
      </c>
      <c r="U925"/>
      <c r="V925"/>
      <c r="W925"/>
      <c r="X925" s="162"/>
      <c r="Y925" s="162"/>
      <c r="AB925" s="47"/>
      <c r="AC925" s="47"/>
      <c r="AD925" s="47"/>
      <c r="AE925" s="47"/>
      <c r="AF925" s="47"/>
      <c r="AG925" s="47"/>
      <c r="AH925" s="47"/>
      <c r="AI925" s="47"/>
      <c r="AJ925" s="47"/>
    </row>
    <row r="926" spans="1:36">
      <c r="A926" s="26">
        <v>44116</v>
      </c>
      <c r="B926" s="27">
        <v>0.58333333333333304</v>
      </c>
      <c r="C926" s="132"/>
      <c r="D926" s="28" t="str">
        <f t="shared" si="23"/>
        <v>2020/10/12  14:00</v>
      </c>
      <c r="E926" s="35">
        <v>1.5049464149237468</v>
      </c>
      <c r="F926" s="36">
        <v>1.494433186435977</v>
      </c>
      <c r="G926" s="36">
        <v>1.5188876714973121</v>
      </c>
      <c r="H926" s="36">
        <v>1.5116748443154695</v>
      </c>
      <c r="I926" s="36">
        <v>1.5149454874640185</v>
      </c>
      <c r="J926" s="56">
        <v>1.5494036248248353</v>
      </c>
      <c r="K926" s="36">
        <v>1.5160787755465934</v>
      </c>
      <c r="L926" s="36">
        <v>1.559451991407756</v>
      </c>
      <c r="M926" s="57">
        <v>1.5208361359760456</v>
      </c>
      <c r="N926" s="58" t="s">
        <v>49</v>
      </c>
      <c r="O926" s="36"/>
      <c r="P926" s="36"/>
      <c r="Q926" s="36"/>
      <c r="R926" s="59"/>
      <c r="S926" s="60">
        <v>1.46</v>
      </c>
      <c r="T926" s="106">
        <v>1.6</v>
      </c>
      <c r="U926"/>
      <c r="V926"/>
      <c r="W926"/>
      <c r="X926" s="162"/>
      <c r="Y926" s="162"/>
      <c r="AB926" s="47"/>
      <c r="AC926" s="47"/>
      <c r="AD926" s="47"/>
      <c r="AE926" s="47"/>
      <c r="AF926" s="47"/>
      <c r="AG926" s="47"/>
      <c r="AH926" s="47"/>
      <c r="AI926" s="47"/>
      <c r="AJ926" s="47"/>
    </row>
    <row r="927" spans="1:36">
      <c r="A927" s="26">
        <v>44116</v>
      </c>
      <c r="B927" s="27">
        <v>0.66666666666666596</v>
      </c>
      <c r="C927" s="132"/>
      <c r="D927" s="28" t="str">
        <f t="shared" si="23"/>
        <v>2020/10/12  16:00</v>
      </c>
      <c r="E927" s="35">
        <v>1.5072170008797097</v>
      </c>
      <c r="F927" s="36">
        <v>1.5146945869580688</v>
      </c>
      <c r="G927" s="36">
        <v>1.5211973597929642</v>
      </c>
      <c r="H927" s="36">
        <v>1.4729948880819577</v>
      </c>
      <c r="I927" s="36">
        <v>1.5268732831521374</v>
      </c>
      <c r="J927" s="61">
        <v>1.5671342126744205</v>
      </c>
      <c r="K927" s="36">
        <v>1.545968140623575</v>
      </c>
      <c r="L927" s="36">
        <v>1.5191769046729204</v>
      </c>
      <c r="M927" s="57">
        <v>1.5208213666007417</v>
      </c>
      <c r="N927" s="58" t="s">
        <v>49</v>
      </c>
      <c r="O927" s="36"/>
      <c r="P927" s="36"/>
      <c r="Q927" s="36"/>
      <c r="R927" s="59"/>
      <c r="S927" s="60">
        <v>1.46</v>
      </c>
      <c r="T927" s="106">
        <v>1.6</v>
      </c>
      <c r="U927"/>
      <c r="V927"/>
      <c r="W927"/>
      <c r="X927" s="162"/>
      <c r="Y927" s="162"/>
      <c r="AB927" s="47"/>
      <c r="AC927" s="47"/>
      <c r="AD927" s="47"/>
      <c r="AE927" s="47"/>
      <c r="AF927" s="47"/>
      <c r="AG927" s="47"/>
      <c r="AH927" s="47"/>
      <c r="AI927" s="47"/>
      <c r="AJ927" s="47"/>
    </row>
    <row r="928" spans="1:36">
      <c r="A928" s="123">
        <v>44117</v>
      </c>
      <c r="B928" s="101">
        <v>0.33333333333333331</v>
      </c>
      <c r="C928" s="132" t="s">
        <v>347</v>
      </c>
      <c r="D928" s="124" t="str">
        <f t="shared" si="23"/>
        <v>2020/10/13  8:00</v>
      </c>
      <c r="E928" s="35">
        <v>1.5209259350193276</v>
      </c>
      <c r="F928" s="36">
        <v>1.557662449482057</v>
      </c>
      <c r="G928" s="36">
        <v>1.5405929990114093</v>
      </c>
      <c r="H928" s="36">
        <v>1.5567564189674401</v>
      </c>
      <c r="I928" s="36">
        <v>1.5677608768928675</v>
      </c>
      <c r="J928" s="62">
        <v>1.6</v>
      </c>
      <c r="K928" s="36">
        <v>1.5828041597095284</v>
      </c>
      <c r="L928" s="36">
        <v>1.5855575344972423</v>
      </c>
      <c r="M928" s="57">
        <v>1.5604462612170984</v>
      </c>
      <c r="N928" s="58" t="s">
        <v>44</v>
      </c>
      <c r="O928" s="36"/>
      <c r="P928" s="36"/>
      <c r="Q928" s="36"/>
      <c r="R928" s="59"/>
      <c r="S928" s="60">
        <v>1.46</v>
      </c>
      <c r="T928" s="106">
        <v>1.6</v>
      </c>
      <c r="U928"/>
      <c r="V928"/>
      <c r="W928"/>
      <c r="X928" s="162"/>
      <c r="Y928" s="162"/>
      <c r="AB928" s="47"/>
      <c r="AC928" s="47"/>
      <c r="AD928" s="47"/>
      <c r="AE928" s="47"/>
      <c r="AF928" s="47"/>
      <c r="AG928" s="47"/>
      <c r="AH928" s="47"/>
      <c r="AI928" s="47"/>
      <c r="AJ928" s="47"/>
    </row>
    <row r="929" spans="1:36">
      <c r="A929" s="26">
        <v>44117</v>
      </c>
      <c r="B929" s="27">
        <v>0.41666666666666669</v>
      </c>
      <c r="C929" s="132"/>
      <c r="D929" s="28" t="str">
        <f t="shared" si="23"/>
        <v>2020/10/13  10:00</v>
      </c>
      <c r="E929" s="35">
        <v>1.5394086902869417</v>
      </c>
      <c r="F929" s="36">
        <v>1.5423070723389407</v>
      </c>
      <c r="G929" s="36">
        <v>1.5464376235782125</v>
      </c>
      <c r="H929" s="36">
        <v>1.5288826889175302</v>
      </c>
      <c r="I929" s="36">
        <v>1.5615462391158845</v>
      </c>
      <c r="J929" s="56">
        <v>1.5839024252833196</v>
      </c>
      <c r="K929" s="36">
        <v>1.5837291086065182</v>
      </c>
      <c r="L929" s="36">
        <v>1.5551657200201348</v>
      </c>
      <c r="M929" s="57">
        <v>1.560287632660126</v>
      </c>
      <c r="N929" s="58" t="s">
        <v>44</v>
      </c>
      <c r="O929" s="36"/>
      <c r="P929" s="36"/>
      <c r="Q929" s="36"/>
      <c r="R929" s="59"/>
      <c r="S929" s="60">
        <v>1.46</v>
      </c>
      <c r="T929" s="106">
        <v>1.6</v>
      </c>
      <c r="U929"/>
      <c r="V929"/>
      <c r="W929"/>
      <c r="X929" s="162"/>
      <c r="Y929" s="162"/>
      <c r="AB929" s="47"/>
      <c r="AC929" s="47"/>
      <c r="AD929" s="47"/>
      <c r="AE929" s="47"/>
      <c r="AF929" s="47"/>
      <c r="AG929" s="47"/>
      <c r="AH929" s="47"/>
      <c r="AI929" s="47"/>
      <c r="AJ929" s="47"/>
    </row>
    <row r="930" spans="1:36">
      <c r="A930" s="26">
        <v>44117</v>
      </c>
      <c r="B930" s="27">
        <v>0.5</v>
      </c>
      <c r="C930" s="132"/>
      <c r="D930" s="28" t="str">
        <f t="shared" si="23"/>
        <v>2020/10/13  12:00</v>
      </c>
      <c r="E930" s="35">
        <v>1.5278297389613014</v>
      </c>
      <c r="F930" s="36">
        <v>1.534875803110058</v>
      </c>
      <c r="G930" s="36">
        <v>1.5099306705183335</v>
      </c>
      <c r="H930" s="36">
        <v>1.5146520803139336</v>
      </c>
      <c r="I930" s="36">
        <v>1.492983022404784</v>
      </c>
      <c r="J930" s="56">
        <v>1.5644305799523726</v>
      </c>
      <c r="K930" s="36">
        <v>1.53329077913096</v>
      </c>
      <c r="L930" s="36">
        <v>1.5408681891837359</v>
      </c>
      <c r="M930" s="57">
        <v>1.5674102871556279</v>
      </c>
      <c r="N930" s="58" t="s">
        <v>45</v>
      </c>
      <c r="O930" s="36"/>
      <c r="P930" s="36"/>
      <c r="Q930" s="36"/>
      <c r="R930" s="59"/>
      <c r="S930" s="60">
        <v>1.46</v>
      </c>
      <c r="T930" s="106">
        <v>1.6</v>
      </c>
      <c r="U930"/>
      <c r="V930"/>
      <c r="W930"/>
      <c r="X930" s="162"/>
      <c r="Y930" s="162"/>
      <c r="AB930" s="47"/>
      <c r="AC930" s="47"/>
      <c r="AD930" s="47"/>
      <c r="AE930" s="47"/>
      <c r="AF930" s="47"/>
      <c r="AG930" s="47"/>
      <c r="AH930" s="47"/>
      <c r="AI930" s="47"/>
      <c r="AJ930" s="47"/>
    </row>
    <row r="931" spans="1:36">
      <c r="A931" s="26">
        <v>44117</v>
      </c>
      <c r="B931" s="27">
        <v>0.58333333333333304</v>
      </c>
      <c r="C931" s="132"/>
      <c r="D931" s="28" t="str">
        <f t="shared" si="23"/>
        <v>2020/10/13  14:00</v>
      </c>
      <c r="E931" s="35">
        <v>1.5229912158967618</v>
      </c>
      <c r="F931" s="36">
        <v>1.4921592643700619</v>
      </c>
      <c r="G931" s="36">
        <v>1.535455572979155</v>
      </c>
      <c r="H931" s="36">
        <v>1.4819720125045353</v>
      </c>
      <c r="I931" s="36">
        <v>1.4915363651258406</v>
      </c>
      <c r="J931" s="56">
        <v>1.572753805165432</v>
      </c>
      <c r="K931" s="36">
        <v>1.5544026338466395</v>
      </c>
      <c r="L931" s="36">
        <v>1.5292765507170765</v>
      </c>
      <c r="M931" s="57">
        <v>1.5250715242388684</v>
      </c>
      <c r="N931" s="58" t="s">
        <v>45</v>
      </c>
      <c r="O931" s="36"/>
      <c r="P931" s="36"/>
      <c r="Q931" s="36"/>
      <c r="R931" s="59"/>
      <c r="S931" s="60">
        <v>1.46</v>
      </c>
      <c r="T931" s="106">
        <v>1.6</v>
      </c>
      <c r="U931"/>
      <c r="V931"/>
      <c r="W931"/>
      <c r="X931" s="162"/>
      <c r="Y931" s="162"/>
      <c r="AB931" s="47"/>
      <c r="AC931" s="47"/>
      <c r="AD931" s="47"/>
      <c r="AE931" s="47"/>
      <c r="AF931" s="47"/>
      <c r="AG931" s="47"/>
      <c r="AH931" s="47"/>
      <c r="AI931" s="47"/>
      <c r="AJ931" s="47"/>
    </row>
    <row r="932" spans="1:36">
      <c r="A932" s="26">
        <v>44117</v>
      </c>
      <c r="B932" s="27">
        <v>0.66666666666666596</v>
      </c>
      <c r="C932" s="132"/>
      <c r="D932" s="28" t="str">
        <f t="shared" si="23"/>
        <v>2020/10/13  16:00</v>
      </c>
      <c r="E932" s="35">
        <v>1.5081641362501124</v>
      </c>
      <c r="F932" s="36">
        <v>1.5274507843987584</v>
      </c>
      <c r="G932" s="36">
        <v>1.4919295726043218</v>
      </c>
      <c r="H932" s="36">
        <v>1.4944492039122876</v>
      </c>
      <c r="I932" s="36">
        <v>1.4961363964424366</v>
      </c>
      <c r="J932" s="56">
        <v>1.575963472892786</v>
      </c>
      <c r="K932" s="36">
        <v>1.518633148968247</v>
      </c>
      <c r="L932" s="36">
        <v>1.5455613924549274</v>
      </c>
      <c r="M932" s="57">
        <v>1.5518790373653961</v>
      </c>
      <c r="N932" s="58" t="s">
        <v>45</v>
      </c>
      <c r="O932" s="36"/>
      <c r="P932" s="36"/>
      <c r="Q932" s="36"/>
      <c r="R932" s="59"/>
      <c r="S932" s="60">
        <v>1.46</v>
      </c>
      <c r="T932" s="106">
        <v>1.6</v>
      </c>
      <c r="U932"/>
      <c r="V932"/>
      <c r="W932"/>
      <c r="X932" s="162"/>
      <c r="Y932" s="162"/>
      <c r="AB932" s="47"/>
      <c r="AC932" s="47"/>
      <c r="AD932" s="47"/>
      <c r="AE932" s="47"/>
      <c r="AF932" s="47"/>
      <c r="AG932" s="47"/>
      <c r="AH932" s="47"/>
      <c r="AI932" s="47"/>
      <c r="AJ932" s="47"/>
    </row>
    <row r="933" spans="1:36">
      <c r="A933" s="123">
        <v>44118</v>
      </c>
      <c r="B933" s="101">
        <v>0.33333333333333331</v>
      </c>
      <c r="C933" s="132" t="s">
        <v>348</v>
      </c>
      <c r="D933" s="124" t="str">
        <f t="shared" si="23"/>
        <v>2020/10/14  8:00</v>
      </c>
      <c r="E933" s="35">
        <v>1.5048881626131883</v>
      </c>
      <c r="F933" s="36">
        <v>1.5467389940281013</v>
      </c>
      <c r="G933" s="36">
        <v>1.5497519106444664</v>
      </c>
      <c r="H933" s="36">
        <v>1.5102891107568024</v>
      </c>
      <c r="I933" s="36">
        <v>1.5222149141770041</v>
      </c>
      <c r="J933" s="56">
        <v>1.5664423561952991</v>
      </c>
      <c r="K933" s="36">
        <v>1.5694436307552622</v>
      </c>
      <c r="L933" s="36">
        <v>1.5443770800347936</v>
      </c>
      <c r="M933" s="57">
        <v>1.5521869764390441</v>
      </c>
      <c r="N933" s="58" t="s">
        <v>46</v>
      </c>
      <c r="O933" s="36"/>
      <c r="P933" s="36"/>
      <c r="Q933" s="36"/>
      <c r="R933" s="59"/>
      <c r="S933" s="60">
        <v>1.46</v>
      </c>
      <c r="T933" s="106">
        <v>1.6</v>
      </c>
      <c r="U933"/>
      <c r="V933"/>
      <c r="W933"/>
      <c r="X933" s="162"/>
      <c r="Y933" s="162"/>
      <c r="AB933" s="47"/>
      <c r="AC933" s="47"/>
      <c r="AD933" s="47"/>
      <c r="AE933" s="47"/>
      <c r="AF933" s="47"/>
      <c r="AG933" s="47"/>
      <c r="AH933" s="47"/>
      <c r="AI933" s="47"/>
      <c r="AJ933" s="47"/>
    </row>
    <row r="934" spans="1:36">
      <c r="A934" s="26">
        <v>44118</v>
      </c>
      <c r="B934" s="27">
        <v>0.41666666666666669</v>
      </c>
      <c r="C934" s="132"/>
      <c r="D934" s="28" t="str">
        <f t="shared" si="23"/>
        <v>2020/10/14  10:00</v>
      </c>
      <c r="E934" s="35">
        <v>1.519168045297117</v>
      </c>
      <c r="F934" s="36">
        <v>1.5017133087616008</v>
      </c>
      <c r="G934" s="36">
        <v>1.523924312049735</v>
      </c>
      <c r="H934" s="36">
        <v>1.5296215558390343</v>
      </c>
      <c r="I934" s="36">
        <v>1.5097495858605683</v>
      </c>
      <c r="J934" s="56">
        <v>1.5465763228200302</v>
      </c>
      <c r="K934" s="36">
        <v>1.5368765638092154</v>
      </c>
      <c r="L934" s="36">
        <v>1.5242592164930651</v>
      </c>
      <c r="M934" s="57">
        <v>1.5592252359900451</v>
      </c>
      <c r="N934" s="58" t="s">
        <v>46</v>
      </c>
      <c r="O934" s="36"/>
      <c r="P934" s="36"/>
      <c r="Q934" s="36"/>
      <c r="R934" s="59"/>
      <c r="S934" s="60">
        <v>1.46</v>
      </c>
      <c r="T934" s="106">
        <v>1.6</v>
      </c>
      <c r="U934"/>
      <c r="V934"/>
      <c r="W934"/>
      <c r="X934" s="162"/>
      <c r="Y934" s="162"/>
      <c r="AB934" s="47"/>
      <c r="AC934" s="47"/>
      <c r="AD934" s="47"/>
      <c r="AE934" s="47"/>
      <c r="AF934" s="47"/>
      <c r="AG934" s="47"/>
      <c r="AH934" s="47"/>
      <c r="AI934" s="47"/>
      <c r="AJ934" s="47"/>
    </row>
    <row r="935" spans="1:36">
      <c r="A935" s="26">
        <v>44118</v>
      </c>
      <c r="B935" s="27">
        <v>0.5</v>
      </c>
      <c r="C935" s="132"/>
      <c r="D935" s="28" t="str">
        <f t="shared" si="23"/>
        <v>2020/10/14  12:00</v>
      </c>
      <c r="E935" s="35">
        <v>1.5156228893199661</v>
      </c>
      <c r="F935" s="36">
        <v>1.5316986505544361</v>
      </c>
      <c r="G935" s="36">
        <v>1.4985380725187101</v>
      </c>
      <c r="H935" s="36">
        <v>1.51690817815999</v>
      </c>
      <c r="I935" s="36">
        <v>1.502111858257509</v>
      </c>
      <c r="J935" s="56">
        <v>1.5675786104905194</v>
      </c>
      <c r="K935" s="36">
        <v>1.523323316751299</v>
      </c>
      <c r="L935" s="36">
        <v>1.5147923983088889</v>
      </c>
      <c r="M935" s="57">
        <v>1.5430011295505301</v>
      </c>
      <c r="N935" s="58" t="s">
        <v>46</v>
      </c>
      <c r="O935" s="36"/>
      <c r="P935" s="36"/>
      <c r="Q935" s="36"/>
      <c r="R935" s="59"/>
      <c r="S935" s="60">
        <v>1.46</v>
      </c>
      <c r="T935" s="106">
        <v>1.6</v>
      </c>
      <c r="U935"/>
      <c r="V935"/>
      <c r="W935"/>
      <c r="X935" s="162"/>
      <c r="Y935" s="162"/>
      <c r="AB935" s="47"/>
      <c r="AC935" s="47"/>
      <c r="AD935" s="47"/>
      <c r="AE935" s="47"/>
      <c r="AF935" s="47"/>
      <c r="AG935" s="47"/>
      <c r="AH935" s="47"/>
      <c r="AI935" s="47"/>
      <c r="AJ935" s="47"/>
    </row>
    <row r="936" spans="1:36">
      <c r="A936" s="26">
        <v>44118</v>
      </c>
      <c r="B936" s="27">
        <v>0.58333333333333304</v>
      </c>
      <c r="C936" s="132"/>
      <c r="D936" s="28" t="str">
        <f t="shared" si="23"/>
        <v>2020/10/14  14:00</v>
      </c>
      <c r="E936" s="35">
        <v>1.5201574101370765</v>
      </c>
      <c r="F936" s="36">
        <v>1.5210530903962389</v>
      </c>
      <c r="G936" s="36">
        <v>1.5316518039528713</v>
      </c>
      <c r="H936" s="36">
        <v>1.4951450798210535</v>
      </c>
      <c r="I936" s="36">
        <v>1.495445579316891</v>
      </c>
      <c r="J936" s="56">
        <v>1.579914051319909</v>
      </c>
      <c r="K936" s="36">
        <v>1.5546561404692592</v>
      </c>
      <c r="L936" s="36">
        <v>1.5557225655455778</v>
      </c>
      <c r="M936" s="57">
        <v>1.5573447181846058</v>
      </c>
      <c r="N936" s="58" t="s">
        <v>46</v>
      </c>
      <c r="O936" s="36"/>
      <c r="P936" s="36"/>
      <c r="Q936" s="36"/>
      <c r="R936" s="59"/>
      <c r="S936" s="60">
        <v>1.46</v>
      </c>
      <c r="T936" s="106">
        <v>1.6</v>
      </c>
      <c r="U936"/>
      <c r="V936"/>
      <c r="W936"/>
      <c r="X936" s="162"/>
      <c r="Y936" s="162"/>
      <c r="AB936" s="47"/>
      <c r="AC936" s="47"/>
      <c r="AD936" s="47"/>
      <c r="AE936" s="47"/>
      <c r="AF936" s="47"/>
      <c r="AG936" s="47"/>
      <c r="AH936" s="47"/>
      <c r="AI936" s="47"/>
      <c r="AJ936" s="47"/>
    </row>
    <row r="937" spans="1:36">
      <c r="A937" s="26">
        <v>44118</v>
      </c>
      <c r="B937" s="27">
        <v>0.66666666666666596</v>
      </c>
      <c r="C937" s="132"/>
      <c r="D937" s="28" t="str">
        <f t="shared" si="23"/>
        <v>2020/10/14  16:00</v>
      </c>
      <c r="E937" s="35">
        <v>1.515918328290633</v>
      </c>
      <c r="F937" s="36">
        <v>1.5397388164611214</v>
      </c>
      <c r="G937" s="36">
        <v>1.5332936935872752</v>
      </c>
      <c r="H937" s="36">
        <v>1.4743499752918214</v>
      </c>
      <c r="I937" s="36">
        <v>1.4961626937128127</v>
      </c>
      <c r="J937" s="56">
        <v>1.5588815012234023</v>
      </c>
      <c r="K937" s="36">
        <v>1.5132880689642034</v>
      </c>
      <c r="L937" s="36">
        <v>1.5278794118791934</v>
      </c>
      <c r="M937" s="57">
        <v>1.5514379357235908</v>
      </c>
      <c r="N937" s="58" t="s">
        <v>46</v>
      </c>
      <c r="O937" s="36"/>
      <c r="P937" s="36"/>
      <c r="Q937" s="36"/>
      <c r="R937" s="59"/>
      <c r="S937" s="60">
        <v>1.46</v>
      </c>
      <c r="T937" s="106">
        <v>1.6</v>
      </c>
      <c r="U937"/>
      <c r="V937"/>
      <c r="W937"/>
      <c r="X937" s="162"/>
      <c r="Y937" s="162"/>
      <c r="AB937" s="47"/>
      <c r="AC937" s="47"/>
      <c r="AD937" s="47"/>
      <c r="AE937" s="47"/>
      <c r="AF937" s="47"/>
      <c r="AG937" s="47"/>
      <c r="AH937" s="47"/>
      <c r="AI937" s="47"/>
      <c r="AJ937" s="47"/>
    </row>
    <row r="938" spans="1:36">
      <c r="A938" s="123">
        <v>44119</v>
      </c>
      <c r="B938" s="101">
        <v>0.33333333333333331</v>
      </c>
      <c r="C938" s="132" t="s">
        <v>349</v>
      </c>
      <c r="D938" s="124" t="str">
        <f t="shared" si="23"/>
        <v>2020/10/15  8:00</v>
      </c>
      <c r="E938" s="35">
        <v>1.5081050450331368</v>
      </c>
      <c r="F938" s="36">
        <v>1.4953005313318761</v>
      </c>
      <c r="G938" s="36">
        <v>1.5287017012969242</v>
      </c>
      <c r="H938" s="36">
        <v>1.4715663659745259</v>
      </c>
      <c r="I938" s="36">
        <v>1.5324089862955366</v>
      </c>
      <c r="J938" s="56">
        <v>1.5543086371517276</v>
      </c>
      <c r="K938" s="36">
        <v>1.5109866837527057</v>
      </c>
      <c r="L938" s="36">
        <v>1.5189745251206082</v>
      </c>
      <c r="M938" s="57">
        <v>1.5440700370872207</v>
      </c>
      <c r="N938" s="58" t="s">
        <v>47</v>
      </c>
      <c r="O938" s="36"/>
      <c r="P938" s="36"/>
      <c r="Q938" s="36"/>
      <c r="R938" s="59"/>
      <c r="S938" s="60">
        <v>1.46</v>
      </c>
      <c r="T938" s="106">
        <v>1.6</v>
      </c>
      <c r="U938"/>
      <c r="V938"/>
      <c r="W938"/>
      <c r="X938" s="162"/>
      <c r="Y938" s="162"/>
      <c r="AB938" s="47"/>
      <c r="AC938" s="47"/>
      <c r="AD938" s="47"/>
      <c r="AE938" s="47"/>
      <c r="AF938" s="47"/>
      <c r="AG938" s="47"/>
      <c r="AH938" s="47"/>
      <c r="AI938" s="47"/>
      <c r="AJ938" s="47"/>
    </row>
    <row r="939" spans="1:36">
      <c r="A939" s="26">
        <v>44119</v>
      </c>
      <c r="B939" s="27">
        <v>0.41666666666666669</v>
      </c>
      <c r="C939" s="132"/>
      <c r="D939" s="28" t="str">
        <f t="shared" si="23"/>
        <v>2020/10/15  10:00</v>
      </c>
      <c r="E939" s="35">
        <v>1.5118865185669013</v>
      </c>
      <c r="F939" s="36">
        <v>1.5130084931969547</v>
      </c>
      <c r="G939" s="36">
        <v>1.5303885833991442</v>
      </c>
      <c r="H939" s="36">
        <v>1.518506472504068</v>
      </c>
      <c r="I939" s="36">
        <v>1.5234822108686317</v>
      </c>
      <c r="J939" s="56">
        <v>1.5670830639304265</v>
      </c>
      <c r="K939" s="36">
        <v>1.5274627368601903</v>
      </c>
      <c r="L939" s="36">
        <v>1.5466578759658727</v>
      </c>
      <c r="M939" s="57">
        <v>1.5202250277294449</v>
      </c>
      <c r="N939" s="58" t="s">
        <v>47</v>
      </c>
      <c r="O939" s="36"/>
      <c r="P939" s="36"/>
      <c r="Q939" s="36"/>
      <c r="R939" s="59"/>
      <c r="S939" s="60">
        <v>1.46</v>
      </c>
      <c r="T939" s="106">
        <v>1.6</v>
      </c>
      <c r="U939"/>
      <c r="V939"/>
      <c r="W939"/>
      <c r="X939" s="162"/>
      <c r="Y939" s="162"/>
      <c r="AB939" s="47"/>
      <c r="AC939" s="47"/>
      <c r="AD939" s="47"/>
      <c r="AE939" s="47"/>
      <c r="AF939" s="47"/>
      <c r="AG939" s="47"/>
      <c r="AH939" s="47"/>
      <c r="AI939" s="47"/>
      <c r="AJ939" s="47"/>
    </row>
    <row r="940" spans="1:36">
      <c r="A940" s="26">
        <v>44119</v>
      </c>
      <c r="B940" s="27">
        <v>0.5</v>
      </c>
      <c r="C940" s="132"/>
      <c r="D940" s="28" t="str">
        <f t="shared" si="23"/>
        <v>2020/10/15  12:00</v>
      </c>
      <c r="E940" s="35">
        <v>1.4917843618749631</v>
      </c>
      <c r="F940" s="36">
        <v>1.5013742712185756</v>
      </c>
      <c r="G940" s="36">
        <v>1.5213629241214537</v>
      </c>
      <c r="H940" s="36">
        <v>1.4741743521785242</v>
      </c>
      <c r="I940" s="36">
        <v>1.5103615840578943</v>
      </c>
      <c r="J940" s="56">
        <v>1.5567082854273486</v>
      </c>
      <c r="K940" s="36">
        <v>1.5167497791754643</v>
      </c>
      <c r="L940" s="36">
        <v>1.5147792340828408</v>
      </c>
      <c r="M940" s="57">
        <v>1.5650572078151757</v>
      </c>
      <c r="N940" s="58" t="s">
        <v>47</v>
      </c>
      <c r="O940" s="36"/>
      <c r="P940" s="36"/>
      <c r="Q940" s="36"/>
      <c r="R940" s="59"/>
      <c r="S940" s="60">
        <v>1.46</v>
      </c>
      <c r="T940" s="106">
        <v>1.6</v>
      </c>
      <c r="U940"/>
      <c r="V940"/>
      <c r="W940"/>
      <c r="X940" s="162"/>
      <c r="Y940" s="162"/>
      <c r="AB940" s="47"/>
      <c r="AC940" s="47"/>
      <c r="AD940" s="47"/>
      <c r="AE940" s="47"/>
      <c r="AF940" s="47"/>
      <c r="AG940" s="47"/>
      <c r="AH940" s="47"/>
      <c r="AI940" s="47"/>
      <c r="AJ940" s="47"/>
    </row>
    <row r="941" spans="1:36">
      <c r="A941" s="26">
        <v>44119</v>
      </c>
      <c r="B941" s="27">
        <v>0.58333333333333304</v>
      </c>
      <c r="C941" s="132"/>
      <c r="D941" s="28" t="str">
        <f t="shared" si="23"/>
        <v>2020/10/15  14:00</v>
      </c>
      <c r="E941" s="35">
        <v>1.5160941975159234</v>
      </c>
      <c r="F941" s="36">
        <v>1.504115508146467</v>
      </c>
      <c r="G941" s="36">
        <v>1.5381478747516448</v>
      </c>
      <c r="H941" s="36">
        <v>1.4974399660215501</v>
      </c>
      <c r="I941" s="36">
        <v>1.5169191069007251</v>
      </c>
      <c r="J941" s="56">
        <v>1.5686106207490376</v>
      </c>
      <c r="K941" s="36">
        <v>1.5357974169409516</v>
      </c>
      <c r="L941" s="36">
        <v>1.5306861483814536</v>
      </c>
      <c r="M941" s="57">
        <v>1.56360548554122</v>
      </c>
      <c r="N941" s="58" t="s">
        <v>47</v>
      </c>
      <c r="O941" s="36"/>
      <c r="P941" s="36"/>
      <c r="Q941" s="36"/>
      <c r="R941" s="59"/>
      <c r="S941" s="60">
        <v>1.46</v>
      </c>
      <c r="T941" s="106">
        <v>1.6</v>
      </c>
      <c r="U941"/>
      <c r="V941"/>
      <c r="W941"/>
      <c r="X941" s="162"/>
      <c r="Y941" s="162"/>
      <c r="AB941" s="47"/>
      <c r="AC941" s="47"/>
      <c r="AD941" s="47"/>
      <c r="AE941" s="47"/>
      <c r="AF941" s="47"/>
      <c r="AG941" s="47"/>
      <c r="AH941" s="47"/>
      <c r="AI941" s="47"/>
      <c r="AJ941" s="47"/>
    </row>
    <row r="942" spans="1:36">
      <c r="A942" s="26">
        <v>44119</v>
      </c>
      <c r="B942" s="27">
        <v>0.66666666666666596</v>
      </c>
      <c r="C942" s="132"/>
      <c r="D942" s="28" t="str">
        <f t="shared" si="23"/>
        <v>2020/10/15  16:00</v>
      </c>
      <c r="E942" s="35">
        <v>1.5030660162837453</v>
      </c>
      <c r="F942" s="36">
        <v>1.5361752600200265</v>
      </c>
      <c r="G942" s="36">
        <v>1.5207967812719791</v>
      </c>
      <c r="H942" s="36">
        <v>1.5067129304664988</v>
      </c>
      <c r="I942" s="36">
        <v>1.5320705982033505</v>
      </c>
      <c r="J942" s="56">
        <v>1.5789844196895615</v>
      </c>
      <c r="K942" s="36">
        <v>1.516347126382058</v>
      </c>
      <c r="L942" s="36">
        <v>1.5396497105201949</v>
      </c>
      <c r="M942" s="57">
        <v>1.5229477117908816</v>
      </c>
      <c r="N942" s="58" t="s">
        <v>47</v>
      </c>
      <c r="O942" s="36"/>
      <c r="P942" s="36"/>
      <c r="Q942" s="36"/>
      <c r="R942" s="59"/>
      <c r="S942" s="60">
        <v>1.46</v>
      </c>
      <c r="T942" s="106">
        <v>1.6</v>
      </c>
      <c r="U942"/>
      <c r="V942"/>
      <c r="W942"/>
      <c r="X942" s="162"/>
      <c r="Y942" s="162"/>
      <c r="AB942" s="47"/>
      <c r="AC942" s="47"/>
      <c r="AD942" s="47"/>
      <c r="AE942" s="47"/>
      <c r="AF942" s="47"/>
      <c r="AG942" s="47"/>
      <c r="AH942" s="47"/>
      <c r="AI942" s="47"/>
      <c r="AJ942" s="47"/>
    </row>
    <row r="943" spans="1:36">
      <c r="A943" s="123">
        <v>44120</v>
      </c>
      <c r="B943" s="101">
        <v>0.33333333333333331</v>
      </c>
      <c r="C943" s="132" t="s">
        <v>350</v>
      </c>
      <c r="D943" s="124" t="str">
        <f t="shared" si="23"/>
        <v>2020/10/16  8:00</v>
      </c>
      <c r="E943" s="35">
        <v>1.5088893431449906</v>
      </c>
      <c r="F943" s="36">
        <v>1.5360684499216819</v>
      </c>
      <c r="G943" s="36">
        <v>1.516393039231418</v>
      </c>
      <c r="H943" s="36">
        <v>1.4907332662553996</v>
      </c>
      <c r="I943" s="36">
        <v>1.538593752056205</v>
      </c>
      <c r="J943" s="56">
        <v>1.572134280483179</v>
      </c>
      <c r="K943" s="36">
        <v>1.5594792722403494</v>
      </c>
      <c r="L943" s="36">
        <v>1.5611080102743036</v>
      </c>
      <c r="M943" s="57">
        <v>1.5603057127645703</v>
      </c>
      <c r="N943" s="58" t="s">
        <v>48</v>
      </c>
      <c r="O943" s="36"/>
      <c r="P943" s="36"/>
      <c r="Q943" s="36"/>
      <c r="R943" s="59"/>
      <c r="S943" s="60">
        <v>1.46</v>
      </c>
      <c r="T943" s="106">
        <v>1.6</v>
      </c>
      <c r="U943"/>
      <c r="V943"/>
      <c r="W943"/>
      <c r="X943" s="162"/>
      <c r="Y943" s="162"/>
      <c r="AB943" s="47"/>
      <c r="AC943" s="47"/>
      <c r="AD943" s="47"/>
      <c r="AE943" s="47"/>
      <c r="AF943" s="47"/>
      <c r="AG943" s="47"/>
      <c r="AH943" s="47"/>
      <c r="AI943" s="47"/>
      <c r="AJ943" s="47"/>
    </row>
    <row r="944" spans="1:36">
      <c r="A944" s="26">
        <v>44120</v>
      </c>
      <c r="B944" s="27">
        <v>0.41666666666666669</v>
      </c>
      <c r="C944" s="132"/>
      <c r="D944" s="28" t="str">
        <f t="shared" si="23"/>
        <v>2020/10/16  10:00</v>
      </c>
      <c r="E944" s="35">
        <v>1.5034796206096834</v>
      </c>
      <c r="F944" s="36">
        <v>1.5000582834476206</v>
      </c>
      <c r="G944" s="36">
        <v>1.4900707634178805</v>
      </c>
      <c r="H944" s="36">
        <v>1.5099676184405799</v>
      </c>
      <c r="I944" s="36">
        <v>1.4968810127162659</v>
      </c>
      <c r="J944" s="56">
        <v>1.5547833720215138</v>
      </c>
      <c r="K944" s="36">
        <v>1.5387703602429501</v>
      </c>
      <c r="L944" s="36">
        <v>1.5488265912732713</v>
      </c>
      <c r="M944" s="57">
        <v>1.5316356684241763</v>
      </c>
      <c r="N944" s="58" t="s">
        <v>48</v>
      </c>
      <c r="O944" s="36"/>
      <c r="P944" s="36"/>
      <c r="Q944" s="36"/>
      <c r="R944" s="59"/>
      <c r="S944" s="60">
        <v>1.46</v>
      </c>
      <c r="T944" s="106">
        <v>1.6</v>
      </c>
      <c r="U944"/>
      <c r="V944"/>
      <c r="W944"/>
      <c r="X944" s="162"/>
      <c r="Y944" s="162"/>
      <c r="AB944" s="47"/>
      <c r="AC944" s="47"/>
      <c r="AD944" s="47"/>
      <c r="AE944" s="47"/>
      <c r="AF944" s="47"/>
      <c r="AG944" s="47"/>
      <c r="AH944" s="47"/>
      <c r="AI944" s="47"/>
      <c r="AJ944" s="47"/>
    </row>
    <row r="945" spans="1:36">
      <c r="A945" s="26">
        <v>44120</v>
      </c>
      <c r="B945" s="27">
        <v>0.5</v>
      </c>
      <c r="C945" s="132"/>
      <c r="D945" s="28" t="str">
        <f t="shared" si="23"/>
        <v>2020/10/16  12:00</v>
      </c>
      <c r="E945" s="35">
        <v>1.4846869104730542</v>
      </c>
      <c r="F945" s="36">
        <v>1.5053174061730219</v>
      </c>
      <c r="G945" s="36">
        <v>1.5351730384443629</v>
      </c>
      <c r="H945" s="36">
        <v>1.483088685519349</v>
      </c>
      <c r="I945" s="36">
        <v>1.5038730677663446</v>
      </c>
      <c r="J945" s="56">
        <v>1.5638653062143026</v>
      </c>
      <c r="K945" s="36">
        <v>1.5137881555881993</v>
      </c>
      <c r="L945" s="36">
        <v>1.5370092229106835</v>
      </c>
      <c r="M945" s="57">
        <v>1.5211913066226797</v>
      </c>
      <c r="N945" s="58" t="s">
        <v>48</v>
      </c>
      <c r="O945" s="36"/>
      <c r="P945" s="36"/>
      <c r="Q945" s="36"/>
      <c r="R945" s="59"/>
      <c r="S945" s="60">
        <v>1.46</v>
      </c>
      <c r="T945" s="106">
        <v>1.6</v>
      </c>
      <c r="U945"/>
      <c r="V945"/>
      <c r="W945"/>
      <c r="X945" s="162"/>
      <c r="Y945" s="162"/>
      <c r="AB945" s="47"/>
      <c r="AC945" s="47"/>
      <c r="AD945" s="47"/>
      <c r="AE945" s="47"/>
      <c r="AF945" s="47"/>
      <c r="AG945" s="47"/>
      <c r="AH945" s="47"/>
      <c r="AI945" s="47"/>
      <c r="AJ945" s="47"/>
    </row>
    <row r="946" spans="1:36">
      <c r="A946" s="26">
        <v>44120</v>
      </c>
      <c r="B946" s="27">
        <v>0.58333333333333304</v>
      </c>
      <c r="C946" s="132"/>
      <c r="D946" s="28" t="str">
        <f t="shared" si="23"/>
        <v>2020/10/16  14:00</v>
      </c>
      <c r="E946" s="35">
        <v>1.5022293112281231</v>
      </c>
      <c r="F946" s="36">
        <v>1.5119515291621408</v>
      </c>
      <c r="G946" s="36">
        <v>1.5053484733863345</v>
      </c>
      <c r="H946" s="36">
        <v>1.5087326309560649</v>
      </c>
      <c r="I946" s="36">
        <v>1.5061435726073946</v>
      </c>
      <c r="J946" s="56">
        <v>1.5491918872941144</v>
      </c>
      <c r="K946" s="36">
        <v>1.5592149383771103</v>
      </c>
      <c r="L946" s="36">
        <v>1.5321043365802149</v>
      </c>
      <c r="M946" s="57">
        <v>1.5635204110933925</v>
      </c>
      <c r="N946" s="58" t="s">
        <v>48</v>
      </c>
      <c r="O946" s="36"/>
      <c r="P946" s="36"/>
      <c r="Q946" s="36"/>
      <c r="R946" s="59"/>
      <c r="S946" s="60">
        <v>1.46</v>
      </c>
      <c r="T946" s="106">
        <v>1.6</v>
      </c>
      <c r="U946"/>
      <c r="V946"/>
      <c r="W946"/>
      <c r="X946" s="162"/>
      <c r="Y946" s="162"/>
      <c r="AB946" s="47"/>
      <c r="AC946" s="47"/>
      <c r="AD946" s="47"/>
      <c r="AE946" s="47"/>
      <c r="AF946" s="47"/>
      <c r="AG946" s="47"/>
      <c r="AH946" s="47"/>
      <c r="AI946" s="47"/>
      <c r="AJ946" s="47"/>
    </row>
    <row r="947" spans="1:36">
      <c r="A947" s="26">
        <v>44120</v>
      </c>
      <c r="B947" s="27">
        <v>0.66666666666666596</v>
      </c>
      <c r="C947" s="132"/>
      <c r="D947" s="28" t="str">
        <f t="shared" si="23"/>
        <v>2020/10/16  16:00</v>
      </c>
      <c r="E947" s="35">
        <v>1.500055944151947</v>
      </c>
      <c r="F947" s="36">
        <v>1.4997953835369535</v>
      </c>
      <c r="G947" s="36">
        <v>1.4951451409382288</v>
      </c>
      <c r="H947" s="36">
        <v>1.5131420128903652</v>
      </c>
      <c r="I947" s="36">
        <v>1.4983755956522284</v>
      </c>
      <c r="J947" s="56">
        <v>1.5669106655828129</v>
      </c>
      <c r="K947" s="36">
        <v>1.5404327291346109</v>
      </c>
      <c r="L947" s="36">
        <v>1.5116064166184284</v>
      </c>
      <c r="M947" s="57">
        <v>1.5524824637834951</v>
      </c>
      <c r="N947" s="58" t="s">
        <v>48</v>
      </c>
      <c r="O947" s="36"/>
      <c r="P947" s="36"/>
      <c r="Q947" s="36"/>
      <c r="R947" s="59"/>
      <c r="S947" s="60">
        <v>1.46</v>
      </c>
      <c r="T947" s="106">
        <v>1.6</v>
      </c>
      <c r="U947"/>
      <c r="V947"/>
      <c r="W947"/>
      <c r="X947" s="162"/>
      <c r="Y947" s="162"/>
      <c r="AB947" s="47"/>
      <c r="AC947" s="47"/>
      <c r="AD947" s="47"/>
      <c r="AE947" s="47"/>
      <c r="AF947" s="47"/>
      <c r="AG947" s="47"/>
      <c r="AH947" s="47"/>
      <c r="AI947" s="47"/>
      <c r="AJ947" s="47"/>
    </row>
    <row r="948" spans="1:36">
      <c r="A948" s="123">
        <v>44121</v>
      </c>
      <c r="B948" s="101">
        <v>0.33333333333333331</v>
      </c>
      <c r="C948" s="132" t="s">
        <v>351</v>
      </c>
      <c r="D948" s="124" t="str">
        <f t="shared" si="23"/>
        <v>2020/10/17  8:00</v>
      </c>
      <c r="E948" s="35">
        <v>1.5135007018879634</v>
      </c>
      <c r="F948" s="36">
        <v>1.5184217569559786</v>
      </c>
      <c r="G948" s="36">
        <v>1.5359710946398695</v>
      </c>
      <c r="H948" s="36">
        <v>1.5210996230425899</v>
      </c>
      <c r="I948" s="36">
        <v>1.5167689722716287</v>
      </c>
      <c r="J948" s="56">
        <v>1.5533957318461817</v>
      </c>
      <c r="K948" s="36">
        <v>1.5519994093933991</v>
      </c>
      <c r="L948" s="36">
        <v>1.5472102481676973</v>
      </c>
      <c r="M948" s="57">
        <v>1.5689927975476581</v>
      </c>
      <c r="N948" s="58" t="s">
        <v>49</v>
      </c>
      <c r="O948" s="36"/>
      <c r="P948" s="36"/>
      <c r="Q948" s="36"/>
      <c r="R948" s="59"/>
      <c r="S948" s="60">
        <v>1.46</v>
      </c>
      <c r="T948" s="106">
        <v>1.6</v>
      </c>
      <c r="U948"/>
      <c r="V948"/>
      <c r="W948"/>
      <c r="X948" s="162"/>
      <c r="Y948" s="162"/>
      <c r="AB948" s="47"/>
      <c r="AC948" s="47"/>
      <c r="AD948" s="47"/>
      <c r="AE948" s="47"/>
      <c r="AF948" s="47"/>
      <c r="AG948" s="47"/>
      <c r="AH948" s="47"/>
      <c r="AI948" s="47"/>
      <c r="AJ948" s="47"/>
    </row>
    <row r="949" spans="1:36">
      <c r="A949" s="26">
        <v>44121</v>
      </c>
      <c r="B949" s="27">
        <v>0.41666666666666669</v>
      </c>
      <c r="C949" s="132"/>
      <c r="D949" s="28" t="str">
        <f t="shared" si="23"/>
        <v>2020/10/17  10:00</v>
      </c>
      <c r="E949" s="35">
        <v>1.511563231006434</v>
      </c>
      <c r="F949" s="36">
        <v>1.5371115507824633</v>
      </c>
      <c r="G949" s="36">
        <v>1.491582485044767</v>
      </c>
      <c r="H949" s="36">
        <v>1.5007139517781836</v>
      </c>
      <c r="I949" s="36">
        <v>1.5237174597619905</v>
      </c>
      <c r="J949" s="56">
        <v>1.5408310529774374</v>
      </c>
      <c r="K949" s="36">
        <v>1.5124118886725759</v>
      </c>
      <c r="L949" s="36">
        <v>1.5429663998391938</v>
      </c>
      <c r="M949" s="57">
        <v>1.5212242057979584</v>
      </c>
      <c r="N949" s="58" t="s">
        <v>49</v>
      </c>
      <c r="O949" s="36"/>
      <c r="P949" s="36"/>
      <c r="Q949" s="36"/>
      <c r="R949" s="59"/>
      <c r="S949" s="60">
        <v>1.46</v>
      </c>
      <c r="T949" s="106">
        <v>1.6</v>
      </c>
      <c r="U949"/>
      <c r="V949"/>
      <c r="W949"/>
      <c r="X949" s="162"/>
      <c r="Y949" s="162"/>
      <c r="AB949" s="47"/>
      <c r="AC949" s="47"/>
      <c r="AD949" s="47"/>
      <c r="AE949" s="47"/>
      <c r="AF949" s="47"/>
      <c r="AG949" s="47"/>
      <c r="AH949" s="47"/>
      <c r="AI949" s="47"/>
      <c r="AJ949" s="47"/>
    </row>
    <row r="950" spans="1:36">
      <c r="A950" s="26">
        <v>44121</v>
      </c>
      <c r="B950" s="27">
        <v>0.5</v>
      </c>
      <c r="C950" s="132"/>
      <c r="D950" s="28" t="str">
        <f t="shared" si="23"/>
        <v>2020/10/17  12:00</v>
      </c>
      <c r="E950" s="35">
        <v>1.522098657264104</v>
      </c>
      <c r="F950" s="36">
        <v>1.5240096738886657</v>
      </c>
      <c r="G950" s="36">
        <v>1.5180828746881398</v>
      </c>
      <c r="H950" s="36">
        <v>1.4726606790111345</v>
      </c>
      <c r="I950" s="36">
        <v>1.5300481905158525</v>
      </c>
      <c r="J950" s="56">
        <v>1.5561636515078847</v>
      </c>
      <c r="K950" s="36">
        <v>1.5234635675086319</v>
      </c>
      <c r="L950" s="36">
        <v>1.5461470250316447</v>
      </c>
      <c r="M950" s="57">
        <v>1.5240921303851198</v>
      </c>
      <c r="N950" s="58" t="s">
        <v>49</v>
      </c>
      <c r="O950" s="36"/>
      <c r="P950" s="36"/>
      <c r="Q950" s="36"/>
      <c r="R950" s="59"/>
      <c r="S950" s="60">
        <v>1.46</v>
      </c>
      <c r="T950" s="106">
        <v>1.6</v>
      </c>
      <c r="U950"/>
      <c r="V950"/>
      <c r="W950"/>
      <c r="X950" s="162"/>
      <c r="Y950" s="162"/>
      <c r="AB950" s="47"/>
      <c r="AC950" s="47"/>
      <c r="AD950" s="47"/>
      <c r="AE950" s="47"/>
      <c r="AF950" s="47"/>
      <c r="AG950" s="47"/>
      <c r="AH950" s="47"/>
      <c r="AI950" s="47"/>
      <c r="AJ950" s="47"/>
    </row>
    <row r="951" spans="1:36">
      <c r="A951" s="26">
        <v>44121</v>
      </c>
      <c r="B951" s="27">
        <v>0.58333333333333304</v>
      </c>
      <c r="C951" s="132"/>
      <c r="D951" s="28" t="str">
        <f t="shared" si="23"/>
        <v>2020/10/17  14:00</v>
      </c>
      <c r="E951" s="35">
        <v>1.5122928808923397</v>
      </c>
      <c r="F951" s="36">
        <v>1.4922526814750077</v>
      </c>
      <c r="G951" s="36">
        <v>1.5339077655129307</v>
      </c>
      <c r="H951" s="36">
        <v>1.4768762412339997</v>
      </c>
      <c r="I951" s="36">
        <v>1.5369336703788516</v>
      </c>
      <c r="J951" s="56">
        <v>1.5340387702549949</v>
      </c>
      <c r="K951" s="36">
        <v>1.557317431181316</v>
      </c>
      <c r="L951" s="36">
        <v>1.5131382518275684</v>
      </c>
      <c r="M951" s="57">
        <v>1.5342153731944581</v>
      </c>
      <c r="N951" s="58" t="s">
        <v>49</v>
      </c>
      <c r="O951" s="36"/>
      <c r="P951" s="36"/>
      <c r="Q951" s="36"/>
      <c r="R951" s="59"/>
      <c r="S951" s="60">
        <v>1.46</v>
      </c>
      <c r="T951" s="106">
        <v>1.6</v>
      </c>
      <c r="U951"/>
      <c r="V951"/>
      <c r="W951"/>
      <c r="X951" s="162"/>
      <c r="Y951" s="162"/>
      <c r="AB951" s="47"/>
      <c r="AC951" s="47"/>
      <c r="AD951" s="47"/>
      <c r="AE951" s="47"/>
      <c r="AF951" s="47"/>
      <c r="AG951" s="47"/>
      <c r="AH951" s="47"/>
      <c r="AI951" s="47"/>
      <c r="AJ951" s="47"/>
    </row>
    <row r="952" spans="1:36">
      <c r="A952" s="26">
        <v>44121</v>
      </c>
      <c r="B952" s="27">
        <v>0.66666666666666596</v>
      </c>
      <c r="C952" s="132"/>
      <c r="D952" s="28" t="str">
        <f t="shared" si="23"/>
        <v>2020/10/17  16:00</v>
      </c>
      <c r="E952" s="35">
        <v>1.5246251541064537</v>
      </c>
      <c r="F952" s="36">
        <v>1.509559583772583</v>
      </c>
      <c r="G952" s="36">
        <v>1.50468620205973</v>
      </c>
      <c r="H952" s="36">
        <v>1.5001828291308386</v>
      </c>
      <c r="I952" s="36">
        <v>1.5084534577863273</v>
      </c>
      <c r="J952" s="56">
        <v>1.5518122548995275</v>
      </c>
      <c r="K952" s="36">
        <v>1.5463174088851059</v>
      </c>
      <c r="L952" s="36">
        <v>1.5317701798303625</v>
      </c>
      <c r="M952" s="57">
        <v>1.525473878424326</v>
      </c>
      <c r="N952" s="58" t="s">
        <v>49</v>
      </c>
      <c r="O952" s="36"/>
      <c r="P952" s="36"/>
      <c r="Q952" s="36"/>
      <c r="R952" s="59"/>
      <c r="S952" s="60">
        <v>1.46</v>
      </c>
      <c r="T952" s="106">
        <v>1.6</v>
      </c>
      <c r="U952"/>
      <c r="V952"/>
      <c r="W952"/>
      <c r="X952" s="162"/>
      <c r="Y952" s="162"/>
      <c r="AB952" s="47"/>
      <c r="AC952" s="47"/>
      <c r="AD952" s="47"/>
      <c r="AE952" s="47"/>
      <c r="AF952" s="47"/>
      <c r="AG952" s="47"/>
      <c r="AH952" s="47"/>
      <c r="AI952" s="47"/>
      <c r="AJ952" s="47"/>
    </row>
    <row r="953" spans="1:36">
      <c r="A953" s="123">
        <v>44122</v>
      </c>
      <c r="B953" s="101">
        <v>0.33333333333333331</v>
      </c>
      <c r="C953" s="132" t="s">
        <v>352</v>
      </c>
      <c r="D953" s="124" t="str">
        <f t="shared" si="23"/>
        <v>2020/10/18  8:00</v>
      </c>
      <c r="E953" s="35">
        <v>1.5683200980354659</v>
      </c>
      <c r="F953" s="36">
        <v>1.5662514314729674</v>
      </c>
      <c r="G953" s="36">
        <v>1.5366314706949953</v>
      </c>
      <c r="H953" s="36">
        <v>1.5386709832549632</v>
      </c>
      <c r="I953" s="36">
        <v>1.5697598067243752</v>
      </c>
      <c r="J953" s="56">
        <v>1.5804873195964966</v>
      </c>
      <c r="K953" s="36">
        <v>1.566732052671622</v>
      </c>
      <c r="L953" s="36">
        <v>1.5681164073415161</v>
      </c>
      <c r="M953" s="57">
        <v>1.6</v>
      </c>
      <c r="N953" s="58" t="s">
        <v>44</v>
      </c>
      <c r="O953" s="36"/>
      <c r="P953" s="36"/>
      <c r="Q953" s="36"/>
      <c r="R953" s="59"/>
      <c r="S953" s="60">
        <v>1.46</v>
      </c>
      <c r="T953" s="106">
        <v>1.6</v>
      </c>
      <c r="U953"/>
      <c r="V953"/>
      <c r="W953"/>
      <c r="X953" s="162"/>
      <c r="Y953" s="162"/>
      <c r="AB953" s="47"/>
      <c r="AC953" s="47"/>
      <c r="AD953" s="47"/>
      <c r="AE953" s="47"/>
      <c r="AF953" s="47"/>
      <c r="AG953" s="47"/>
      <c r="AH953" s="47"/>
      <c r="AI953" s="47"/>
      <c r="AJ953" s="47"/>
    </row>
    <row r="954" spans="1:36">
      <c r="A954" s="26">
        <v>44122</v>
      </c>
      <c r="B954" s="27">
        <v>0.41666666666666669</v>
      </c>
      <c r="C954" s="132"/>
      <c r="D954" s="28" t="str">
        <f t="shared" si="23"/>
        <v>2020/10/18  10:00</v>
      </c>
      <c r="E954" s="35">
        <v>1.5280273448266875</v>
      </c>
      <c r="F954" s="36">
        <v>1.5200412582459564</v>
      </c>
      <c r="G954" s="36">
        <v>1.5542131367057388</v>
      </c>
      <c r="H954" s="36">
        <v>1.5133622615911411</v>
      </c>
      <c r="I954" s="36">
        <v>1.5295562197995844</v>
      </c>
      <c r="J954" s="56">
        <v>1.5712510727487985</v>
      </c>
      <c r="K954" s="36">
        <v>1.5853272277862411</v>
      </c>
      <c r="L954" s="36">
        <v>1.5686187352330452</v>
      </c>
      <c r="M954" s="57">
        <v>1.5991175673636551</v>
      </c>
      <c r="N954" s="58" t="s">
        <v>44</v>
      </c>
      <c r="O954" s="36"/>
      <c r="P954" s="36"/>
      <c r="Q954" s="36"/>
      <c r="R954" s="59"/>
      <c r="S954" s="60">
        <v>1.46</v>
      </c>
      <c r="T954" s="106">
        <v>1.6</v>
      </c>
      <c r="U954"/>
      <c r="V954"/>
      <c r="W954"/>
      <c r="X954" s="162"/>
      <c r="Y954" s="162"/>
      <c r="AB954" s="47"/>
      <c r="AC954" s="47"/>
      <c r="AD954" s="47"/>
      <c r="AE954" s="47"/>
      <c r="AF954" s="47"/>
      <c r="AG954" s="47"/>
      <c r="AH954" s="47"/>
      <c r="AI954" s="47"/>
      <c r="AJ954" s="47"/>
    </row>
    <row r="955" spans="1:36">
      <c r="A955" s="26">
        <v>44122</v>
      </c>
      <c r="B955" s="27">
        <v>0.5</v>
      </c>
      <c r="C955" s="132"/>
      <c r="D955" s="28" t="str">
        <f t="shared" si="23"/>
        <v>2020/10/18  12:00</v>
      </c>
      <c r="E955" s="35">
        <v>1.5279885422269408</v>
      </c>
      <c r="F955" s="36">
        <v>1.4961256768818647</v>
      </c>
      <c r="G955" s="36">
        <v>1.5318461674954467</v>
      </c>
      <c r="H955" s="36">
        <v>1.4873944999703934</v>
      </c>
      <c r="I955" s="36">
        <v>1.5182416533455294</v>
      </c>
      <c r="J955" s="56">
        <v>1.5654864876119199</v>
      </c>
      <c r="K955" s="36">
        <v>1.5133260310060019</v>
      </c>
      <c r="L955" s="36">
        <v>1.5350703971748036</v>
      </c>
      <c r="M955" s="57">
        <v>1.5573926212452627</v>
      </c>
      <c r="N955" s="58" t="s">
        <v>45</v>
      </c>
      <c r="O955" s="36"/>
      <c r="P955" s="36"/>
      <c r="Q955" s="36"/>
      <c r="R955" s="59"/>
      <c r="S955" s="60">
        <v>1.46</v>
      </c>
      <c r="T955" s="106">
        <v>1.6</v>
      </c>
      <c r="U955"/>
      <c r="V955"/>
      <c r="W955"/>
      <c r="X955" s="162"/>
      <c r="Y955" s="162"/>
      <c r="AB955" s="47"/>
      <c r="AC955" s="47"/>
      <c r="AD955" s="47"/>
      <c r="AE955" s="47"/>
      <c r="AF955" s="47"/>
      <c r="AG955" s="47"/>
      <c r="AH955" s="47"/>
      <c r="AI955" s="47"/>
      <c r="AJ955" s="47"/>
    </row>
    <row r="956" spans="1:36">
      <c r="A956" s="26">
        <v>44122</v>
      </c>
      <c r="B956" s="27">
        <v>0.58333333333333304</v>
      </c>
      <c r="C956" s="132"/>
      <c r="D956" s="28" t="str">
        <f t="shared" si="23"/>
        <v>2020/10/18  14:00</v>
      </c>
      <c r="E956" s="35">
        <v>1.5125289603808074</v>
      </c>
      <c r="F956" s="36">
        <v>1.5106113062607838</v>
      </c>
      <c r="G956" s="36">
        <v>1.5205273504118508</v>
      </c>
      <c r="H956" s="36">
        <v>1.5074730374245149</v>
      </c>
      <c r="I956" s="36">
        <v>1.4967253380665535</v>
      </c>
      <c r="J956" s="56">
        <v>1.5331814590033432</v>
      </c>
      <c r="K956" s="36">
        <v>1.5424732435933854</v>
      </c>
      <c r="L956" s="36">
        <v>1.5435042180134517</v>
      </c>
      <c r="M956" s="57">
        <v>1.5348545823612403</v>
      </c>
      <c r="N956" s="58" t="s">
        <v>45</v>
      </c>
      <c r="O956" s="36"/>
      <c r="P956" s="36"/>
      <c r="Q956" s="36"/>
      <c r="R956" s="59"/>
      <c r="S956" s="60">
        <v>1.46</v>
      </c>
      <c r="T956" s="106">
        <v>1.6</v>
      </c>
      <c r="U956"/>
      <c r="V956"/>
      <c r="W956"/>
      <c r="X956" s="162"/>
      <c r="Y956" s="162"/>
      <c r="AB956" s="47"/>
      <c r="AC956" s="47"/>
      <c r="AD956" s="47"/>
      <c r="AE956" s="47"/>
      <c r="AF956" s="47"/>
      <c r="AG956" s="47"/>
      <c r="AH956" s="47"/>
      <c r="AI956" s="47"/>
      <c r="AJ956" s="47"/>
    </row>
    <row r="957" spans="1:36">
      <c r="A957" s="26">
        <v>44122</v>
      </c>
      <c r="B957" s="27">
        <v>0.66666666666666596</v>
      </c>
      <c r="C957" s="132"/>
      <c r="D957" s="28" t="str">
        <f t="shared" si="23"/>
        <v>2020/10/18  16:00</v>
      </c>
      <c r="E957" s="35">
        <v>1.4816284953495018</v>
      </c>
      <c r="F957" s="36">
        <v>1.5293767273452499</v>
      </c>
      <c r="G957" s="36">
        <v>1.4996408722308485</v>
      </c>
      <c r="H957" s="36">
        <v>1.4742415303562442</v>
      </c>
      <c r="I957" s="36">
        <v>1.5357923222767904</v>
      </c>
      <c r="J957" s="56">
        <v>1.5791999517400275</v>
      </c>
      <c r="K957" s="36">
        <v>1.5136234977982335</v>
      </c>
      <c r="L957" s="36">
        <v>1.511320854187935</v>
      </c>
      <c r="M957" s="57">
        <v>1.5298138191598929</v>
      </c>
      <c r="N957" s="58" t="s">
        <v>45</v>
      </c>
      <c r="O957" s="36"/>
      <c r="P957" s="36"/>
      <c r="Q957" s="36"/>
      <c r="R957" s="59"/>
      <c r="S957" s="60">
        <v>1.46</v>
      </c>
      <c r="T957" s="106">
        <v>1.6</v>
      </c>
      <c r="U957"/>
      <c r="V957"/>
      <c r="W957"/>
      <c r="X957" s="162"/>
      <c r="Y957" s="162"/>
      <c r="AB957" s="47"/>
      <c r="AC957" s="47"/>
      <c r="AD957" s="47"/>
      <c r="AE957" s="47"/>
      <c r="AF957" s="47"/>
      <c r="AG957" s="47"/>
      <c r="AH957" s="47"/>
      <c r="AI957" s="47"/>
      <c r="AJ957" s="47"/>
    </row>
    <row r="958" spans="1:36">
      <c r="A958" s="123">
        <v>44123</v>
      </c>
      <c r="B958" s="101">
        <v>0.33333333333333331</v>
      </c>
      <c r="C958" s="132" t="s">
        <v>353</v>
      </c>
      <c r="D958" s="124" t="str">
        <f t="shared" si="23"/>
        <v>2020/10/19  8:00</v>
      </c>
      <c r="E958" s="35">
        <v>1.5158629784141291</v>
      </c>
      <c r="F958" s="36">
        <v>1.5559237511998032</v>
      </c>
      <c r="G958" s="36">
        <v>1.5165561668321428</v>
      </c>
      <c r="H958" s="36">
        <v>1.5164070802233758</v>
      </c>
      <c r="I958" s="36">
        <v>1.5380423805588361</v>
      </c>
      <c r="J958" s="56">
        <v>1.5993961865053927</v>
      </c>
      <c r="K958" s="36">
        <v>1.5471477537066742</v>
      </c>
      <c r="L958" s="36">
        <v>1.5548281123338965</v>
      </c>
      <c r="M958" s="57">
        <v>1.5783249108535113</v>
      </c>
      <c r="N958" s="58" t="s">
        <v>46</v>
      </c>
      <c r="O958" s="36"/>
      <c r="P958" s="36"/>
      <c r="Q958" s="36"/>
      <c r="R958" s="59"/>
      <c r="S958" s="60">
        <v>1.46</v>
      </c>
      <c r="T958" s="106">
        <v>1.6</v>
      </c>
      <c r="U958"/>
      <c r="V958"/>
      <c r="W958"/>
      <c r="X958" s="162"/>
      <c r="Y958" s="162"/>
      <c r="AB958" s="47"/>
      <c r="AC958" s="47"/>
      <c r="AD958" s="47"/>
      <c r="AE958" s="47"/>
      <c r="AF958" s="47"/>
      <c r="AG958" s="47"/>
      <c r="AH958" s="47"/>
      <c r="AI958" s="47"/>
      <c r="AJ958" s="47"/>
    </row>
    <row r="959" spans="1:36">
      <c r="A959" s="26">
        <v>44123</v>
      </c>
      <c r="B959" s="27">
        <v>0.41666666666666669</v>
      </c>
      <c r="C959" s="132"/>
      <c r="D959" s="28" t="str">
        <f t="shared" si="23"/>
        <v>2020/10/19  10:00</v>
      </c>
      <c r="E959" s="35">
        <v>1.5317402197403462</v>
      </c>
      <c r="F959" s="36">
        <v>1.5365429726559177</v>
      </c>
      <c r="G959" s="36">
        <v>1.5147932725682882</v>
      </c>
      <c r="H959" s="36">
        <v>1.5018097667663832</v>
      </c>
      <c r="I959" s="36">
        <v>1.5197276825064006</v>
      </c>
      <c r="J959" s="56">
        <v>1.5595741435769095</v>
      </c>
      <c r="K959" s="36">
        <v>1.535510285724542</v>
      </c>
      <c r="L959" s="36">
        <v>1.5405660009916158</v>
      </c>
      <c r="M959" s="57">
        <v>1.5486566791318992</v>
      </c>
      <c r="N959" s="58" t="s">
        <v>46</v>
      </c>
      <c r="O959" s="36"/>
      <c r="P959" s="36"/>
      <c r="Q959" s="36"/>
      <c r="R959" s="59"/>
      <c r="S959" s="60">
        <v>1.46</v>
      </c>
      <c r="T959" s="106">
        <v>1.6</v>
      </c>
      <c r="U959"/>
      <c r="V959"/>
      <c r="W959"/>
      <c r="X959" s="162"/>
      <c r="Y959" s="162"/>
      <c r="AB959" s="47"/>
      <c r="AC959" s="47"/>
      <c r="AD959" s="47"/>
      <c r="AE959" s="47"/>
      <c r="AF959" s="47"/>
      <c r="AG959" s="47"/>
      <c r="AH959" s="47"/>
      <c r="AI959" s="47"/>
      <c r="AJ959" s="47"/>
    </row>
    <row r="960" spans="1:36">
      <c r="A960" s="26">
        <v>44123</v>
      </c>
      <c r="B960" s="27">
        <v>0.5</v>
      </c>
      <c r="C960" s="132"/>
      <c r="D960" s="28" t="str">
        <f t="shared" si="23"/>
        <v>2020/10/19  12:00</v>
      </c>
      <c r="E960" s="35">
        <v>1.5062248332870485</v>
      </c>
      <c r="F960" s="36">
        <v>1.5398752522136818</v>
      </c>
      <c r="G960" s="36">
        <v>1.5067531916603734</v>
      </c>
      <c r="H960" s="36">
        <v>1.4712320890841792</v>
      </c>
      <c r="I960" s="36">
        <v>1.5117369094537167</v>
      </c>
      <c r="J960" s="56">
        <v>1.5717342170071165</v>
      </c>
      <c r="K960" s="36">
        <v>1.5311034355695758</v>
      </c>
      <c r="L960" s="36">
        <v>1.5101457143288539</v>
      </c>
      <c r="M960" s="57">
        <v>1.5448840627694786</v>
      </c>
      <c r="N960" s="58" t="s">
        <v>46</v>
      </c>
      <c r="O960" s="36"/>
      <c r="P960" s="36"/>
      <c r="Q960" s="36"/>
      <c r="R960" s="59"/>
      <c r="S960" s="60">
        <v>1.46</v>
      </c>
      <c r="T960" s="106">
        <v>1.6</v>
      </c>
      <c r="U960"/>
      <c r="V960"/>
      <c r="W960"/>
      <c r="X960" s="162"/>
      <c r="Y960" s="162"/>
      <c r="AB960" s="47"/>
      <c r="AC960" s="47"/>
      <c r="AD960" s="47"/>
      <c r="AE960" s="47"/>
      <c r="AF960" s="47"/>
      <c r="AG960" s="47"/>
      <c r="AH960" s="47"/>
      <c r="AI960" s="47"/>
      <c r="AJ960" s="47"/>
    </row>
    <row r="961" spans="1:36">
      <c r="A961" s="26">
        <v>44123</v>
      </c>
      <c r="B961" s="27">
        <v>0.58333333333333304</v>
      </c>
      <c r="C961" s="132"/>
      <c r="D961" s="28" t="str">
        <f t="shared" si="23"/>
        <v>2020/10/19  14:00</v>
      </c>
      <c r="E961" s="35">
        <v>1.5296700335111602</v>
      </c>
      <c r="F961" s="36">
        <v>1.5026817646489405</v>
      </c>
      <c r="G961" s="36">
        <v>1.5396787674444532</v>
      </c>
      <c r="H961" s="36">
        <v>1.5198402447467054</v>
      </c>
      <c r="I961" s="36">
        <v>1.509019469361448</v>
      </c>
      <c r="J961" s="56">
        <v>1.5418253530664043</v>
      </c>
      <c r="K961" s="36">
        <v>1.5211757924017009</v>
      </c>
      <c r="L961" s="36">
        <v>1.5519389401084391</v>
      </c>
      <c r="M961" s="57">
        <v>1.5347023741779708</v>
      </c>
      <c r="N961" s="58" t="s">
        <v>46</v>
      </c>
      <c r="O961" s="36"/>
      <c r="P961" s="36"/>
      <c r="Q961" s="36"/>
      <c r="R961" s="59"/>
      <c r="S961" s="60">
        <v>1.46</v>
      </c>
      <c r="T961" s="106">
        <v>1.6</v>
      </c>
      <c r="U961"/>
      <c r="V961"/>
      <c r="W961"/>
      <c r="X961" s="162"/>
      <c r="Y961" s="162"/>
      <c r="AB961" s="47"/>
      <c r="AC961" s="47"/>
      <c r="AD961" s="47"/>
      <c r="AE961" s="47"/>
      <c r="AF961" s="47"/>
      <c r="AG961" s="47"/>
      <c r="AH961" s="47"/>
      <c r="AI961" s="47"/>
      <c r="AJ961" s="47"/>
    </row>
    <row r="962" spans="1:36">
      <c r="A962" s="26">
        <v>44123</v>
      </c>
      <c r="B962" s="27">
        <v>0.66666666666666596</v>
      </c>
      <c r="C962" s="132"/>
      <c r="D962" s="28" t="str">
        <f t="shared" si="23"/>
        <v>2020/10/19  16:00</v>
      </c>
      <c r="E962" s="35">
        <v>1.486368285957671</v>
      </c>
      <c r="F962" s="36">
        <v>1.5373042136695141</v>
      </c>
      <c r="G962" s="36">
        <v>1.5317634408519094</v>
      </c>
      <c r="H962" s="36">
        <v>1.51201597870475</v>
      </c>
      <c r="I962" s="36">
        <v>1.5172217171059479</v>
      </c>
      <c r="J962" s="56">
        <v>1.5442293574549122</v>
      </c>
      <c r="K962" s="36">
        <v>1.5363400383566264</v>
      </c>
      <c r="L962" s="36">
        <v>1.5419441611952547</v>
      </c>
      <c r="M962" s="57">
        <v>1.554007177708201</v>
      </c>
      <c r="N962" s="58" t="s">
        <v>46</v>
      </c>
      <c r="O962" s="36"/>
      <c r="P962" s="36"/>
      <c r="Q962" s="36"/>
      <c r="R962" s="59"/>
      <c r="S962" s="60">
        <v>1.46</v>
      </c>
      <c r="T962" s="106">
        <v>1.6</v>
      </c>
      <c r="U962"/>
      <c r="V962"/>
      <c r="W962"/>
      <c r="X962" s="162"/>
      <c r="Y962" s="162"/>
      <c r="AB962" s="47"/>
      <c r="AC962" s="47"/>
      <c r="AD962" s="47"/>
      <c r="AE962" s="47"/>
      <c r="AF962" s="47"/>
      <c r="AG962" s="47"/>
      <c r="AH962" s="47"/>
      <c r="AI962" s="47"/>
      <c r="AJ962" s="47"/>
    </row>
    <row r="963" spans="1:36">
      <c r="A963" s="123">
        <v>44124</v>
      </c>
      <c r="B963" s="101">
        <v>0.33333333333333331</v>
      </c>
      <c r="C963" s="132" t="s">
        <v>354</v>
      </c>
      <c r="D963" s="124" t="str">
        <f t="shared" si="23"/>
        <v>2020/10/20  8:00</v>
      </c>
      <c r="E963" s="35">
        <v>1.4914864386909557</v>
      </c>
      <c r="F963" s="36">
        <v>1.5203627846562224</v>
      </c>
      <c r="G963" s="36">
        <v>1.5396119067355147</v>
      </c>
      <c r="H963" s="36">
        <v>1.4838185970404847</v>
      </c>
      <c r="I963" s="36">
        <v>1.5334208609392073</v>
      </c>
      <c r="J963" s="56">
        <v>1.5571335828783675</v>
      </c>
      <c r="K963" s="36">
        <v>1.5228235100602443</v>
      </c>
      <c r="L963" s="36">
        <v>1.543193849006792</v>
      </c>
      <c r="M963" s="57">
        <v>1.5394569970510434</v>
      </c>
      <c r="N963" s="58" t="s">
        <v>47</v>
      </c>
      <c r="O963" s="36"/>
      <c r="P963" s="36"/>
      <c r="Q963" s="36"/>
      <c r="R963" s="59"/>
      <c r="S963" s="60">
        <v>1.46</v>
      </c>
      <c r="T963" s="106">
        <v>1.6</v>
      </c>
      <c r="U963"/>
      <c r="V963"/>
      <c r="W963"/>
      <c r="X963" s="162"/>
      <c r="Y963" s="162"/>
      <c r="AB963" s="47"/>
      <c r="AC963" s="47"/>
      <c r="AD963" s="47"/>
      <c r="AE963" s="47"/>
      <c r="AF963" s="47"/>
      <c r="AG963" s="47"/>
      <c r="AH963" s="47"/>
      <c r="AI963" s="47"/>
      <c r="AJ963" s="47"/>
    </row>
    <row r="964" spans="1:36">
      <c r="A964" s="26">
        <v>44124</v>
      </c>
      <c r="B964" s="27">
        <v>0.41666666666666669</v>
      </c>
      <c r="C964" s="132"/>
      <c r="D964" s="28" t="str">
        <f t="shared" ref="D964:D1027" si="24">TEXT(A964,"yyyy/m/d")&amp;TEXT(B964,"　　h:mｍ")</f>
        <v>2020/10/20  10:00</v>
      </c>
      <c r="E964" s="35">
        <v>1.5244890696166751</v>
      </c>
      <c r="F964" s="36">
        <v>1.5045714813492819</v>
      </c>
      <c r="G964" s="36">
        <v>1.5227047215850062</v>
      </c>
      <c r="H964" s="36">
        <v>1.4768176042669929</v>
      </c>
      <c r="I964" s="36">
        <v>1.5031521799213259</v>
      </c>
      <c r="J964" s="56">
        <v>1.5781331068449072</v>
      </c>
      <c r="K964" s="36">
        <v>1.5538726496805004</v>
      </c>
      <c r="L964" s="36">
        <v>1.5210774838526142</v>
      </c>
      <c r="M964" s="57">
        <v>1.5335312598677506</v>
      </c>
      <c r="N964" s="58" t="s">
        <v>47</v>
      </c>
      <c r="O964" s="36"/>
      <c r="P964" s="36"/>
      <c r="Q964" s="36"/>
      <c r="R964" s="59"/>
      <c r="S964" s="60">
        <v>1.46</v>
      </c>
      <c r="T964" s="106">
        <v>1.6</v>
      </c>
      <c r="U964"/>
      <c r="V964"/>
      <c r="W964"/>
      <c r="X964" s="162"/>
      <c r="Y964" s="162"/>
      <c r="AB964" s="47"/>
      <c r="AC964" s="47"/>
      <c r="AD964" s="47"/>
      <c r="AE964" s="47"/>
      <c r="AF964" s="47"/>
      <c r="AG964" s="47"/>
      <c r="AH964" s="47"/>
      <c r="AI964" s="47"/>
      <c r="AJ964" s="47"/>
    </row>
    <row r="965" spans="1:36">
      <c r="A965" s="26">
        <v>44124</v>
      </c>
      <c r="B965" s="27">
        <v>0.5</v>
      </c>
      <c r="C965" s="132"/>
      <c r="D965" s="28" t="str">
        <f t="shared" si="24"/>
        <v>2020/10/20  12:00</v>
      </c>
      <c r="E965" s="35">
        <v>1.5185669556304811</v>
      </c>
      <c r="F965" s="36">
        <v>1.5322252443893074</v>
      </c>
      <c r="G965" s="36">
        <v>1.5395206262362464</v>
      </c>
      <c r="H965" s="36">
        <v>1.49054052377417</v>
      </c>
      <c r="I965" s="36">
        <v>1.5202484665060181</v>
      </c>
      <c r="J965" s="56">
        <v>1.537919646451142</v>
      </c>
      <c r="K965" s="36">
        <v>1.5214569185140572</v>
      </c>
      <c r="L965" s="36">
        <v>1.5201816981442644</v>
      </c>
      <c r="M965" s="57">
        <v>1.5507116905695175</v>
      </c>
      <c r="N965" s="58" t="s">
        <v>47</v>
      </c>
      <c r="O965" s="36"/>
      <c r="P965" s="36"/>
      <c r="Q965" s="36"/>
      <c r="R965" s="59"/>
      <c r="S965" s="60">
        <v>1.46</v>
      </c>
      <c r="T965" s="106">
        <v>1.6</v>
      </c>
      <c r="U965"/>
      <c r="V965"/>
      <c r="W965"/>
      <c r="X965" s="162"/>
      <c r="Y965" s="162"/>
      <c r="AB965" s="47"/>
      <c r="AC965" s="47"/>
      <c r="AD965" s="47"/>
      <c r="AE965" s="47"/>
      <c r="AF965" s="47"/>
      <c r="AG965" s="47"/>
      <c r="AH965" s="47"/>
      <c r="AI965" s="47"/>
      <c r="AJ965" s="47"/>
    </row>
    <row r="966" spans="1:36">
      <c r="A966" s="26">
        <v>44124</v>
      </c>
      <c r="B966" s="27">
        <v>0.58333333333333304</v>
      </c>
      <c r="C966" s="132"/>
      <c r="D966" s="28" t="str">
        <f t="shared" si="24"/>
        <v>2020/10/20  14:00</v>
      </c>
      <c r="E966" s="35">
        <v>1.5070836903730629</v>
      </c>
      <c r="F966" s="36">
        <v>1.5030503678062437</v>
      </c>
      <c r="G966" s="36">
        <v>1.5072516336038793</v>
      </c>
      <c r="H966" s="36">
        <v>1.4871461334823324</v>
      </c>
      <c r="I966" s="36">
        <v>1.4906868788399115</v>
      </c>
      <c r="J966" s="56">
        <v>1.5690380977799745</v>
      </c>
      <c r="K966" s="36">
        <v>1.5413165674720621</v>
      </c>
      <c r="L966" s="36">
        <v>1.555672576927978</v>
      </c>
      <c r="M966" s="57">
        <v>1.5426001600877217</v>
      </c>
      <c r="N966" s="58" t="s">
        <v>47</v>
      </c>
      <c r="O966" s="36"/>
      <c r="P966" s="36"/>
      <c r="Q966" s="36"/>
      <c r="R966" s="59"/>
      <c r="S966" s="60">
        <v>1.46</v>
      </c>
      <c r="T966" s="106">
        <v>1.6</v>
      </c>
      <c r="U966"/>
      <c r="V966"/>
      <c r="W966"/>
      <c r="X966" s="162"/>
      <c r="Y966" s="162"/>
      <c r="AB966" s="47"/>
      <c r="AC966" s="47"/>
      <c r="AD966" s="47"/>
      <c r="AE966" s="47"/>
      <c r="AF966" s="47"/>
      <c r="AG966" s="47"/>
      <c r="AH966" s="47"/>
      <c r="AI966" s="47"/>
      <c r="AJ966" s="47"/>
    </row>
    <row r="967" spans="1:36">
      <c r="A967" s="26">
        <v>44124</v>
      </c>
      <c r="B967" s="27">
        <v>0.66666666666666596</v>
      </c>
      <c r="C967" s="132"/>
      <c r="D967" s="28" t="str">
        <f t="shared" si="24"/>
        <v>2020/10/20  16:00</v>
      </c>
      <c r="E967" s="35">
        <v>1.5073463401102158</v>
      </c>
      <c r="F967" s="36">
        <v>1.5365876480594753</v>
      </c>
      <c r="G967" s="36">
        <v>1.5065831524561473</v>
      </c>
      <c r="H967" s="36">
        <v>1.4956497168503669</v>
      </c>
      <c r="I967" s="36">
        <v>1.4945694236199651</v>
      </c>
      <c r="J967" s="56">
        <v>1.5372649173042823</v>
      </c>
      <c r="K967" s="36">
        <v>1.5364239861210838</v>
      </c>
      <c r="L967" s="36">
        <v>1.5198973773079263</v>
      </c>
      <c r="M967" s="57">
        <v>1.5637486074009144</v>
      </c>
      <c r="N967" s="58" t="s">
        <v>47</v>
      </c>
      <c r="O967" s="36"/>
      <c r="P967" s="36"/>
      <c r="Q967" s="36"/>
      <c r="R967" s="59"/>
      <c r="S967" s="60">
        <v>1.46</v>
      </c>
      <c r="T967" s="106">
        <v>1.6</v>
      </c>
      <c r="U967"/>
      <c r="V967"/>
      <c r="W967"/>
      <c r="X967" s="162"/>
      <c r="Y967" s="162"/>
      <c r="AB967" s="47"/>
      <c r="AC967" s="47"/>
      <c r="AD967" s="47"/>
      <c r="AE967" s="47"/>
      <c r="AF967" s="47"/>
      <c r="AG967" s="47"/>
      <c r="AH967" s="47"/>
      <c r="AI967" s="47"/>
      <c r="AJ967" s="47"/>
    </row>
    <row r="968" spans="1:36">
      <c r="A968" s="123">
        <v>44125</v>
      </c>
      <c r="B968" s="101">
        <v>0.33333333333333331</v>
      </c>
      <c r="C968" s="132" t="s">
        <v>355</v>
      </c>
      <c r="D968" s="124" t="str">
        <f t="shared" si="24"/>
        <v>2020/10/21  8:00</v>
      </c>
      <c r="E968" s="35">
        <v>1.5192275756087601</v>
      </c>
      <c r="F968" s="36">
        <v>1.5004719877803565</v>
      </c>
      <c r="G968" s="36">
        <v>1.5093657201175776</v>
      </c>
      <c r="H968" s="36">
        <v>1.5087258838823361</v>
      </c>
      <c r="I968" s="36">
        <v>1.5462929084570463</v>
      </c>
      <c r="J968" s="56">
        <v>1.5527127308410287</v>
      </c>
      <c r="K968" s="36">
        <v>1.5481752112671561</v>
      </c>
      <c r="L968" s="36">
        <v>1.564870227896479</v>
      </c>
      <c r="M968" s="57">
        <v>1.56788643863271</v>
      </c>
      <c r="N968" s="58" t="s">
        <v>48</v>
      </c>
      <c r="O968" s="36"/>
      <c r="P968" s="36"/>
      <c r="Q968" s="36"/>
      <c r="R968" s="59"/>
      <c r="S968" s="60">
        <v>1.46</v>
      </c>
      <c r="T968" s="106">
        <v>1.6</v>
      </c>
      <c r="U968"/>
      <c r="V968"/>
      <c r="W968"/>
      <c r="X968" s="162"/>
      <c r="Y968" s="162"/>
      <c r="AB968" s="47"/>
      <c r="AC968" s="47"/>
      <c r="AD968" s="47"/>
      <c r="AE968" s="47"/>
      <c r="AF968" s="47"/>
      <c r="AG968" s="47"/>
      <c r="AH968" s="47"/>
      <c r="AI968" s="47"/>
      <c r="AJ968" s="47"/>
    </row>
    <row r="969" spans="1:36">
      <c r="A969" s="26">
        <v>44125</v>
      </c>
      <c r="B969" s="27">
        <v>0.41666666666666669</v>
      </c>
      <c r="C969" s="132"/>
      <c r="D969" s="28" t="str">
        <f t="shared" si="24"/>
        <v>2020/10/21  10:00</v>
      </c>
      <c r="E969" s="35">
        <v>1.5024640573004011</v>
      </c>
      <c r="F969" s="36">
        <v>1.5053771646006082</v>
      </c>
      <c r="G969" s="36">
        <v>1.5360952601248452</v>
      </c>
      <c r="H969" s="36">
        <v>1.5138548828531753</v>
      </c>
      <c r="I969" s="36">
        <v>1.522149650925134</v>
      </c>
      <c r="J969" s="56">
        <v>1.5767620532299598</v>
      </c>
      <c r="K969" s="36">
        <v>1.5260064836554954</v>
      </c>
      <c r="L969" s="36">
        <v>1.5369209044945427</v>
      </c>
      <c r="M969" s="57">
        <v>1.5496323787191137</v>
      </c>
      <c r="N969" s="58" t="s">
        <v>48</v>
      </c>
      <c r="O969" s="36"/>
      <c r="P969" s="36"/>
      <c r="Q969" s="36"/>
      <c r="R969" s="59"/>
      <c r="S969" s="60">
        <v>1.46</v>
      </c>
      <c r="T969" s="106">
        <v>1.6</v>
      </c>
      <c r="U969"/>
      <c r="V969"/>
      <c r="W969"/>
      <c r="X969" s="162"/>
      <c r="Y969" s="162"/>
      <c r="AB969" s="47"/>
      <c r="AC969" s="47"/>
      <c r="AD969" s="47"/>
      <c r="AE969" s="47"/>
      <c r="AF969" s="47"/>
      <c r="AG969" s="47"/>
      <c r="AH969" s="47"/>
      <c r="AI969" s="47"/>
      <c r="AJ969" s="47"/>
    </row>
    <row r="970" spans="1:36">
      <c r="A970" s="26">
        <v>44125</v>
      </c>
      <c r="B970" s="27">
        <v>0.5</v>
      </c>
      <c r="C970" s="132"/>
      <c r="D970" s="28" t="str">
        <f t="shared" si="24"/>
        <v>2020/10/21  12:00</v>
      </c>
      <c r="E970" s="35">
        <v>1.5172181301729417</v>
      </c>
      <c r="F970" s="36">
        <v>1.5132202472454013</v>
      </c>
      <c r="G970" s="36">
        <v>1.5339735439989697</v>
      </c>
      <c r="H970" s="36">
        <v>1.4819335158059355</v>
      </c>
      <c r="I970" s="36">
        <v>1.5057662949094066</v>
      </c>
      <c r="J970" s="56">
        <v>1.5757988065834527</v>
      </c>
      <c r="K970" s="36">
        <v>1.5431183302995775</v>
      </c>
      <c r="L970" s="36">
        <v>1.5190361742820162</v>
      </c>
      <c r="M970" s="57">
        <v>1.5325649685666405</v>
      </c>
      <c r="N970" s="58" t="s">
        <v>48</v>
      </c>
      <c r="O970" s="36"/>
      <c r="P970" s="36"/>
      <c r="Q970" s="36"/>
      <c r="R970" s="59"/>
      <c r="S970" s="60">
        <v>1.46</v>
      </c>
      <c r="T970" s="106">
        <v>1.6</v>
      </c>
      <c r="U970"/>
      <c r="V970"/>
      <c r="W970"/>
      <c r="X970" s="162"/>
      <c r="Y970" s="162"/>
      <c r="AB970" s="47"/>
      <c r="AC970" s="47"/>
      <c r="AD970" s="47"/>
      <c r="AE970" s="47"/>
      <c r="AF970" s="47"/>
      <c r="AG970" s="47"/>
      <c r="AH970" s="47"/>
      <c r="AI970" s="47"/>
      <c r="AJ970" s="47"/>
    </row>
    <row r="971" spans="1:36">
      <c r="A971" s="26">
        <v>44125</v>
      </c>
      <c r="B971" s="27">
        <v>0.58333333333333304</v>
      </c>
      <c r="C971" s="132"/>
      <c r="D971" s="28" t="str">
        <f t="shared" si="24"/>
        <v>2020/10/21  14:00</v>
      </c>
      <c r="E971" s="35">
        <v>1.4899997808880427</v>
      </c>
      <c r="F971" s="36">
        <v>1.5088446806818596</v>
      </c>
      <c r="G971" s="36">
        <v>1.5072863794676301</v>
      </c>
      <c r="H971" s="36">
        <v>1.5013753460269803</v>
      </c>
      <c r="I971" s="36">
        <v>1.4951793536707427</v>
      </c>
      <c r="J971" s="56">
        <v>1.5329106829464068</v>
      </c>
      <c r="K971" s="36">
        <v>1.5501751319519639</v>
      </c>
      <c r="L971" s="36">
        <v>1.5111162064123369</v>
      </c>
      <c r="M971" s="57">
        <v>1.5465359540754506</v>
      </c>
      <c r="N971" s="58" t="s">
        <v>48</v>
      </c>
      <c r="O971" s="36"/>
      <c r="P971" s="36"/>
      <c r="Q971" s="36"/>
      <c r="R971" s="59"/>
      <c r="S971" s="60">
        <v>1.46</v>
      </c>
      <c r="T971" s="106">
        <v>1.6</v>
      </c>
      <c r="U971"/>
      <c r="V971"/>
      <c r="W971"/>
      <c r="X971" s="162"/>
      <c r="Y971" s="162"/>
      <c r="AB971" s="47"/>
      <c r="AC971" s="47"/>
      <c r="AD971" s="47"/>
      <c r="AE971" s="47"/>
      <c r="AF971" s="47"/>
      <c r="AG971" s="47"/>
      <c r="AH971" s="47"/>
      <c r="AI971" s="47"/>
      <c r="AJ971" s="47"/>
    </row>
    <row r="972" spans="1:36">
      <c r="A972" s="26">
        <v>44125</v>
      </c>
      <c r="B972" s="27">
        <v>0.66666666666666596</v>
      </c>
      <c r="C972" s="132"/>
      <c r="D972" s="28" t="str">
        <f t="shared" si="24"/>
        <v>2020/10/21  16:00</v>
      </c>
      <c r="E972" s="35">
        <v>1.5243654284791459</v>
      </c>
      <c r="F972" s="36">
        <v>1.53810279856447</v>
      </c>
      <c r="G972" s="36">
        <v>1.4902737587546169</v>
      </c>
      <c r="H972" s="36">
        <v>1.4824479067667444</v>
      </c>
      <c r="I972" s="36">
        <v>1.519632914026676</v>
      </c>
      <c r="J972" s="56">
        <v>1.5630632513551519</v>
      </c>
      <c r="K972" s="36">
        <v>1.5598840618157135</v>
      </c>
      <c r="L972" s="36">
        <v>1.5539240180826017</v>
      </c>
      <c r="M972" s="57">
        <v>1.5300598144521582</v>
      </c>
      <c r="N972" s="58" t="s">
        <v>48</v>
      </c>
      <c r="O972" s="36"/>
      <c r="P972" s="36"/>
      <c r="Q972" s="36"/>
      <c r="R972" s="59"/>
      <c r="S972" s="60">
        <v>1.46</v>
      </c>
      <c r="T972" s="106">
        <v>1.6</v>
      </c>
      <c r="U972"/>
      <c r="V972"/>
      <c r="W972"/>
      <c r="X972" s="162"/>
      <c r="Y972" s="162"/>
      <c r="AB972" s="47"/>
      <c r="AC972" s="47"/>
      <c r="AD972" s="47"/>
      <c r="AE972" s="47"/>
      <c r="AF972" s="47"/>
      <c r="AG972" s="47"/>
      <c r="AH972" s="47"/>
      <c r="AI972" s="47"/>
      <c r="AJ972" s="47"/>
    </row>
    <row r="973" spans="1:36">
      <c r="A973" s="123">
        <v>44126</v>
      </c>
      <c r="B973" s="101">
        <v>0.33333333333333331</v>
      </c>
      <c r="C973" s="132" t="s">
        <v>356</v>
      </c>
      <c r="D973" s="124" t="str">
        <f t="shared" si="24"/>
        <v>2020/10/22  8:00</v>
      </c>
      <c r="E973" s="35">
        <v>1.5352178616510279</v>
      </c>
      <c r="F973" s="36">
        <v>1.5012872419423473</v>
      </c>
      <c r="G973" s="36">
        <v>1.5419991231815569</v>
      </c>
      <c r="H973" s="36">
        <v>1.5244780821564918</v>
      </c>
      <c r="I973" s="36">
        <v>1.5280201543934306</v>
      </c>
      <c r="J973" s="56">
        <v>1.554023755965243</v>
      </c>
      <c r="K973" s="36">
        <v>1.5317911379393143</v>
      </c>
      <c r="L973" s="36">
        <v>1.5403768233206065</v>
      </c>
      <c r="M973" s="57">
        <v>1.5734481343159816</v>
      </c>
      <c r="N973" s="58" t="s">
        <v>49</v>
      </c>
      <c r="O973" s="36"/>
      <c r="P973" s="36"/>
      <c r="Q973" s="36"/>
      <c r="R973" s="59"/>
      <c r="S973" s="60">
        <v>1.46</v>
      </c>
      <c r="T973" s="106">
        <v>1.6</v>
      </c>
      <c r="U973"/>
      <c r="V973"/>
      <c r="W973"/>
      <c r="X973" s="162"/>
      <c r="Y973" s="162"/>
      <c r="AB973" s="47"/>
      <c r="AC973" s="47"/>
      <c r="AD973" s="47"/>
      <c r="AE973" s="47"/>
      <c r="AF973" s="47"/>
      <c r="AG973" s="47"/>
      <c r="AH973" s="47"/>
      <c r="AI973" s="47"/>
      <c r="AJ973" s="47"/>
    </row>
    <row r="974" spans="1:36">
      <c r="A974" s="26">
        <v>44126</v>
      </c>
      <c r="B974" s="27">
        <v>0.41666666666666669</v>
      </c>
      <c r="C974" s="132"/>
      <c r="D974" s="28" t="str">
        <f t="shared" si="24"/>
        <v>2020/10/22  10:00</v>
      </c>
      <c r="E974" s="35">
        <v>1.4935942354171083</v>
      </c>
      <c r="F974" s="36">
        <v>1.5395856270548225</v>
      </c>
      <c r="G974" s="36">
        <v>1.4927777575792636</v>
      </c>
      <c r="H974" s="36">
        <v>1.5004464781031535</v>
      </c>
      <c r="I974" s="36">
        <v>1.5012039080857538</v>
      </c>
      <c r="J974" s="56">
        <v>1.5589107062001908</v>
      </c>
      <c r="K974" s="36">
        <v>1.5253117839022563</v>
      </c>
      <c r="L974" s="36">
        <v>1.5461973649847007</v>
      </c>
      <c r="M974" s="57">
        <v>1.5623838850671601</v>
      </c>
      <c r="N974" s="58" t="s">
        <v>49</v>
      </c>
      <c r="O974" s="36"/>
      <c r="P974" s="36"/>
      <c r="Q974" s="36"/>
      <c r="R974" s="59"/>
      <c r="S974" s="60">
        <v>1.46</v>
      </c>
      <c r="T974" s="106">
        <v>1.6</v>
      </c>
      <c r="U974"/>
      <c r="V974"/>
      <c r="W974"/>
      <c r="X974" s="162"/>
      <c r="Y974" s="162"/>
      <c r="AB974" s="47"/>
      <c r="AC974" s="47"/>
      <c r="AD974" s="47"/>
      <c r="AE974" s="47"/>
      <c r="AF974" s="47"/>
      <c r="AG974" s="47"/>
      <c r="AH974" s="47"/>
      <c r="AI974" s="47"/>
      <c r="AJ974" s="47"/>
    </row>
    <row r="975" spans="1:36">
      <c r="A975" s="26">
        <v>44126</v>
      </c>
      <c r="B975" s="27">
        <v>0.5</v>
      </c>
      <c r="C975" s="132"/>
      <c r="D975" s="28" t="str">
        <f t="shared" si="24"/>
        <v>2020/10/22  12:00</v>
      </c>
      <c r="E975" s="35">
        <v>1.4993871398744785</v>
      </c>
      <c r="F975" s="36">
        <v>1.5052409020868542</v>
      </c>
      <c r="G975" s="36">
        <v>1.5154947902029094</v>
      </c>
      <c r="H975" s="36">
        <v>1.4800592209552537</v>
      </c>
      <c r="I975" s="36">
        <v>1.5155927866934944</v>
      </c>
      <c r="J975" s="56">
        <v>1.5751899992764351</v>
      </c>
      <c r="K975" s="36">
        <v>1.5118942988955708</v>
      </c>
      <c r="L975" s="36">
        <v>1.5186360494956335</v>
      </c>
      <c r="M975" s="57">
        <v>1.535571122195629</v>
      </c>
      <c r="N975" s="58" t="s">
        <v>49</v>
      </c>
      <c r="O975" s="36"/>
      <c r="P975" s="36"/>
      <c r="Q975" s="36"/>
      <c r="R975" s="59"/>
      <c r="S975" s="60">
        <v>1.46</v>
      </c>
      <c r="T975" s="106">
        <v>1.6</v>
      </c>
      <c r="U975"/>
      <c r="V975"/>
      <c r="W975"/>
      <c r="X975" s="162"/>
      <c r="Y975" s="162"/>
      <c r="AB975" s="47"/>
      <c r="AC975" s="47"/>
      <c r="AD975" s="47"/>
      <c r="AE975" s="47"/>
      <c r="AF975" s="47"/>
      <c r="AG975" s="47"/>
      <c r="AH975" s="47"/>
      <c r="AI975" s="47"/>
      <c r="AJ975" s="47"/>
    </row>
    <row r="976" spans="1:36">
      <c r="A976" s="26">
        <v>44126</v>
      </c>
      <c r="B976" s="27">
        <v>0.58333333333333304</v>
      </c>
      <c r="C976" s="132"/>
      <c r="D976" s="28" t="str">
        <f t="shared" si="24"/>
        <v>2020/10/22  14:00</v>
      </c>
      <c r="E976" s="35">
        <v>1.4806534798393201</v>
      </c>
      <c r="F976" s="36">
        <v>1.4986621400143789</v>
      </c>
      <c r="G976" s="36">
        <v>1.4978571905497347</v>
      </c>
      <c r="H976" s="36">
        <v>1.4762209241857194</v>
      </c>
      <c r="I976" s="36">
        <v>1.516998294132569</v>
      </c>
      <c r="J976" s="56">
        <v>1.5553811202581176</v>
      </c>
      <c r="K976" s="36">
        <v>1.5105923656919857</v>
      </c>
      <c r="L976" s="36">
        <v>1.5467700750186342</v>
      </c>
      <c r="M976" s="57">
        <v>1.5301823939675829</v>
      </c>
      <c r="N976" s="58" t="s">
        <v>49</v>
      </c>
      <c r="O976" s="36"/>
      <c r="P976" s="36"/>
      <c r="Q976" s="36"/>
      <c r="R976" s="59"/>
      <c r="S976" s="60">
        <v>1.46</v>
      </c>
      <c r="T976" s="106">
        <v>1.6</v>
      </c>
      <c r="U976"/>
      <c r="V976"/>
      <c r="W976"/>
      <c r="X976" s="162"/>
      <c r="Y976" s="162"/>
      <c r="AB976" s="47"/>
      <c r="AC976" s="47"/>
      <c r="AD976" s="47"/>
      <c r="AE976" s="47"/>
      <c r="AF976" s="47"/>
      <c r="AG976" s="47"/>
      <c r="AH976" s="47"/>
      <c r="AI976" s="47"/>
      <c r="AJ976" s="47"/>
    </row>
    <row r="977" spans="1:36">
      <c r="A977" s="26">
        <v>44126</v>
      </c>
      <c r="B977" s="27">
        <v>0.66666666666666596</v>
      </c>
      <c r="C977" s="132"/>
      <c r="D977" s="28" t="str">
        <f t="shared" si="24"/>
        <v>2020/10/22  16:00</v>
      </c>
      <c r="E977" s="35">
        <v>1.5115281038400532</v>
      </c>
      <c r="F977" s="36">
        <v>1.5336449885051535</v>
      </c>
      <c r="G977" s="36">
        <v>1.5290068766112701</v>
      </c>
      <c r="H977" s="36">
        <v>1.5172673738880873</v>
      </c>
      <c r="I977" s="36">
        <v>1.5272076111267125</v>
      </c>
      <c r="J977" s="61">
        <v>1.5551974302440834</v>
      </c>
      <c r="K977" s="36">
        <v>1.5220050446424493</v>
      </c>
      <c r="L977" s="36">
        <v>1.5472520275322563</v>
      </c>
      <c r="M977" s="57">
        <v>1.5247494898709988</v>
      </c>
      <c r="N977" s="58" t="s">
        <v>49</v>
      </c>
      <c r="O977" s="36"/>
      <c r="P977" s="36"/>
      <c r="Q977" s="36"/>
      <c r="R977" s="59"/>
      <c r="S977" s="60">
        <v>1.46</v>
      </c>
      <c r="T977" s="106">
        <v>1.6</v>
      </c>
      <c r="U977"/>
      <c r="V977"/>
      <c r="W977"/>
      <c r="X977" s="162"/>
      <c r="Y977" s="162"/>
      <c r="AB977" s="47"/>
      <c r="AC977" s="47"/>
      <c r="AD977" s="47"/>
      <c r="AE977" s="47"/>
      <c r="AF977" s="47"/>
      <c r="AG977" s="47"/>
      <c r="AH977" s="47"/>
      <c r="AI977" s="47"/>
      <c r="AJ977" s="47"/>
    </row>
    <row r="978" spans="1:36">
      <c r="A978" s="123">
        <v>44127</v>
      </c>
      <c r="B978" s="101">
        <v>0.33333333333333331</v>
      </c>
      <c r="C978" s="132" t="s">
        <v>357</v>
      </c>
      <c r="D978" s="124" t="str">
        <f t="shared" si="24"/>
        <v>2020/10/23  8:00</v>
      </c>
      <c r="E978" s="35">
        <v>1.5541493795823194</v>
      </c>
      <c r="F978" s="36">
        <v>1.5607308959867208</v>
      </c>
      <c r="G978" s="36">
        <v>1.5708424840742774</v>
      </c>
      <c r="H978" s="36">
        <v>1.5378848101702403</v>
      </c>
      <c r="I978" s="36">
        <v>1.5337674462429673</v>
      </c>
      <c r="J978" s="62">
        <v>1.6</v>
      </c>
      <c r="K978" s="36">
        <v>1.5812226003465664</v>
      </c>
      <c r="L978" s="36">
        <v>1.5982718314929285</v>
      </c>
      <c r="M978" s="57">
        <v>1.5763454936934951</v>
      </c>
      <c r="N978" s="58" t="s">
        <v>44</v>
      </c>
      <c r="O978" s="36"/>
      <c r="P978" s="36"/>
      <c r="Q978" s="36"/>
      <c r="R978" s="59"/>
      <c r="S978" s="60">
        <v>1.46</v>
      </c>
      <c r="T978" s="106">
        <v>1.6</v>
      </c>
      <c r="U978"/>
      <c r="V978"/>
      <c r="W978"/>
      <c r="X978" s="162"/>
      <c r="Y978" s="162"/>
      <c r="AB978" s="47"/>
      <c r="AC978" s="47"/>
      <c r="AD978" s="47"/>
      <c r="AE978" s="47"/>
      <c r="AF978" s="47"/>
      <c r="AG978" s="47"/>
      <c r="AH978" s="47"/>
      <c r="AI978" s="47"/>
      <c r="AJ978" s="47"/>
    </row>
    <row r="979" spans="1:36">
      <c r="A979" s="26">
        <v>44127</v>
      </c>
      <c r="B979" s="27">
        <v>0.41666666666666669</v>
      </c>
      <c r="C979" s="132"/>
      <c r="D979" s="28" t="str">
        <f t="shared" si="24"/>
        <v>2020/10/23  10:00</v>
      </c>
      <c r="E979" s="35">
        <v>1.5366773590809157</v>
      </c>
      <c r="F979" s="36">
        <v>1.5275554073042112</v>
      </c>
      <c r="G979" s="36">
        <v>1.565549626972196</v>
      </c>
      <c r="H979" s="36">
        <v>1.5151451242707081</v>
      </c>
      <c r="I979" s="36">
        <v>1.5559582312682043</v>
      </c>
      <c r="J979" s="56">
        <v>1.5925502274201118</v>
      </c>
      <c r="K979" s="36">
        <v>1.5540042356714636</v>
      </c>
      <c r="L979" s="36">
        <v>1.5836467956222284</v>
      </c>
      <c r="M979" s="57">
        <v>1.568791584911658</v>
      </c>
      <c r="N979" s="58" t="s">
        <v>44</v>
      </c>
      <c r="O979" s="36"/>
      <c r="P979" s="36"/>
      <c r="Q979" s="36"/>
      <c r="R979" s="59"/>
      <c r="S979" s="60">
        <v>1.46</v>
      </c>
      <c r="T979" s="106">
        <v>1.6</v>
      </c>
      <c r="U979"/>
      <c r="V979"/>
      <c r="W979"/>
      <c r="X979" s="162"/>
      <c r="Y979" s="162"/>
      <c r="AB979" s="47"/>
      <c r="AC979" s="47"/>
      <c r="AD979" s="47"/>
      <c r="AE979" s="47"/>
      <c r="AF979" s="47"/>
      <c r="AG979" s="47"/>
      <c r="AH979" s="47"/>
      <c r="AI979" s="47"/>
      <c r="AJ979" s="47"/>
    </row>
    <row r="980" spans="1:36">
      <c r="A980" s="26">
        <v>44127</v>
      </c>
      <c r="B980" s="27">
        <v>0.5</v>
      </c>
      <c r="C980" s="132"/>
      <c r="D980" s="28" t="str">
        <f t="shared" si="24"/>
        <v>2020/10/23  12:00</v>
      </c>
      <c r="E980" s="35">
        <v>1.5130744424147766</v>
      </c>
      <c r="F980" s="36">
        <v>1.4997063573414109</v>
      </c>
      <c r="G980" s="36">
        <v>1.5300226261405954</v>
      </c>
      <c r="H980" s="36">
        <v>1.5052245938576532</v>
      </c>
      <c r="I980" s="36">
        <v>1.5053238602646777</v>
      </c>
      <c r="J980" s="56">
        <v>1.559363590411132</v>
      </c>
      <c r="K980" s="36">
        <v>1.5336434902231215</v>
      </c>
      <c r="L980" s="36">
        <v>1.5345971016863493</v>
      </c>
      <c r="M980" s="57">
        <v>1.5446994723788583</v>
      </c>
      <c r="N980" s="58" t="s">
        <v>45</v>
      </c>
      <c r="O980" s="36"/>
      <c r="P980" s="36"/>
      <c r="Q980" s="36"/>
      <c r="R980" s="59"/>
      <c r="S980" s="60">
        <v>1.46</v>
      </c>
      <c r="T980" s="106">
        <v>1.6</v>
      </c>
      <c r="U980"/>
      <c r="V980"/>
      <c r="W980"/>
      <c r="X980" s="162"/>
      <c r="Y980" s="162"/>
      <c r="AB980" s="47"/>
      <c r="AC980" s="47"/>
      <c r="AD980" s="47"/>
      <c r="AE980" s="47"/>
      <c r="AF980" s="47"/>
      <c r="AG980" s="47"/>
      <c r="AH980" s="47"/>
      <c r="AI980" s="47"/>
      <c r="AJ980" s="47"/>
    </row>
    <row r="981" spans="1:36">
      <c r="A981" s="26">
        <v>44127</v>
      </c>
      <c r="B981" s="27">
        <v>0.58333333333333304</v>
      </c>
      <c r="C981" s="132"/>
      <c r="D981" s="28" t="str">
        <f t="shared" si="24"/>
        <v>2020/10/23  14:00</v>
      </c>
      <c r="E981" s="35">
        <v>1.4854388214560956</v>
      </c>
      <c r="F981" s="36">
        <v>1.5133852398916967</v>
      </c>
      <c r="G981" s="36">
        <v>1.5240586586447782</v>
      </c>
      <c r="H981" s="36">
        <v>1.4940153810302856</v>
      </c>
      <c r="I981" s="36">
        <v>1.5113441783307506</v>
      </c>
      <c r="J981" s="56">
        <v>1.5639504021906101</v>
      </c>
      <c r="K981" s="36">
        <v>1.5269266399545569</v>
      </c>
      <c r="L981" s="36">
        <v>1.5575600026737997</v>
      </c>
      <c r="M981" s="57">
        <v>1.5541294815142717</v>
      </c>
      <c r="N981" s="58" t="s">
        <v>45</v>
      </c>
      <c r="O981" s="36"/>
      <c r="P981" s="36"/>
      <c r="Q981" s="36"/>
      <c r="R981" s="59"/>
      <c r="S981" s="60">
        <v>1.46</v>
      </c>
      <c r="T981" s="106">
        <v>1.6</v>
      </c>
      <c r="U981"/>
      <c r="V981"/>
      <c r="W981"/>
      <c r="X981" s="162"/>
      <c r="Y981" s="162"/>
      <c r="AB981" s="47"/>
      <c r="AC981" s="47"/>
      <c r="AD981" s="47"/>
      <c r="AE981" s="47"/>
      <c r="AF981" s="47"/>
      <c r="AG981" s="47"/>
      <c r="AH981" s="47"/>
      <c r="AI981" s="47"/>
      <c r="AJ981" s="47"/>
    </row>
    <row r="982" spans="1:36">
      <c r="A982" s="26">
        <v>44127</v>
      </c>
      <c r="B982" s="27">
        <v>0.66666666666666596</v>
      </c>
      <c r="C982" s="132"/>
      <c r="D982" s="28" t="str">
        <f t="shared" si="24"/>
        <v>2020/10/23  16:00</v>
      </c>
      <c r="E982" s="35">
        <v>1.5185303034845297</v>
      </c>
      <c r="F982" s="36">
        <v>1.5239430855822726</v>
      </c>
      <c r="G982" s="36">
        <v>1.534574925392</v>
      </c>
      <c r="H982" s="36">
        <v>1.4763269048976913</v>
      </c>
      <c r="I982" s="36">
        <v>1.5012110053822907</v>
      </c>
      <c r="J982" s="56">
        <v>1.5433379549603732</v>
      </c>
      <c r="K982" s="36">
        <v>1.534568881455092</v>
      </c>
      <c r="L982" s="36">
        <v>1.5279733155494362</v>
      </c>
      <c r="M982" s="57">
        <v>1.5668342338770789</v>
      </c>
      <c r="N982" s="58" t="s">
        <v>45</v>
      </c>
      <c r="O982" s="36"/>
      <c r="P982" s="36"/>
      <c r="Q982" s="36"/>
      <c r="R982" s="59"/>
      <c r="S982" s="60">
        <v>1.46</v>
      </c>
      <c r="T982" s="106">
        <v>1.6</v>
      </c>
      <c r="U982"/>
      <c r="V982"/>
      <c r="W982"/>
      <c r="X982" s="162"/>
      <c r="Y982" s="162"/>
      <c r="AB982" s="47"/>
      <c r="AC982" s="47"/>
      <c r="AD982" s="47"/>
      <c r="AE982" s="47"/>
      <c r="AF982" s="47"/>
      <c r="AG982" s="47"/>
      <c r="AH982" s="47"/>
      <c r="AI982" s="47"/>
      <c r="AJ982" s="47"/>
    </row>
    <row r="983" spans="1:36">
      <c r="A983" s="123">
        <v>44128</v>
      </c>
      <c r="B983" s="101">
        <v>0.33333333333333331</v>
      </c>
      <c r="C983" s="132" t="s">
        <v>358</v>
      </c>
      <c r="D983" s="124" t="str">
        <f t="shared" si="24"/>
        <v>2020/10/24  8:00</v>
      </c>
      <c r="E983" s="35">
        <v>1.5139068121245502</v>
      </c>
      <c r="F983" s="36">
        <v>1.5251261628179165</v>
      </c>
      <c r="G983" s="36">
        <v>1.518375390937674</v>
      </c>
      <c r="H983" s="36">
        <v>1.5149772965830686</v>
      </c>
      <c r="I983" s="36">
        <v>1.5126127477361295</v>
      </c>
      <c r="J983" s="56">
        <v>1.5966403782509746</v>
      </c>
      <c r="K983" s="36">
        <v>1.5520920805867946</v>
      </c>
      <c r="L983" s="36">
        <v>1.5648223409982442</v>
      </c>
      <c r="M983" s="57">
        <v>1.5776257651360233</v>
      </c>
      <c r="N983" s="58" t="s">
        <v>46</v>
      </c>
      <c r="O983" s="36"/>
      <c r="P983" s="36"/>
      <c r="Q983" s="36"/>
      <c r="R983" s="59"/>
      <c r="S983" s="60">
        <v>1.46</v>
      </c>
      <c r="T983" s="106">
        <v>1.6</v>
      </c>
      <c r="U983"/>
      <c r="V983"/>
      <c r="W983"/>
      <c r="X983" s="162"/>
      <c r="Y983" s="162"/>
      <c r="AB983" s="47"/>
      <c r="AC983" s="47"/>
      <c r="AD983" s="47"/>
      <c r="AE983" s="47"/>
      <c r="AF983" s="47"/>
      <c r="AG983" s="47"/>
      <c r="AH983" s="47"/>
      <c r="AI983" s="47"/>
      <c r="AJ983" s="47"/>
    </row>
    <row r="984" spans="1:36">
      <c r="A984" s="26">
        <v>44128</v>
      </c>
      <c r="B984" s="27">
        <v>0.41666666666666669</v>
      </c>
      <c r="C984" s="132"/>
      <c r="D984" s="28" t="str">
        <f t="shared" si="24"/>
        <v>2020/10/24  10:00</v>
      </c>
      <c r="E984" s="35">
        <v>1.5146247100845931</v>
      </c>
      <c r="F984" s="36">
        <v>1.5016152859717</v>
      </c>
      <c r="G984" s="36">
        <v>1.5059909494205705</v>
      </c>
      <c r="H984" s="36">
        <v>1.5141046606485178</v>
      </c>
      <c r="I984" s="36">
        <v>1.5024620387500873</v>
      </c>
      <c r="J984" s="56">
        <v>1.5774887565275326</v>
      </c>
      <c r="K984" s="36">
        <v>1.5448244142023786</v>
      </c>
      <c r="L984" s="36">
        <v>1.5360562004565426</v>
      </c>
      <c r="M984" s="57">
        <v>1.572112633094245</v>
      </c>
      <c r="N984" s="58" t="s">
        <v>46</v>
      </c>
      <c r="O984" s="36"/>
      <c r="P984" s="36"/>
      <c r="Q984" s="36"/>
      <c r="R984" s="59"/>
      <c r="S984" s="60">
        <v>1.46</v>
      </c>
      <c r="T984" s="106">
        <v>1.6</v>
      </c>
      <c r="U984"/>
      <c r="V984"/>
      <c r="W984"/>
      <c r="X984" s="162"/>
      <c r="Y984" s="162"/>
      <c r="AB984" s="47"/>
      <c r="AC984" s="47"/>
      <c r="AD984" s="47"/>
      <c r="AE984" s="47"/>
      <c r="AF984" s="47"/>
      <c r="AG984" s="47"/>
      <c r="AH984" s="47"/>
      <c r="AI984" s="47"/>
      <c r="AJ984" s="47"/>
    </row>
    <row r="985" spans="1:36">
      <c r="A985" s="26">
        <v>44128</v>
      </c>
      <c r="B985" s="27">
        <v>0.5</v>
      </c>
      <c r="C985" s="132"/>
      <c r="D985" s="28" t="str">
        <f t="shared" si="24"/>
        <v>2020/10/24  12:00</v>
      </c>
      <c r="E985" s="35">
        <v>1.4849717126395308</v>
      </c>
      <c r="F985" s="36">
        <v>1.5116388562473986</v>
      </c>
      <c r="G985" s="36">
        <v>1.4921819090667994</v>
      </c>
      <c r="H985" s="36">
        <v>1.5002395371745845</v>
      </c>
      <c r="I985" s="36">
        <v>1.5113496676736242</v>
      </c>
      <c r="J985" s="56">
        <v>1.5764505437006213</v>
      </c>
      <c r="K985" s="36">
        <v>1.5476342408373795</v>
      </c>
      <c r="L985" s="36">
        <v>1.5266552696215885</v>
      </c>
      <c r="M985" s="57">
        <v>1.5492461390324321</v>
      </c>
      <c r="N985" s="58" t="s">
        <v>46</v>
      </c>
      <c r="O985" s="36"/>
      <c r="P985" s="36"/>
      <c r="Q985" s="36"/>
      <c r="R985" s="59"/>
      <c r="S985" s="60">
        <v>1.46</v>
      </c>
      <c r="T985" s="106">
        <v>1.6</v>
      </c>
      <c r="U985"/>
      <c r="V985"/>
      <c r="W985"/>
      <c r="X985" s="162"/>
      <c r="Y985" s="162"/>
      <c r="AB985" s="47"/>
      <c r="AC985" s="47"/>
      <c r="AD985" s="47"/>
      <c r="AE985" s="47"/>
      <c r="AF985" s="47"/>
      <c r="AG985" s="47"/>
      <c r="AH985" s="47"/>
      <c r="AI985" s="47"/>
      <c r="AJ985" s="47"/>
    </row>
    <row r="986" spans="1:36">
      <c r="A986" s="26">
        <v>44128</v>
      </c>
      <c r="B986" s="27">
        <v>0.58333333333333304</v>
      </c>
      <c r="C986" s="132"/>
      <c r="D986" s="28" t="str">
        <f t="shared" si="24"/>
        <v>2020/10/24  14:00</v>
      </c>
      <c r="E986" s="35">
        <v>1.4907365921780475</v>
      </c>
      <c r="F986" s="36">
        <v>1.5213167339267757</v>
      </c>
      <c r="G986" s="36">
        <v>1.5307706972351132</v>
      </c>
      <c r="H986" s="36">
        <v>1.4864205151247183</v>
      </c>
      <c r="I986" s="36">
        <v>1.5079225185260419</v>
      </c>
      <c r="J986" s="56">
        <v>1.5412900761600388</v>
      </c>
      <c r="K986" s="36">
        <v>1.5463740425623655</v>
      </c>
      <c r="L986" s="36">
        <v>1.5243320556196944</v>
      </c>
      <c r="M986" s="57">
        <v>1.5620127029703463</v>
      </c>
      <c r="N986" s="58" t="s">
        <v>46</v>
      </c>
      <c r="O986" s="36"/>
      <c r="P986" s="36"/>
      <c r="Q986" s="36"/>
      <c r="R986" s="59"/>
      <c r="S986" s="60">
        <v>1.46</v>
      </c>
      <c r="T986" s="106">
        <v>1.6</v>
      </c>
      <c r="U986"/>
      <c r="V986"/>
      <c r="W986"/>
      <c r="X986" s="162"/>
      <c r="Y986" s="162"/>
      <c r="AB986" s="47"/>
      <c r="AC986" s="47"/>
      <c r="AD986" s="47"/>
      <c r="AE986" s="47"/>
      <c r="AF986" s="47"/>
      <c r="AG986" s="47"/>
      <c r="AH986" s="47"/>
      <c r="AI986" s="47"/>
      <c r="AJ986" s="47"/>
    </row>
    <row r="987" spans="1:36">
      <c r="A987" s="26">
        <v>44128</v>
      </c>
      <c r="B987" s="27">
        <v>0.66666666666666596</v>
      </c>
      <c r="C987" s="132"/>
      <c r="D987" s="28" t="str">
        <f t="shared" si="24"/>
        <v>2020/10/24  16:00</v>
      </c>
      <c r="E987" s="35">
        <v>1.5045534677056982</v>
      </c>
      <c r="F987" s="36">
        <v>1.5036054599911071</v>
      </c>
      <c r="G987" s="36">
        <v>1.4923380037080243</v>
      </c>
      <c r="H987" s="36">
        <v>1.5107802646418751</v>
      </c>
      <c r="I987" s="36">
        <v>1.5003093424381186</v>
      </c>
      <c r="J987" s="56">
        <v>1.5563438432630932</v>
      </c>
      <c r="K987" s="36">
        <v>1.5112594769366221</v>
      </c>
      <c r="L987" s="36">
        <v>1.5512661517048609</v>
      </c>
      <c r="M987" s="57">
        <v>1.5453832736541451</v>
      </c>
      <c r="N987" s="58" t="s">
        <v>46</v>
      </c>
      <c r="O987" s="36"/>
      <c r="P987" s="36"/>
      <c r="Q987" s="36"/>
      <c r="R987" s="59"/>
      <c r="S987" s="60">
        <v>1.46</v>
      </c>
      <c r="T987" s="106">
        <v>1.6</v>
      </c>
      <c r="U987"/>
      <c r="V987"/>
      <c r="W987"/>
      <c r="X987" s="162"/>
      <c r="Y987" s="162"/>
      <c r="AB987" s="47"/>
      <c r="AC987" s="47"/>
      <c r="AD987" s="47"/>
      <c r="AE987" s="47"/>
      <c r="AF987" s="47"/>
      <c r="AG987" s="47"/>
      <c r="AH987" s="47"/>
      <c r="AI987" s="47"/>
      <c r="AJ987" s="47"/>
    </row>
    <row r="988" spans="1:36">
      <c r="A988" s="123">
        <v>44129</v>
      </c>
      <c r="B988" s="101">
        <v>0.33333333333333331</v>
      </c>
      <c r="C988" s="132" t="s">
        <v>359</v>
      </c>
      <c r="D988" s="124" t="str">
        <f t="shared" si="24"/>
        <v>2020/10/25  8:00</v>
      </c>
      <c r="E988" s="35">
        <v>1.5253364088698769</v>
      </c>
      <c r="F988" s="36">
        <v>1.4992968789006822</v>
      </c>
      <c r="G988" s="36">
        <v>1.5249591439115173</v>
      </c>
      <c r="H988" s="36">
        <v>1.4873973396016271</v>
      </c>
      <c r="I988" s="36">
        <v>1.5328277613493</v>
      </c>
      <c r="J988" s="56">
        <v>1.5683594890589743</v>
      </c>
      <c r="K988" s="36">
        <v>1.5170111144562777</v>
      </c>
      <c r="L988" s="36">
        <v>1.5382111056871823</v>
      </c>
      <c r="M988" s="57">
        <v>1.5243768956225741</v>
      </c>
      <c r="N988" s="58" t="s">
        <v>47</v>
      </c>
      <c r="O988" s="36"/>
      <c r="P988" s="36"/>
      <c r="Q988" s="36"/>
      <c r="R988" s="59"/>
      <c r="S988" s="60">
        <v>1.46</v>
      </c>
      <c r="T988" s="106">
        <v>1.6</v>
      </c>
      <c r="U988"/>
      <c r="V988"/>
      <c r="W988"/>
      <c r="X988" s="162"/>
      <c r="Y988" s="162"/>
      <c r="AB988" s="47"/>
      <c r="AC988" s="47"/>
      <c r="AD988" s="47"/>
      <c r="AE988" s="47"/>
      <c r="AF988" s="47"/>
      <c r="AG988" s="47"/>
      <c r="AH988" s="47"/>
      <c r="AI988" s="47"/>
      <c r="AJ988" s="47"/>
    </row>
    <row r="989" spans="1:36">
      <c r="A989" s="26">
        <v>44129</v>
      </c>
      <c r="B989" s="27">
        <v>0.41666666666666669</v>
      </c>
      <c r="C989" s="132"/>
      <c r="D989" s="28" t="str">
        <f t="shared" si="24"/>
        <v>2020/10/25  10:00</v>
      </c>
      <c r="E989" s="35">
        <v>1.4849297714261773</v>
      </c>
      <c r="F989" s="36">
        <v>1.5045849805459872</v>
      </c>
      <c r="G989" s="36">
        <v>1.5120937139750525</v>
      </c>
      <c r="H989" s="36">
        <v>1.4925056806434753</v>
      </c>
      <c r="I989" s="36">
        <v>1.5154513659522433</v>
      </c>
      <c r="J989" s="56">
        <v>1.5549234859086263</v>
      </c>
      <c r="K989" s="36">
        <v>1.5231979063166894</v>
      </c>
      <c r="L989" s="36">
        <v>1.5294208582544486</v>
      </c>
      <c r="M989" s="57">
        <v>1.5672537151455233</v>
      </c>
      <c r="N989" s="58" t="s">
        <v>47</v>
      </c>
      <c r="O989" s="36"/>
      <c r="P989" s="36"/>
      <c r="Q989" s="36"/>
      <c r="R989" s="59"/>
      <c r="S989" s="60">
        <v>1.46</v>
      </c>
      <c r="T989" s="106">
        <v>1.6</v>
      </c>
      <c r="U989"/>
      <c r="V989"/>
      <c r="W989"/>
      <c r="X989" s="162"/>
      <c r="Y989" s="162"/>
      <c r="AB989" s="47"/>
      <c r="AC989" s="47"/>
      <c r="AD989" s="47"/>
      <c r="AE989" s="47"/>
      <c r="AF989" s="47"/>
      <c r="AG989" s="47"/>
      <c r="AH989" s="47"/>
      <c r="AI989" s="47"/>
      <c r="AJ989" s="47"/>
    </row>
    <row r="990" spans="1:36">
      <c r="A990" s="26">
        <v>44129</v>
      </c>
      <c r="B990" s="27">
        <v>0.5</v>
      </c>
      <c r="C990" s="132"/>
      <c r="D990" s="28" t="str">
        <f t="shared" si="24"/>
        <v>2020/10/25  12:00</v>
      </c>
      <c r="E990" s="35">
        <v>1.5158052651542715</v>
      </c>
      <c r="F990" s="36">
        <v>1.5141711739585662</v>
      </c>
      <c r="G990" s="36">
        <v>1.5006282216956808</v>
      </c>
      <c r="H990" s="36">
        <v>1.5049141094340648</v>
      </c>
      <c r="I990" s="36">
        <v>1.5092374328610962</v>
      </c>
      <c r="J990" s="56">
        <v>1.5612922857219267</v>
      </c>
      <c r="K990" s="36">
        <v>1.5155782400048325</v>
      </c>
      <c r="L990" s="36">
        <v>1.5436399142447497</v>
      </c>
      <c r="M990" s="57">
        <v>1.5487256994810266</v>
      </c>
      <c r="N990" s="58" t="s">
        <v>47</v>
      </c>
      <c r="O990" s="36"/>
      <c r="P990" s="36"/>
      <c r="Q990" s="36"/>
      <c r="R990" s="59"/>
      <c r="S990" s="60">
        <v>1.46</v>
      </c>
      <c r="T990" s="106">
        <v>1.6</v>
      </c>
      <c r="U990"/>
      <c r="V990"/>
      <c r="W990"/>
      <c r="X990" s="162"/>
      <c r="Y990" s="162"/>
      <c r="AB990" s="47"/>
      <c r="AC990" s="47"/>
      <c r="AD990" s="47"/>
      <c r="AE990" s="47"/>
      <c r="AF990" s="47"/>
      <c r="AG990" s="47"/>
      <c r="AH990" s="47"/>
      <c r="AI990" s="47"/>
      <c r="AJ990" s="47"/>
    </row>
    <row r="991" spans="1:36">
      <c r="A991" s="26">
        <v>44129</v>
      </c>
      <c r="B991" s="27">
        <v>0.58333333333333304</v>
      </c>
      <c r="C991" s="132"/>
      <c r="D991" s="28" t="str">
        <f t="shared" si="24"/>
        <v>2020/10/25  14:00</v>
      </c>
      <c r="E991" s="35">
        <v>1.5033296381811543</v>
      </c>
      <c r="F991" s="36">
        <v>1.5338372834615859</v>
      </c>
      <c r="G991" s="36">
        <v>1.5128823987788576</v>
      </c>
      <c r="H991" s="36">
        <v>1.477709033758033</v>
      </c>
      <c r="I991" s="36">
        <v>1.5310134234678523</v>
      </c>
      <c r="J991" s="56">
        <v>1.5355577753982494</v>
      </c>
      <c r="K991" s="36">
        <v>1.5551935232552805</v>
      </c>
      <c r="L991" s="36">
        <v>1.5101567913368188</v>
      </c>
      <c r="M991" s="57">
        <v>1.547180536073046</v>
      </c>
      <c r="N991" s="58" t="s">
        <v>47</v>
      </c>
      <c r="O991" s="36"/>
      <c r="P991" s="36"/>
      <c r="Q991" s="36"/>
      <c r="R991" s="59"/>
      <c r="S991" s="60">
        <v>1.46</v>
      </c>
      <c r="T991" s="106">
        <v>1.6</v>
      </c>
      <c r="U991"/>
      <c r="V991"/>
      <c r="W991"/>
      <c r="X991" s="162"/>
      <c r="Y991" s="162"/>
      <c r="AB991" s="47"/>
      <c r="AC991" s="47"/>
      <c r="AD991" s="47"/>
      <c r="AE991" s="47"/>
      <c r="AF991" s="47"/>
      <c r="AG991" s="47"/>
      <c r="AH991" s="47"/>
      <c r="AI991" s="47"/>
      <c r="AJ991" s="47"/>
    </row>
    <row r="992" spans="1:36">
      <c r="A992" s="26">
        <v>44129</v>
      </c>
      <c r="B992" s="27">
        <v>0.66666666666666596</v>
      </c>
      <c r="C992" s="132"/>
      <c r="D992" s="28" t="str">
        <f t="shared" si="24"/>
        <v>2020/10/25  16:00</v>
      </c>
      <c r="E992" s="35">
        <v>1.4800336969966703</v>
      </c>
      <c r="F992" s="36">
        <v>1.5111181174701875</v>
      </c>
      <c r="G992" s="36">
        <v>1.492276732620945</v>
      </c>
      <c r="H992" s="36">
        <v>1.513034794931674</v>
      </c>
      <c r="I992" s="36">
        <v>1.4906083602285529</v>
      </c>
      <c r="J992" s="56">
        <v>1.5378294034023556</v>
      </c>
      <c r="K992" s="36">
        <v>1.5502079507464341</v>
      </c>
      <c r="L992" s="36">
        <v>1.5599367044976284</v>
      </c>
      <c r="M992" s="57">
        <v>1.5443417307847174</v>
      </c>
      <c r="N992" s="58" t="s">
        <v>47</v>
      </c>
      <c r="O992" s="36"/>
      <c r="P992" s="36"/>
      <c r="Q992" s="36"/>
      <c r="R992" s="59"/>
      <c r="S992" s="60">
        <v>1.46</v>
      </c>
      <c r="T992" s="106">
        <v>1.6</v>
      </c>
      <c r="U992"/>
      <c r="V992"/>
      <c r="W992"/>
      <c r="X992" s="162"/>
      <c r="Y992" s="162"/>
      <c r="AB992" s="47"/>
      <c r="AC992" s="47"/>
      <c r="AD992" s="47"/>
      <c r="AE992" s="47"/>
      <c r="AF992" s="47"/>
      <c r="AG992" s="47"/>
      <c r="AH992" s="47"/>
      <c r="AI992" s="47"/>
      <c r="AJ992" s="47"/>
    </row>
    <row r="993" spans="1:36">
      <c r="A993" s="123">
        <v>44130</v>
      </c>
      <c r="B993" s="101">
        <v>0.33333333333333331</v>
      </c>
      <c r="C993" s="132" t="s">
        <v>360</v>
      </c>
      <c r="D993" s="124" t="str">
        <f t="shared" si="24"/>
        <v>2020/10/26  8:00</v>
      </c>
      <c r="E993" s="35">
        <v>1.5353652619258793</v>
      </c>
      <c r="F993" s="36">
        <v>1.520868286473628</v>
      </c>
      <c r="G993" s="36">
        <v>1.525279907832332</v>
      </c>
      <c r="H993" s="36">
        <v>1.4869902922128826</v>
      </c>
      <c r="I993" s="36">
        <v>1.5431275380488967</v>
      </c>
      <c r="J993" s="56">
        <v>1.5732452110302526</v>
      </c>
      <c r="K993" s="36">
        <v>1.5549429832247197</v>
      </c>
      <c r="L993" s="36">
        <v>1.5573756343466783</v>
      </c>
      <c r="M993" s="57">
        <v>1.5769577425318468</v>
      </c>
      <c r="N993" s="58" t="s">
        <v>48</v>
      </c>
      <c r="O993" s="36"/>
      <c r="P993" s="36"/>
      <c r="Q993" s="36"/>
      <c r="R993" s="59"/>
      <c r="S993" s="60">
        <v>1.46</v>
      </c>
      <c r="T993" s="106">
        <v>1.6</v>
      </c>
      <c r="U993"/>
      <c r="V993"/>
      <c r="W993"/>
      <c r="X993" s="162"/>
      <c r="Y993" s="162"/>
      <c r="AB993" s="47"/>
      <c r="AC993" s="47"/>
      <c r="AD993" s="47"/>
      <c r="AE993" s="47"/>
      <c r="AF993" s="47"/>
      <c r="AG993" s="47"/>
      <c r="AH993" s="47"/>
      <c r="AI993" s="47"/>
      <c r="AJ993" s="47"/>
    </row>
    <row r="994" spans="1:36">
      <c r="A994" s="26">
        <v>44130</v>
      </c>
      <c r="B994" s="27">
        <v>0.41666666666666669</v>
      </c>
      <c r="C994" s="132"/>
      <c r="D994" s="28" t="str">
        <f t="shared" si="24"/>
        <v>2020/10/26  10:00</v>
      </c>
      <c r="E994" s="35">
        <v>1.4877767827014261</v>
      </c>
      <c r="F994" s="36">
        <v>1.4965743308301456</v>
      </c>
      <c r="G994" s="36">
        <v>1.5122006573379634</v>
      </c>
      <c r="H994" s="36">
        <v>1.4863542185389773</v>
      </c>
      <c r="I994" s="36">
        <v>1.4968376256287153</v>
      </c>
      <c r="J994" s="56">
        <v>1.5770013596377996</v>
      </c>
      <c r="K994" s="36">
        <v>1.5214267785130187</v>
      </c>
      <c r="L994" s="36">
        <v>1.5163853587909712</v>
      </c>
      <c r="M994" s="57">
        <v>1.5602930530797614</v>
      </c>
      <c r="N994" s="58" t="s">
        <v>48</v>
      </c>
      <c r="O994" s="36"/>
      <c r="P994" s="36"/>
      <c r="Q994" s="36"/>
      <c r="R994" s="59"/>
      <c r="S994" s="60">
        <v>1.46</v>
      </c>
      <c r="T994" s="106">
        <v>1.6</v>
      </c>
      <c r="U994"/>
      <c r="V994"/>
      <c r="W994"/>
      <c r="X994" s="162"/>
      <c r="Y994" s="162"/>
      <c r="AB994" s="47"/>
      <c r="AC994" s="47"/>
      <c r="AD994" s="47"/>
      <c r="AE994" s="47"/>
      <c r="AF994" s="47"/>
      <c r="AG994" s="47"/>
      <c r="AH994" s="47"/>
      <c r="AI994" s="47"/>
      <c r="AJ994" s="47"/>
    </row>
    <row r="995" spans="1:36">
      <c r="A995" s="26">
        <v>44130</v>
      </c>
      <c r="B995" s="27">
        <v>0.5</v>
      </c>
      <c r="C995" s="132"/>
      <c r="D995" s="28" t="str">
        <f t="shared" si="24"/>
        <v>2020/10/26  12:00</v>
      </c>
      <c r="E995" s="35">
        <v>1.4992076063137345</v>
      </c>
      <c r="F995" s="36">
        <v>1.5191833131345929</v>
      </c>
      <c r="G995" s="36">
        <v>1.5191733227245099</v>
      </c>
      <c r="H995" s="36">
        <v>1.5140894019341633</v>
      </c>
      <c r="I995" s="36">
        <v>1.5347328265914701</v>
      </c>
      <c r="J995" s="56">
        <v>1.5532814857870034</v>
      </c>
      <c r="K995" s="36">
        <v>1.5172477579928707</v>
      </c>
      <c r="L995" s="36">
        <v>1.5473078309150785</v>
      </c>
      <c r="M995" s="57">
        <v>1.5313000550053351</v>
      </c>
      <c r="N995" s="58" t="s">
        <v>48</v>
      </c>
      <c r="O995" s="36"/>
      <c r="P995" s="36"/>
      <c r="Q995" s="36"/>
      <c r="R995" s="59"/>
      <c r="S995" s="60">
        <v>1.46</v>
      </c>
      <c r="T995" s="106">
        <v>1.6</v>
      </c>
      <c r="U995"/>
      <c r="V995"/>
      <c r="W995"/>
      <c r="X995" s="162"/>
      <c r="Y995" s="162"/>
      <c r="AB995" s="47"/>
      <c r="AC995" s="47"/>
      <c r="AD995" s="47"/>
      <c r="AE995" s="47"/>
      <c r="AF995" s="47"/>
      <c r="AG995" s="47"/>
      <c r="AH995" s="47"/>
      <c r="AI995" s="47"/>
      <c r="AJ995" s="47"/>
    </row>
    <row r="996" spans="1:36">
      <c r="A996" s="26">
        <v>44130</v>
      </c>
      <c r="B996" s="27">
        <v>0.58333333333333304</v>
      </c>
      <c r="C996" s="132"/>
      <c r="D996" s="28" t="str">
        <f t="shared" si="24"/>
        <v>2020/10/26  14:00</v>
      </c>
      <c r="E996" s="35">
        <v>1.5125004493742491</v>
      </c>
      <c r="F996" s="36">
        <v>1.4947695514010222</v>
      </c>
      <c r="G996" s="36">
        <v>1.5100026344762119</v>
      </c>
      <c r="H996" s="36">
        <v>1.5044038646353872</v>
      </c>
      <c r="I996" s="36">
        <v>1.5387886862062239</v>
      </c>
      <c r="J996" s="56">
        <v>1.5516352654662806</v>
      </c>
      <c r="K996" s="36">
        <v>1.5189369692014292</v>
      </c>
      <c r="L996" s="36">
        <v>1.5190354383558382</v>
      </c>
      <c r="M996" s="57">
        <v>1.5329572596678425</v>
      </c>
      <c r="N996" s="58" t="s">
        <v>48</v>
      </c>
      <c r="O996" s="36"/>
      <c r="P996" s="36"/>
      <c r="Q996" s="36"/>
      <c r="R996" s="59"/>
      <c r="S996" s="60">
        <v>1.46</v>
      </c>
      <c r="T996" s="106">
        <v>1.6</v>
      </c>
      <c r="U996"/>
      <c r="V996"/>
      <c r="W996"/>
      <c r="X996" s="162"/>
      <c r="Y996" s="162"/>
      <c r="AB996" s="47"/>
      <c r="AC996" s="47"/>
      <c r="AD996" s="47"/>
      <c r="AE996" s="47"/>
      <c r="AF996" s="47"/>
      <c r="AG996" s="47"/>
      <c r="AH996" s="47"/>
      <c r="AI996" s="47"/>
      <c r="AJ996" s="47"/>
    </row>
    <row r="997" spans="1:36">
      <c r="A997" s="26">
        <v>44130</v>
      </c>
      <c r="B997" s="27">
        <v>0.66666666666666596</v>
      </c>
      <c r="C997" s="132"/>
      <c r="D997" s="28" t="str">
        <f t="shared" si="24"/>
        <v>2020/10/26  16:00</v>
      </c>
      <c r="E997" s="35">
        <v>1.5170652788290291</v>
      </c>
      <c r="F997" s="36">
        <v>1.5077522128467424</v>
      </c>
      <c r="G997" s="36">
        <v>1.5236133652097359</v>
      </c>
      <c r="H997" s="36">
        <v>1.5030072421573302</v>
      </c>
      <c r="I997" s="36">
        <v>1.5126594793815464</v>
      </c>
      <c r="J997" s="56">
        <v>1.5661454780222213</v>
      </c>
      <c r="K997" s="36">
        <v>1.5236688100160241</v>
      </c>
      <c r="L997" s="36">
        <v>1.5542148073353426</v>
      </c>
      <c r="M997" s="57">
        <v>1.5478442486554591</v>
      </c>
      <c r="N997" s="58" t="s">
        <v>48</v>
      </c>
      <c r="O997" s="36"/>
      <c r="P997" s="36"/>
      <c r="Q997" s="36"/>
      <c r="R997" s="59"/>
      <c r="S997" s="60">
        <v>1.46</v>
      </c>
      <c r="T997" s="106">
        <v>1.6</v>
      </c>
      <c r="U997"/>
      <c r="V997"/>
      <c r="W997"/>
      <c r="X997" s="162"/>
      <c r="Y997" s="162"/>
      <c r="AB997" s="47"/>
      <c r="AC997" s="47"/>
      <c r="AD997" s="47"/>
      <c r="AE997" s="47"/>
      <c r="AF997" s="47"/>
      <c r="AG997" s="47"/>
      <c r="AH997" s="47"/>
      <c r="AI997" s="47"/>
      <c r="AJ997" s="47"/>
    </row>
    <row r="998" spans="1:36">
      <c r="A998" s="123">
        <v>44131</v>
      </c>
      <c r="B998" s="101">
        <v>0.33333333333333331</v>
      </c>
      <c r="C998" s="132" t="s">
        <v>361</v>
      </c>
      <c r="D998" s="124" t="str">
        <f t="shared" si="24"/>
        <v>2020/10/27  8:00</v>
      </c>
      <c r="E998" s="35">
        <v>1.4924779012646954</v>
      </c>
      <c r="F998" s="36">
        <v>1.5275810392309934</v>
      </c>
      <c r="G998" s="36">
        <v>1.5239172137787913</v>
      </c>
      <c r="H998" s="36">
        <v>1.5098195656697564</v>
      </c>
      <c r="I998" s="36">
        <v>1.5498040666912964</v>
      </c>
      <c r="J998" s="56">
        <v>1.5547735685408195</v>
      </c>
      <c r="K998" s="36">
        <v>1.5515977414377624</v>
      </c>
      <c r="L998" s="36">
        <v>1.5603286987098497</v>
      </c>
      <c r="M998" s="57">
        <v>1.5615050349225972</v>
      </c>
      <c r="N998" s="58" t="s">
        <v>49</v>
      </c>
      <c r="O998" s="36"/>
      <c r="P998" s="36"/>
      <c r="Q998" s="36"/>
      <c r="R998" s="59"/>
      <c r="S998" s="60">
        <v>1.46</v>
      </c>
      <c r="T998" s="106">
        <v>1.6</v>
      </c>
      <c r="U998"/>
      <c r="V998"/>
      <c r="W998"/>
      <c r="X998" s="162"/>
      <c r="Y998" s="162"/>
      <c r="AB998" s="47"/>
      <c r="AC998" s="47"/>
      <c r="AD998" s="47"/>
      <c r="AE998" s="47"/>
      <c r="AF998" s="47"/>
      <c r="AG998" s="47"/>
      <c r="AH998" s="47"/>
      <c r="AI998" s="47"/>
      <c r="AJ998" s="47"/>
    </row>
    <row r="999" spans="1:36">
      <c r="A999" s="26">
        <v>44131</v>
      </c>
      <c r="B999" s="27">
        <v>0.41666666666666669</v>
      </c>
      <c r="C999" s="132"/>
      <c r="D999" s="28" t="str">
        <f t="shared" si="24"/>
        <v>2020/10/27  10:00</v>
      </c>
      <c r="E999" s="35">
        <v>1.5197239938215674</v>
      </c>
      <c r="F999" s="36">
        <v>1.5173190646330939</v>
      </c>
      <c r="G999" s="36">
        <v>1.5355401468964796</v>
      </c>
      <c r="H999" s="36">
        <v>1.4950204890600718</v>
      </c>
      <c r="I999" s="36">
        <v>1.5104509921645455</v>
      </c>
      <c r="J999" s="56">
        <v>1.5309869094079185</v>
      </c>
      <c r="K999" s="36">
        <v>1.5557723032239477</v>
      </c>
      <c r="L999" s="36">
        <v>1.5268977207385188</v>
      </c>
      <c r="M999" s="57">
        <v>1.5328005166300591</v>
      </c>
      <c r="N999" s="58" t="s">
        <v>49</v>
      </c>
      <c r="O999" s="36"/>
      <c r="P999" s="36"/>
      <c r="Q999" s="36"/>
      <c r="R999" s="59"/>
      <c r="S999" s="60">
        <v>1.46</v>
      </c>
      <c r="T999" s="106">
        <v>1.6</v>
      </c>
      <c r="U999"/>
      <c r="V999"/>
      <c r="W999"/>
      <c r="X999" s="162"/>
      <c r="Y999" s="162"/>
      <c r="AB999" s="47"/>
      <c r="AC999" s="47"/>
      <c r="AD999" s="47"/>
      <c r="AE999" s="47"/>
      <c r="AF999" s="47"/>
      <c r="AG999" s="47"/>
      <c r="AH999" s="47"/>
      <c r="AI999" s="47"/>
      <c r="AJ999" s="47"/>
    </row>
    <row r="1000" spans="1:36">
      <c r="A1000" s="26">
        <v>44131</v>
      </c>
      <c r="B1000" s="27">
        <v>0.5</v>
      </c>
      <c r="C1000" s="132"/>
      <c r="D1000" s="28" t="str">
        <f t="shared" si="24"/>
        <v>2020/10/27  12:00</v>
      </c>
      <c r="E1000" s="35">
        <v>1.4824851732016979</v>
      </c>
      <c r="F1000" s="36">
        <v>1.4964742448189394</v>
      </c>
      <c r="G1000" s="36">
        <v>1.4928762424550699</v>
      </c>
      <c r="H1000" s="36">
        <v>1.5000390536790198</v>
      </c>
      <c r="I1000" s="36">
        <v>1.5282270458204599</v>
      </c>
      <c r="J1000" s="56">
        <v>1.5527399614388073</v>
      </c>
      <c r="K1000" s="36">
        <v>1.5108841693194506</v>
      </c>
      <c r="L1000" s="36">
        <v>1.5191661397883733</v>
      </c>
      <c r="M1000" s="57">
        <v>1.5235205589748497</v>
      </c>
      <c r="N1000" s="58" t="s">
        <v>49</v>
      </c>
      <c r="O1000" s="36"/>
      <c r="P1000" s="36"/>
      <c r="Q1000" s="36"/>
      <c r="R1000" s="59"/>
      <c r="S1000" s="60">
        <v>1.46</v>
      </c>
      <c r="T1000" s="106">
        <v>1.6</v>
      </c>
      <c r="U1000"/>
      <c r="V1000"/>
      <c r="W1000"/>
      <c r="X1000" s="162"/>
      <c r="Y1000" s="162"/>
      <c r="AB1000" s="47"/>
      <c r="AC1000" s="47"/>
      <c r="AD1000" s="47"/>
      <c r="AE1000" s="47"/>
      <c r="AF1000" s="47"/>
      <c r="AG1000" s="47"/>
      <c r="AH1000" s="47"/>
      <c r="AI1000" s="47"/>
      <c r="AJ1000" s="47"/>
    </row>
    <row r="1001" spans="1:36">
      <c r="A1001" s="26">
        <v>44131</v>
      </c>
      <c r="B1001" s="27">
        <v>0.58333333333333304</v>
      </c>
      <c r="C1001" s="132"/>
      <c r="D1001" s="28" t="str">
        <f t="shared" si="24"/>
        <v>2020/10/27  14:00</v>
      </c>
      <c r="E1001" s="35">
        <v>1.5124706041769593</v>
      </c>
      <c r="F1001" s="36">
        <v>1.5048731369543875</v>
      </c>
      <c r="G1001" s="36">
        <v>1.4943840408496636</v>
      </c>
      <c r="H1001" s="36">
        <v>1.5075705248759923</v>
      </c>
      <c r="I1001" s="36">
        <v>1.5378651181073313</v>
      </c>
      <c r="J1001" s="56">
        <v>1.5745200872089109</v>
      </c>
      <c r="K1001" s="36">
        <v>1.5306905099572909</v>
      </c>
      <c r="L1001" s="36">
        <v>1.5295046831658894</v>
      </c>
      <c r="M1001" s="57">
        <v>1.552783772567909</v>
      </c>
      <c r="N1001" s="58" t="s">
        <v>49</v>
      </c>
      <c r="O1001" s="36"/>
      <c r="P1001" s="36"/>
      <c r="Q1001" s="36"/>
      <c r="R1001" s="59"/>
      <c r="S1001" s="60">
        <v>1.46</v>
      </c>
      <c r="T1001" s="106">
        <v>1.6</v>
      </c>
      <c r="U1001"/>
      <c r="V1001"/>
      <c r="W1001"/>
      <c r="X1001" s="162"/>
      <c r="Y1001" s="162"/>
      <c r="AB1001" s="47"/>
      <c r="AC1001" s="47"/>
      <c r="AD1001" s="47"/>
      <c r="AE1001" s="47"/>
      <c r="AF1001" s="47"/>
      <c r="AG1001" s="47"/>
      <c r="AH1001" s="47"/>
      <c r="AI1001" s="47"/>
      <c r="AJ1001" s="47"/>
    </row>
    <row r="1002" spans="1:36">
      <c r="A1002" s="26">
        <v>44131</v>
      </c>
      <c r="B1002" s="27">
        <v>0.66666666666666596</v>
      </c>
      <c r="C1002" s="132"/>
      <c r="D1002" s="28" t="str">
        <f t="shared" si="24"/>
        <v>2020/10/27  16:00</v>
      </c>
      <c r="E1002" s="35">
        <v>1.5054425020097006</v>
      </c>
      <c r="F1002" s="36">
        <v>1.5169411032434426</v>
      </c>
      <c r="G1002" s="36">
        <v>1.5337157518502669</v>
      </c>
      <c r="H1002" s="36">
        <v>1.4807747086857204</v>
      </c>
      <c r="I1002" s="36">
        <v>1.5103124072677472</v>
      </c>
      <c r="J1002" s="61">
        <v>1.5534180889115958</v>
      </c>
      <c r="K1002" s="36">
        <v>1.5354169349163023</v>
      </c>
      <c r="L1002" s="36">
        <v>1.5496812682248986</v>
      </c>
      <c r="M1002" s="57">
        <v>1.5517491244728903</v>
      </c>
      <c r="N1002" s="58" t="s">
        <v>49</v>
      </c>
      <c r="O1002" s="36"/>
      <c r="P1002" s="36"/>
      <c r="Q1002" s="36"/>
      <c r="R1002" s="59"/>
      <c r="S1002" s="60">
        <v>1.46</v>
      </c>
      <c r="T1002" s="106">
        <v>1.6</v>
      </c>
      <c r="U1002"/>
      <c r="V1002"/>
      <c r="W1002"/>
      <c r="X1002" s="162"/>
      <c r="Y1002" s="162"/>
      <c r="AB1002" s="47"/>
      <c r="AC1002" s="47"/>
      <c r="AD1002" s="47"/>
      <c r="AE1002" s="47"/>
      <c r="AF1002" s="47"/>
      <c r="AG1002" s="47"/>
      <c r="AH1002" s="47"/>
      <c r="AI1002" s="47"/>
      <c r="AJ1002" s="47"/>
    </row>
    <row r="1003" spans="1:36">
      <c r="A1003" s="123">
        <v>44132</v>
      </c>
      <c r="B1003" s="101">
        <v>0.33333333333333331</v>
      </c>
      <c r="C1003" s="132" t="s">
        <v>362</v>
      </c>
      <c r="D1003" s="124" t="str">
        <f t="shared" si="24"/>
        <v>2020/10/28  8:00</v>
      </c>
      <c r="E1003" s="35">
        <v>1.5477763646461224</v>
      </c>
      <c r="F1003" s="36">
        <v>1.5519752724100064</v>
      </c>
      <c r="G1003" s="36">
        <v>1.567245951469584</v>
      </c>
      <c r="H1003" s="36">
        <v>1.5512966051086743</v>
      </c>
      <c r="I1003" s="36">
        <v>1.573989830753824</v>
      </c>
      <c r="J1003" s="62">
        <v>1.6</v>
      </c>
      <c r="K1003" s="36">
        <v>1.5774475120037723</v>
      </c>
      <c r="L1003" s="36">
        <v>1.589110243861666</v>
      </c>
      <c r="M1003" s="57">
        <v>1.5672547712228913</v>
      </c>
      <c r="N1003" s="58" t="s">
        <v>44</v>
      </c>
      <c r="O1003" s="36"/>
      <c r="P1003" s="36"/>
      <c r="Q1003" s="36"/>
      <c r="R1003" s="59"/>
      <c r="S1003" s="60">
        <v>1.46</v>
      </c>
      <c r="T1003" s="106">
        <v>1.6</v>
      </c>
      <c r="U1003"/>
      <c r="V1003"/>
      <c r="W1003"/>
      <c r="X1003" s="162"/>
      <c r="Y1003" s="162"/>
      <c r="AB1003" s="47"/>
      <c r="AC1003" s="47"/>
      <c r="AD1003" s="47"/>
      <c r="AE1003" s="47"/>
      <c r="AF1003" s="47"/>
      <c r="AG1003" s="47"/>
      <c r="AH1003" s="47"/>
      <c r="AI1003" s="47"/>
      <c r="AJ1003" s="47"/>
    </row>
    <row r="1004" spans="1:36">
      <c r="A1004" s="26">
        <v>44132</v>
      </c>
      <c r="B1004" s="27">
        <v>0.41666666666666669</v>
      </c>
      <c r="C1004" s="132"/>
      <c r="D1004" s="28" t="str">
        <f t="shared" si="24"/>
        <v>2020/10/28  10:00</v>
      </c>
      <c r="E1004" s="35">
        <v>1.5271480370844155</v>
      </c>
      <c r="F1004" s="36">
        <v>1.5317507596095716</v>
      </c>
      <c r="G1004" s="36">
        <v>1.5526299765102998</v>
      </c>
      <c r="H1004" s="36">
        <v>1.5078812414191518</v>
      </c>
      <c r="I1004" s="36">
        <v>1.5584763150164322</v>
      </c>
      <c r="J1004" s="56">
        <v>1.5907989754901071</v>
      </c>
      <c r="K1004" s="36">
        <v>1.5641542298688353</v>
      </c>
      <c r="L1004" s="36">
        <v>1.5751202071481731</v>
      </c>
      <c r="M1004" s="57">
        <v>1.5615567830770936</v>
      </c>
      <c r="N1004" s="58" t="s">
        <v>44</v>
      </c>
      <c r="O1004" s="36"/>
      <c r="P1004" s="36"/>
      <c r="Q1004" s="36"/>
      <c r="R1004" s="59"/>
      <c r="S1004" s="60">
        <v>1.46</v>
      </c>
      <c r="T1004" s="106">
        <v>1.6</v>
      </c>
      <c r="U1004"/>
      <c r="V1004"/>
      <c r="W1004"/>
      <c r="X1004" s="162"/>
      <c r="Y1004" s="162"/>
      <c r="AB1004" s="47"/>
      <c r="AC1004" s="47"/>
      <c r="AD1004" s="47"/>
      <c r="AE1004" s="47"/>
      <c r="AF1004" s="47"/>
      <c r="AG1004" s="47"/>
      <c r="AH1004" s="47"/>
      <c r="AI1004" s="47"/>
      <c r="AJ1004" s="47"/>
    </row>
    <row r="1005" spans="1:36">
      <c r="A1005" s="26">
        <v>44132</v>
      </c>
      <c r="B1005" s="27">
        <v>0.5</v>
      </c>
      <c r="C1005" s="132"/>
      <c r="D1005" s="28" t="str">
        <f t="shared" si="24"/>
        <v>2020/10/28  12:00</v>
      </c>
      <c r="E1005" s="35">
        <v>1.499092391844032</v>
      </c>
      <c r="F1005" s="36">
        <v>1.4925003940012183</v>
      </c>
      <c r="G1005" s="36">
        <v>1.5125881444993168</v>
      </c>
      <c r="H1005" s="36">
        <v>1.4796925569067461</v>
      </c>
      <c r="I1005" s="36">
        <v>1.5182486708824214</v>
      </c>
      <c r="J1005" s="56">
        <v>1.5522515071170824</v>
      </c>
      <c r="K1005" s="36">
        <v>1.5499626778380642</v>
      </c>
      <c r="L1005" s="36">
        <v>1.5317116573625214</v>
      </c>
      <c r="M1005" s="57">
        <v>1.5688021326357044</v>
      </c>
      <c r="N1005" s="58" t="s">
        <v>45</v>
      </c>
      <c r="O1005" s="36"/>
      <c r="P1005" s="36"/>
      <c r="Q1005" s="36"/>
      <c r="R1005" s="59"/>
      <c r="S1005" s="60">
        <v>1.46</v>
      </c>
      <c r="T1005" s="106">
        <v>1.6</v>
      </c>
      <c r="U1005"/>
      <c r="V1005"/>
      <c r="W1005"/>
      <c r="X1005" s="162"/>
      <c r="Y1005" s="162"/>
      <c r="AB1005" s="47"/>
      <c r="AC1005" s="47"/>
      <c r="AD1005" s="47"/>
      <c r="AE1005" s="47"/>
      <c r="AF1005" s="47"/>
      <c r="AG1005" s="47"/>
      <c r="AH1005" s="47"/>
      <c r="AI1005" s="47"/>
      <c r="AJ1005" s="47"/>
    </row>
    <row r="1006" spans="1:36">
      <c r="A1006" s="26">
        <v>44132</v>
      </c>
      <c r="B1006" s="27">
        <v>0.58333333333333304</v>
      </c>
      <c r="C1006" s="132"/>
      <c r="D1006" s="28" t="str">
        <f t="shared" si="24"/>
        <v>2020/10/28  14:00</v>
      </c>
      <c r="E1006" s="35">
        <v>1.4885192586324483</v>
      </c>
      <c r="F1006" s="36">
        <v>1.517411202020311</v>
      </c>
      <c r="G1006" s="36">
        <v>1.4940406057500848</v>
      </c>
      <c r="H1006" s="36">
        <v>1.4709889571476633</v>
      </c>
      <c r="I1006" s="36">
        <v>1.4960146678529886</v>
      </c>
      <c r="J1006" s="56">
        <v>1.5721376002989935</v>
      </c>
      <c r="K1006" s="36">
        <v>1.5113543730180563</v>
      </c>
      <c r="L1006" s="36">
        <v>1.5338808266689443</v>
      </c>
      <c r="M1006" s="57">
        <v>1.5363206782724779</v>
      </c>
      <c r="N1006" s="58" t="s">
        <v>45</v>
      </c>
      <c r="O1006" s="36"/>
      <c r="P1006" s="36"/>
      <c r="Q1006" s="36"/>
      <c r="R1006" s="59"/>
      <c r="S1006" s="60">
        <v>1.46</v>
      </c>
      <c r="T1006" s="106">
        <v>1.6</v>
      </c>
      <c r="U1006"/>
      <c r="V1006"/>
      <c r="W1006"/>
      <c r="X1006" s="162"/>
      <c r="Y1006" s="162"/>
      <c r="AB1006" s="47"/>
      <c r="AC1006" s="47"/>
      <c r="AD1006" s="47"/>
      <c r="AE1006" s="47"/>
      <c r="AF1006" s="47"/>
      <c r="AG1006" s="47"/>
      <c r="AH1006" s="47"/>
      <c r="AI1006" s="47"/>
      <c r="AJ1006" s="47"/>
    </row>
    <row r="1007" spans="1:36">
      <c r="A1007" s="26">
        <v>44132</v>
      </c>
      <c r="B1007" s="27">
        <v>0.66666666666666596</v>
      </c>
      <c r="C1007" s="132"/>
      <c r="D1007" s="28" t="str">
        <f t="shared" si="24"/>
        <v>2020/10/28  16:00</v>
      </c>
      <c r="E1007" s="35">
        <v>1.5199679815002798</v>
      </c>
      <c r="F1007" s="36">
        <v>1.5171822728616611</v>
      </c>
      <c r="G1007" s="36">
        <v>1.5233450134641233</v>
      </c>
      <c r="H1007" s="36">
        <v>1.4803816685596229</v>
      </c>
      <c r="I1007" s="36">
        <v>1.5170278342915604</v>
      </c>
      <c r="J1007" s="56">
        <v>1.575574129379862</v>
      </c>
      <c r="K1007" s="36">
        <v>1.5317716596393436</v>
      </c>
      <c r="L1007" s="36">
        <v>1.5574965335996094</v>
      </c>
      <c r="M1007" s="57">
        <v>1.5467595806612169</v>
      </c>
      <c r="N1007" s="58" t="s">
        <v>45</v>
      </c>
      <c r="O1007" s="36"/>
      <c r="P1007" s="36"/>
      <c r="Q1007" s="36"/>
      <c r="R1007" s="59"/>
      <c r="S1007" s="60">
        <v>1.46</v>
      </c>
      <c r="T1007" s="106">
        <v>1.6</v>
      </c>
      <c r="U1007"/>
      <c r="V1007"/>
      <c r="W1007"/>
      <c r="X1007" s="162"/>
      <c r="Y1007" s="162"/>
      <c r="AB1007" s="47"/>
      <c r="AC1007" s="47"/>
      <c r="AD1007" s="47"/>
      <c r="AE1007" s="47"/>
      <c r="AF1007" s="47"/>
      <c r="AG1007" s="47"/>
      <c r="AH1007" s="47"/>
      <c r="AI1007" s="47"/>
      <c r="AJ1007" s="47"/>
    </row>
    <row r="1008" spans="1:36">
      <c r="A1008" s="123">
        <v>44133</v>
      </c>
      <c r="B1008" s="101">
        <v>0.33333333333333331</v>
      </c>
      <c r="C1008" s="132" t="s">
        <v>363</v>
      </c>
      <c r="D1008" s="124" t="str">
        <f t="shared" si="24"/>
        <v>2020/10/29  8:00</v>
      </c>
      <c r="E1008" s="35">
        <v>1.537347246825542</v>
      </c>
      <c r="F1008" s="36">
        <v>1.5191678693270718</v>
      </c>
      <c r="G1008" s="36">
        <v>1.527982654666898</v>
      </c>
      <c r="H1008" s="36">
        <v>1.5292017292643914</v>
      </c>
      <c r="I1008" s="36">
        <v>1.5287653512666255</v>
      </c>
      <c r="J1008" s="56">
        <v>1.5799304971509895</v>
      </c>
      <c r="K1008" s="36">
        <v>1.5777288082481813</v>
      </c>
      <c r="L1008" s="36">
        <v>1.534128321318472</v>
      </c>
      <c r="M1008" s="57">
        <v>1.5579178751972973</v>
      </c>
      <c r="N1008" s="58" t="s">
        <v>46</v>
      </c>
      <c r="O1008" s="36"/>
      <c r="P1008" s="36"/>
      <c r="Q1008" s="36"/>
      <c r="R1008" s="59"/>
      <c r="S1008" s="60">
        <v>1.46</v>
      </c>
      <c r="T1008" s="106">
        <v>1.6</v>
      </c>
      <c r="U1008"/>
      <c r="V1008"/>
      <c r="W1008"/>
      <c r="X1008" s="162"/>
      <c r="Y1008" s="162"/>
      <c r="AB1008" s="47"/>
      <c r="AC1008" s="47"/>
      <c r="AD1008" s="47"/>
      <c r="AE1008" s="47"/>
      <c r="AF1008" s="47"/>
      <c r="AG1008" s="47"/>
      <c r="AH1008" s="47"/>
      <c r="AI1008" s="47"/>
      <c r="AJ1008" s="47"/>
    </row>
    <row r="1009" spans="1:36">
      <c r="A1009" s="26">
        <v>44133</v>
      </c>
      <c r="B1009" s="27">
        <v>0.41666666666666669</v>
      </c>
      <c r="C1009" s="132"/>
      <c r="D1009" s="28" t="str">
        <f t="shared" si="24"/>
        <v>2020/10/29  10:00</v>
      </c>
      <c r="E1009" s="35">
        <v>1.517558605041045</v>
      </c>
      <c r="F1009" s="36">
        <v>1.5269850305147652</v>
      </c>
      <c r="G1009" s="36">
        <v>1.5336368847431621</v>
      </c>
      <c r="H1009" s="36">
        <v>1.5283387670488757</v>
      </c>
      <c r="I1009" s="36">
        <v>1.539155902519207</v>
      </c>
      <c r="J1009" s="56">
        <v>1.5464441544435856</v>
      </c>
      <c r="K1009" s="36">
        <v>1.5696008912729242</v>
      </c>
      <c r="L1009" s="36">
        <v>1.5207183180722545</v>
      </c>
      <c r="M1009" s="57">
        <v>1.5760573701261438</v>
      </c>
      <c r="N1009" s="58" t="s">
        <v>46</v>
      </c>
      <c r="O1009" s="36"/>
      <c r="P1009" s="36"/>
      <c r="Q1009" s="36"/>
      <c r="R1009" s="59"/>
      <c r="S1009" s="60">
        <v>1.46</v>
      </c>
      <c r="T1009" s="106">
        <v>1.6</v>
      </c>
      <c r="U1009"/>
      <c r="V1009"/>
      <c r="W1009"/>
      <c r="X1009" s="162"/>
      <c r="Y1009" s="162"/>
      <c r="AB1009" s="47"/>
      <c r="AC1009" s="47"/>
      <c r="AD1009" s="47"/>
      <c r="AE1009" s="47"/>
      <c r="AF1009" s="47"/>
      <c r="AG1009" s="47"/>
      <c r="AH1009" s="47"/>
      <c r="AI1009" s="47"/>
      <c r="AJ1009" s="47"/>
    </row>
    <row r="1010" spans="1:36">
      <c r="A1010" s="26">
        <v>44133</v>
      </c>
      <c r="B1010" s="27">
        <v>0.5</v>
      </c>
      <c r="C1010" s="132"/>
      <c r="D1010" s="28" t="str">
        <f t="shared" si="24"/>
        <v>2020/10/29  12:00</v>
      </c>
      <c r="E1010" s="35">
        <v>1.5166257321060925</v>
      </c>
      <c r="F1010" s="36">
        <v>1.5227601310341443</v>
      </c>
      <c r="G1010" s="36">
        <v>1.5272912480334531</v>
      </c>
      <c r="H1010" s="36">
        <v>1.471531681871912</v>
      </c>
      <c r="I1010" s="36">
        <v>1.5315119942187301</v>
      </c>
      <c r="J1010" s="56">
        <v>1.5364687368237242</v>
      </c>
      <c r="K1010" s="36">
        <v>1.5206565753248924</v>
      </c>
      <c r="L1010" s="36">
        <v>1.5462401728577913</v>
      </c>
      <c r="M1010" s="57">
        <v>1.5383206840838874</v>
      </c>
      <c r="N1010" s="58" t="s">
        <v>46</v>
      </c>
      <c r="O1010" s="36"/>
      <c r="P1010" s="36"/>
      <c r="Q1010" s="36"/>
      <c r="R1010" s="59"/>
      <c r="S1010" s="60">
        <v>1.46</v>
      </c>
      <c r="T1010" s="106">
        <v>1.6</v>
      </c>
      <c r="U1010"/>
      <c r="V1010"/>
      <c r="W1010"/>
      <c r="X1010" s="162"/>
      <c r="Y1010" s="162"/>
      <c r="AB1010" s="47"/>
      <c r="AC1010" s="47"/>
      <c r="AD1010" s="47"/>
      <c r="AE1010" s="47"/>
      <c r="AF1010" s="47"/>
      <c r="AG1010" s="47"/>
      <c r="AH1010" s="47"/>
      <c r="AI1010" s="47"/>
      <c r="AJ1010" s="47"/>
    </row>
    <row r="1011" spans="1:36">
      <c r="A1011" s="26">
        <v>44133</v>
      </c>
      <c r="B1011" s="27">
        <v>0.58333333333333304</v>
      </c>
      <c r="C1011" s="132"/>
      <c r="D1011" s="28" t="str">
        <f t="shared" si="24"/>
        <v>2020/10/29  14:00</v>
      </c>
      <c r="E1011" s="35">
        <v>1.4945366035283656</v>
      </c>
      <c r="F1011" s="36">
        <v>1.5341835987551087</v>
      </c>
      <c r="G1011" s="36">
        <v>1.5139766270987813</v>
      </c>
      <c r="H1011" s="36">
        <v>1.4998495422825846</v>
      </c>
      <c r="I1011" s="36">
        <v>1.5312400269037232</v>
      </c>
      <c r="J1011" s="56">
        <v>1.5601100550046001</v>
      </c>
      <c r="K1011" s="36">
        <v>1.5122110202027279</v>
      </c>
      <c r="L1011" s="36">
        <v>1.5560998763165428</v>
      </c>
      <c r="M1011" s="57">
        <v>1.5629473061088817</v>
      </c>
      <c r="N1011" s="58" t="s">
        <v>46</v>
      </c>
      <c r="O1011" s="36"/>
      <c r="P1011" s="36"/>
      <c r="Q1011" s="36"/>
      <c r="R1011" s="59"/>
      <c r="S1011" s="60">
        <v>1.46</v>
      </c>
      <c r="T1011" s="106">
        <v>1.6</v>
      </c>
      <c r="U1011"/>
      <c r="V1011"/>
      <c r="W1011"/>
      <c r="X1011" s="162"/>
      <c r="Y1011" s="162"/>
      <c r="AB1011" s="47"/>
      <c r="AC1011" s="47"/>
      <c r="AD1011" s="47"/>
      <c r="AE1011" s="47"/>
      <c r="AF1011" s="47"/>
      <c r="AG1011" s="47"/>
      <c r="AH1011" s="47"/>
      <c r="AI1011" s="47"/>
      <c r="AJ1011" s="47"/>
    </row>
    <row r="1012" spans="1:36">
      <c r="A1012" s="26">
        <v>44133</v>
      </c>
      <c r="B1012" s="27">
        <v>0.66666666666666596</v>
      </c>
      <c r="C1012" s="132"/>
      <c r="D1012" s="28" t="str">
        <f t="shared" si="24"/>
        <v>2020/10/29  16:00</v>
      </c>
      <c r="E1012" s="35">
        <v>1.4938130437444015</v>
      </c>
      <c r="F1012" s="36">
        <v>1.5149971427509283</v>
      </c>
      <c r="G1012" s="36">
        <v>1.5258652767183964</v>
      </c>
      <c r="H1012" s="36">
        <v>1.514436179458055</v>
      </c>
      <c r="I1012" s="36">
        <v>1.491656575779253</v>
      </c>
      <c r="J1012" s="56">
        <v>1.5482451593322835</v>
      </c>
      <c r="K1012" s="36">
        <v>1.5225063051148866</v>
      </c>
      <c r="L1012" s="36">
        <v>1.5488899007993577</v>
      </c>
      <c r="M1012" s="57">
        <v>1.5213279014967955</v>
      </c>
      <c r="N1012" s="58" t="s">
        <v>46</v>
      </c>
      <c r="O1012" s="36"/>
      <c r="P1012" s="36"/>
      <c r="Q1012" s="36"/>
      <c r="R1012" s="59"/>
      <c r="S1012" s="60">
        <v>1.46</v>
      </c>
      <c r="T1012" s="106">
        <v>1.6</v>
      </c>
      <c r="U1012"/>
      <c r="V1012"/>
      <c r="W1012"/>
      <c r="X1012" s="162"/>
      <c r="Y1012" s="162"/>
      <c r="AB1012" s="47"/>
      <c r="AC1012" s="47"/>
      <c r="AD1012" s="47"/>
      <c r="AE1012" s="47"/>
      <c r="AF1012" s="47"/>
      <c r="AG1012" s="47"/>
      <c r="AH1012" s="47"/>
      <c r="AI1012" s="47"/>
      <c r="AJ1012" s="47"/>
    </row>
    <row r="1013" spans="1:36">
      <c r="A1013" s="123">
        <v>44134</v>
      </c>
      <c r="B1013" s="101">
        <v>0.33333333333333331</v>
      </c>
      <c r="C1013" s="132" t="s">
        <v>364</v>
      </c>
      <c r="D1013" s="124" t="str">
        <f t="shared" si="24"/>
        <v>2020/10/30  8:00</v>
      </c>
      <c r="E1013" s="35">
        <v>1.5145284018350076</v>
      </c>
      <c r="F1013" s="36">
        <v>1.5123736731111777</v>
      </c>
      <c r="G1013" s="36">
        <v>1.516464272052662</v>
      </c>
      <c r="H1013" s="36">
        <v>1.5040290481258265</v>
      </c>
      <c r="I1013" s="36">
        <v>1.5223498172481782</v>
      </c>
      <c r="J1013" s="56">
        <v>1.5359896327031626</v>
      </c>
      <c r="K1013" s="36">
        <v>1.5222397648094801</v>
      </c>
      <c r="L1013" s="36">
        <v>1.5562459806017923</v>
      </c>
      <c r="M1013" s="57">
        <v>1.5526136263085237</v>
      </c>
      <c r="N1013" s="58" t="s">
        <v>47</v>
      </c>
      <c r="O1013" s="36"/>
      <c r="P1013" s="36"/>
      <c r="Q1013" s="36"/>
      <c r="R1013" s="59"/>
      <c r="S1013" s="60">
        <v>1.46</v>
      </c>
      <c r="T1013" s="106">
        <v>1.6</v>
      </c>
      <c r="U1013"/>
      <c r="V1013"/>
      <c r="W1013"/>
      <c r="X1013" s="162"/>
      <c r="Y1013" s="162"/>
      <c r="AB1013" s="47"/>
      <c r="AC1013" s="47"/>
      <c r="AD1013" s="47"/>
      <c r="AE1013" s="47"/>
      <c r="AF1013" s="47"/>
      <c r="AG1013" s="47"/>
      <c r="AH1013" s="47"/>
      <c r="AI1013" s="47"/>
      <c r="AJ1013" s="47"/>
    </row>
    <row r="1014" spans="1:36">
      <c r="A1014" s="26">
        <v>44134</v>
      </c>
      <c r="B1014" s="27">
        <v>0.41666666666666669</v>
      </c>
      <c r="C1014" s="132"/>
      <c r="D1014" s="28" t="str">
        <f t="shared" si="24"/>
        <v>2020/10/30  10:00</v>
      </c>
      <c r="E1014" s="35">
        <v>1.485970850074062</v>
      </c>
      <c r="F1014" s="36">
        <v>1.5112063038343206</v>
      </c>
      <c r="G1014" s="36">
        <v>1.5024037198970563</v>
      </c>
      <c r="H1014" s="36">
        <v>1.478838722906898</v>
      </c>
      <c r="I1014" s="36">
        <v>1.4945897523068912</v>
      </c>
      <c r="J1014" s="56">
        <v>1.5633062762159531</v>
      </c>
      <c r="K1014" s="36">
        <v>1.5103086197776692</v>
      </c>
      <c r="L1014" s="36">
        <v>1.5284661224043157</v>
      </c>
      <c r="M1014" s="57">
        <v>1.5652120520307002</v>
      </c>
      <c r="N1014" s="58" t="s">
        <v>47</v>
      </c>
      <c r="O1014" s="36"/>
      <c r="P1014" s="36"/>
      <c r="Q1014" s="36"/>
      <c r="R1014" s="59"/>
      <c r="S1014" s="60">
        <v>1.46</v>
      </c>
      <c r="T1014" s="106">
        <v>1.6</v>
      </c>
      <c r="U1014"/>
      <c r="V1014"/>
      <c r="W1014"/>
      <c r="X1014" s="162"/>
      <c r="Y1014" s="162"/>
      <c r="AB1014" s="47"/>
      <c r="AC1014" s="47"/>
      <c r="AD1014" s="47"/>
      <c r="AE1014" s="47"/>
      <c r="AF1014" s="47"/>
      <c r="AG1014" s="47"/>
      <c r="AH1014" s="47"/>
      <c r="AI1014" s="47"/>
      <c r="AJ1014" s="47"/>
    </row>
    <row r="1015" spans="1:36">
      <c r="A1015" s="26">
        <v>44134</v>
      </c>
      <c r="B1015" s="27">
        <v>0.5</v>
      </c>
      <c r="C1015" s="132"/>
      <c r="D1015" s="28" t="str">
        <f t="shared" si="24"/>
        <v>2020/10/30  12:00</v>
      </c>
      <c r="E1015" s="35">
        <v>1.4898245254197979</v>
      </c>
      <c r="F1015" s="36">
        <v>1.5097005326777897</v>
      </c>
      <c r="G1015" s="36">
        <v>1.5125639515500491</v>
      </c>
      <c r="H1015" s="36">
        <v>1.4830119993075002</v>
      </c>
      <c r="I1015" s="36">
        <v>1.5229929545601855</v>
      </c>
      <c r="J1015" s="56">
        <v>1.5480540491719719</v>
      </c>
      <c r="K1015" s="36">
        <v>1.5228021936937022</v>
      </c>
      <c r="L1015" s="36">
        <v>1.5262503085604655</v>
      </c>
      <c r="M1015" s="57">
        <v>1.529480508493116</v>
      </c>
      <c r="N1015" s="58" t="s">
        <v>47</v>
      </c>
      <c r="O1015" s="36"/>
      <c r="P1015" s="36"/>
      <c r="Q1015" s="36"/>
      <c r="R1015" s="59"/>
      <c r="S1015" s="60">
        <v>1.46</v>
      </c>
      <c r="T1015" s="106">
        <v>1.6</v>
      </c>
      <c r="U1015"/>
      <c r="V1015"/>
      <c r="W1015"/>
      <c r="X1015" s="162"/>
      <c r="Y1015" s="162"/>
      <c r="AB1015" s="47"/>
      <c r="AC1015" s="47"/>
      <c r="AD1015" s="47"/>
      <c r="AE1015" s="47"/>
      <c r="AF1015" s="47"/>
      <c r="AG1015" s="47"/>
      <c r="AH1015" s="47"/>
      <c r="AI1015" s="47"/>
      <c r="AJ1015" s="47"/>
    </row>
    <row r="1016" spans="1:36">
      <c r="A1016" s="26">
        <v>44134</v>
      </c>
      <c r="B1016" s="27">
        <v>0.58333333333333304</v>
      </c>
      <c r="C1016" s="132"/>
      <c r="D1016" s="28" t="str">
        <f t="shared" si="24"/>
        <v>2020/10/30  14:00</v>
      </c>
      <c r="E1016" s="35">
        <v>1.5080765523492432</v>
      </c>
      <c r="F1016" s="36">
        <v>1.5008212733689088</v>
      </c>
      <c r="G1016" s="36">
        <v>1.5043242485199138</v>
      </c>
      <c r="H1016" s="36">
        <v>1.49670716335361</v>
      </c>
      <c r="I1016" s="36">
        <v>1.5318137514617101</v>
      </c>
      <c r="J1016" s="56">
        <v>1.567089551666764</v>
      </c>
      <c r="K1016" s="36">
        <v>1.5187786962416636</v>
      </c>
      <c r="L1016" s="36">
        <v>1.5420432420417289</v>
      </c>
      <c r="M1016" s="57">
        <v>1.5623636328613228</v>
      </c>
      <c r="N1016" s="58" t="s">
        <v>47</v>
      </c>
      <c r="O1016" s="36"/>
      <c r="P1016" s="36"/>
      <c r="Q1016" s="36"/>
      <c r="R1016" s="59"/>
      <c r="S1016" s="60">
        <v>1.46</v>
      </c>
      <c r="T1016" s="106">
        <v>1.6</v>
      </c>
      <c r="U1016"/>
      <c r="V1016"/>
      <c r="W1016"/>
      <c r="X1016" s="162"/>
      <c r="Y1016" s="162"/>
      <c r="AB1016" s="47"/>
      <c r="AC1016" s="47"/>
      <c r="AD1016" s="47"/>
      <c r="AE1016" s="47"/>
      <c r="AF1016" s="47"/>
      <c r="AG1016" s="47"/>
      <c r="AH1016" s="47"/>
      <c r="AI1016" s="47"/>
      <c r="AJ1016" s="47"/>
    </row>
    <row r="1017" spans="1:36">
      <c r="A1017" s="26">
        <v>44134</v>
      </c>
      <c r="B1017" s="27">
        <v>0.66666666666666596</v>
      </c>
      <c r="C1017" s="132"/>
      <c r="D1017" s="28" t="str">
        <f t="shared" si="24"/>
        <v>2020/10/30  16:00</v>
      </c>
      <c r="E1017" s="35">
        <v>1.5295494434842531</v>
      </c>
      <c r="F1017" s="36">
        <v>1.5039999855980357</v>
      </c>
      <c r="G1017" s="36">
        <v>1.4973303498883155</v>
      </c>
      <c r="H1017" s="36">
        <v>1.4780533035353609</v>
      </c>
      <c r="I1017" s="36">
        <v>1.5125025917572068</v>
      </c>
      <c r="J1017" s="56">
        <v>1.5446236651678491</v>
      </c>
      <c r="K1017" s="36">
        <v>1.5596280752931715</v>
      </c>
      <c r="L1017" s="36">
        <v>1.5445823525259084</v>
      </c>
      <c r="M1017" s="57">
        <v>1.5568020331115378</v>
      </c>
      <c r="N1017" s="58" t="s">
        <v>47</v>
      </c>
      <c r="O1017" s="36"/>
      <c r="P1017" s="36"/>
      <c r="Q1017" s="36"/>
      <c r="R1017" s="59"/>
      <c r="S1017" s="60">
        <v>1.46</v>
      </c>
      <c r="T1017" s="106">
        <v>1.6</v>
      </c>
      <c r="U1017"/>
      <c r="V1017"/>
      <c r="W1017"/>
      <c r="X1017" s="162"/>
      <c r="Y1017" s="162"/>
      <c r="AB1017" s="47"/>
      <c r="AC1017" s="47"/>
      <c r="AD1017" s="47"/>
      <c r="AE1017" s="47"/>
      <c r="AF1017" s="47"/>
      <c r="AG1017" s="47"/>
      <c r="AH1017" s="47"/>
      <c r="AI1017" s="47"/>
      <c r="AJ1017" s="47"/>
    </row>
    <row r="1018" spans="1:36">
      <c r="A1018" s="123">
        <v>44136</v>
      </c>
      <c r="B1018" s="101">
        <v>0.33333333333333331</v>
      </c>
      <c r="C1018" s="132" t="s">
        <v>365</v>
      </c>
      <c r="D1018" s="124" t="str">
        <f t="shared" si="24"/>
        <v>2020/11/1  8:00</v>
      </c>
      <c r="E1018" s="35">
        <v>1.4968667491654022</v>
      </c>
      <c r="F1018" s="36">
        <v>1.5416140082173968</v>
      </c>
      <c r="G1018" s="36">
        <v>1.5126436003528674</v>
      </c>
      <c r="H1018" s="36">
        <v>1.5027372397759282</v>
      </c>
      <c r="I1018" s="36">
        <v>1.5276007457471941</v>
      </c>
      <c r="J1018" s="56">
        <v>1.5874038507895438</v>
      </c>
      <c r="K1018" s="36">
        <v>1.5435830907747192</v>
      </c>
      <c r="L1018" s="36">
        <v>1.5673426449910481</v>
      </c>
      <c r="M1018" s="57">
        <v>1.5460272793378731</v>
      </c>
      <c r="N1018" s="58" t="s">
        <v>48</v>
      </c>
      <c r="O1018" s="36"/>
      <c r="P1018" s="36"/>
      <c r="Q1018" s="36"/>
      <c r="R1018" s="59"/>
      <c r="S1018" s="60">
        <v>1.46</v>
      </c>
      <c r="T1018" s="106">
        <v>1.6</v>
      </c>
      <c r="U1018"/>
      <c r="V1018"/>
      <c r="W1018"/>
      <c r="X1018" s="162"/>
      <c r="Y1018" s="162"/>
      <c r="AB1018" s="47"/>
      <c r="AC1018" s="47"/>
      <c r="AD1018" s="47"/>
      <c r="AE1018" s="47"/>
      <c r="AF1018" s="47"/>
      <c r="AG1018" s="47"/>
      <c r="AH1018" s="47"/>
      <c r="AI1018" s="47"/>
      <c r="AJ1018" s="47"/>
    </row>
    <row r="1019" spans="1:36">
      <c r="A1019" s="26">
        <v>44136</v>
      </c>
      <c r="B1019" s="27">
        <v>0.41666666666666669</v>
      </c>
      <c r="C1019" s="132"/>
      <c r="D1019" s="28" t="str">
        <f t="shared" si="24"/>
        <v>2020/11/1  10:00</v>
      </c>
      <c r="E1019" s="35">
        <v>1.5173542863167859</v>
      </c>
      <c r="F1019" s="36">
        <v>1.5239529962930176</v>
      </c>
      <c r="G1019" s="36">
        <v>1.510280371945536</v>
      </c>
      <c r="H1019" s="36">
        <v>1.5134376119766633</v>
      </c>
      <c r="I1019" s="36">
        <v>1.533605146561597</v>
      </c>
      <c r="J1019" s="56">
        <v>1.5617794489099759</v>
      </c>
      <c r="K1019" s="36">
        <v>1.5487668425403518</v>
      </c>
      <c r="L1019" s="36">
        <v>1.5573064746499732</v>
      </c>
      <c r="M1019" s="57">
        <v>1.5510379107693533</v>
      </c>
      <c r="N1019" s="58" t="s">
        <v>48</v>
      </c>
      <c r="O1019" s="36"/>
      <c r="P1019" s="36"/>
      <c r="Q1019" s="36"/>
      <c r="R1019" s="59"/>
      <c r="S1019" s="60">
        <v>1.46</v>
      </c>
      <c r="T1019" s="106">
        <v>1.6</v>
      </c>
      <c r="U1019"/>
      <c r="V1019"/>
      <c r="W1019"/>
      <c r="X1019" s="162"/>
      <c r="Y1019" s="162"/>
      <c r="AB1019" s="47"/>
      <c r="AC1019" s="47"/>
      <c r="AD1019" s="47"/>
      <c r="AE1019" s="47"/>
      <c r="AF1019" s="47"/>
      <c r="AG1019" s="47"/>
      <c r="AH1019" s="47"/>
      <c r="AI1019" s="47"/>
      <c r="AJ1019" s="47"/>
    </row>
    <row r="1020" spans="1:36">
      <c r="A1020" s="26">
        <v>44136</v>
      </c>
      <c r="B1020" s="27">
        <v>0.5</v>
      </c>
      <c r="C1020" s="132"/>
      <c r="D1020" s="28" t="str">
        <f t="shared" si="24"/>
        <v>2020/11/1  12:00</v>
      </c>
      <c r="E1020" s="35">
        <v>1.5073231341665436</v>
      </c>
      <c r="F1020" s="36">
        <v>1.5227786493922508</v>
      </c>
      <c r="G1020" s="36">
        <v>1.5049055821105559</v>
      </c>
      <c r="H1020" s="36">
        <v>1.5075483322651468</v>
      </c>
      <c r="I1020" s="36">
        <v>1.5225578391765973</v>
      </c>
      <c r="J1020" s="56">
        <v>1.5630626371580243</v>
      </c>
      <c r="K1020" s="36">
        <v>1.5341134054864352</v>
      </c>
      <c r="L1020" s="36">
        <v>1.545556866833329</v>
      </c>
      <c r="M1020" s="57">
        <v>1.5523496694697938</v>
      </c>
      <c r="N1020" s="58" t="s">
        <v>48</v>
      </c>
      <c r="O1020" s="36"/>
      <c r="P1020" s="36"/>
      <c r="Q1020" s="36"/>
      <c r="R1020" s="59"/>
      <c r="S1020" s="60">
        <v>1.46</v>
      </c>
      <c r="T1020" s="106">
        <v>1.6</v>
      </c>
      <c r="U1020"/>
      <c r="V1020"/>
      <c r="W1020"/>
      <c r="X1020" s="162"/>
      <c r="Y1020" s="162"/>
      <c r="AB1020" s="47"/>
      <c r="AC1020" s="47"/>
      <c r="AD1020" s="47"/>
      <c r="AE1020" s="47"/>
      <c r="AF1020" s="47"/>
      <c r="AG1020" s="47"/>
      <c r="AH1020" s="47"/>
      <c r="AI1020" s="47"/>
      <c r="AJ1020" s="47"/>
    </row>
    <row r="1021" spans="1:36">
      <c r="A1021" s="26">
        <v>44136</v>
      </c>
      <c r="B1021" s="27">
        <v>0.58333333333333304</v>
      </c>
      <c r="C1021" s="132"/>
      <c r="D1021" s="28" t="str">
        <f t="shared" si="24"/>
        <v>2020/11/1  14:00</v>
      </c>
      <c r="E1021" s="35">
        <v>1.5194933588427411</v>
      </c>
      <c r="F1021" s="36">
        <v>1.5206791791931014</v>
      </c>
      <c r="G1021" s="36">
        <v>1.5111753550806732</v>
      </c>
      <c r="H1021" s="36">
        <v>1.4767684332267008</v>
      </c>
      <c r="I1021" s="36">
        <v>1.502027151669489</v>
      </c>
      <c r="J1021" s="56">
        <v>1.5742181460754263</v>
      </c>
      <c r="K1021" s="36">
        <v>1.5438665270329159</v>
      </c>
      <c r="L1021" s="36">
        <v>1.539285752248317</v>
      </c>
      <c r="M1021" s="57">
        <v>1.5258946925393564</v>
      </c>
      <c r="N1021" s="58" t="s">
        <v>48</v>
      </c>
      <c r="O1021" s="36"/>
      <c r="P1021" s="36"/>
      <c r="Q1021" s="36"/>
      <c r="R1021" s="59"/>
      <c r="S1021" s="60">
        <v>1.46</v>
      </c>
      <c r="T1021" s="106">
        <v>1.6</v>
      </c>
      <c r="U1021"/>
      <c r="V1021"/>
      <c r="W1021"/>
      <c r="X1021" s="162"/>
      <c r="Y1021" s="162"/>
      <c r="AB1021" s="47"/>
      <c r="AC1021" s="47"/>
      <c r="AD1021" s="47"/>
      <c r="AE1021" s="47"/>
      <c r="AF1021" s="47"/>
      <c r="AG1021" s="47"/>
      <c r="AH1021" s="47"/>
      <c r="AI1021" s="47"/>
      <c r="AJ1021" s="47"/>
    </row>
    <row r="1022" spans="1:36">
      <c r="A1022" s="26">
        <v>44136</v>
      </c>
      <c r="B1022" s="27">
        <v>0.66666666666666596</v>
      </c>
      <c r="C1022" s="132"/>
      <c r="D1022" s="28" t="str">
        <f t="shared" si="24"/>
        <v>2020/11/1  16:00</v>
      </c>
      <c r="E1022" s="35">
        <v>1.5272420503151038</v>
      </c>
      <c r="F1022" s="36">
        <v>1.5175451740653068</v>
      </c>
      <c r="G1022" s="36">
        <v>1.510829875879659</v>
      </c>
      <c r="H1022" s="36">
        <v>1.5178729239662168</v>
      </c>
      <c r="I1022" s="36">
        <v>1.5276718833811489</v>
      </c>
      <c r="J1022" s="56">
        <v>1.5588786395990843</v>
      </c>
      <c r="K1022" s="36">
        <v>1.5336318471623971</v>
      </c>
      <c r="L1022" s="36">
        <v>1.5501213754574283</v>
      </c>
      <c r="M1022" s="57">
        <v>1.534793749462142</v>
      </c>
      <c r="N1022" s="58" t="s">
        <v>48</v>
      </c>
      <c r="O1022" s="36"/>
      <c r="P1022" s="36"/>
      <c r="Q1022" s="36"/>
      <c r="R1022" s="59"/>
      <c r="S1022" s="60">
        <v>1.46</v>
      </c>
      <c r="T1022" s="106">
        <v>1.6</v>
      </c>
      <c r="U1022"/>
      <c r="V1022"/>
      <c r="W1022"/>
      <c r="X1022" s="162"/>
      <c r="Y1022" s="162"/>
      <c r="AB1022" s="47"/>
      <c r="AC1022" s="47"/>
      <c r="AD1022" s="47"/>
      <c r="AE1022" s="47"/>
      <c r="AF1022" s="47"/>
      <c r="AG1022" s="47"/>
      <c r="AH1022" s="47"/>
      <c r="AI1022" s="47"/>
      <c r="AJ1022" s="47"/>
    </row>
    <row r="1023" spans="1:36">
      <c r="A1023" s="123">
        <v>44137</v>
      </c>
      <c r="B1023" s="101">
        <v>0.33333333333333331</v>
      </c>
      <c r="C1023" s="132" t="s">
        <v>366</v>
      </c>
      <c r="D1023" s="124" t="str">
        <f t="shared" si="24"/>
        <v>2020/11/2  8:00</v>
      </c>
      <c r="E1023" s="35">
        <v>1.5011097202080688</v>
      </c>
      <c r="F1023" s="36">
        <v>1.5177089589429511</v>
      </c>
      <c r="G1023" s="36">
        <v>1.5480419770951275</v>
      </c>
      <c r="H1023" s="36">
        <v>1.488245768283792</v>
      </c>
      <c r="I1023" s="36">
        <v>1.5300748347073339</v>
      </c>
      <c r="J1023" s="56">
        <v>1.5701815790252214</v>
      </c>
      <c r="K1023" s="36">
        <v>1.5589287875794398</v>
      </c>
      <c r="L1023" s="36">
        <v>1.5390237565735321</v>
      </c>
      <c r="M1023" s="57">
        <v>1.5404122958765967</v>
      </c>
      <c r="N1023" s="58" t="s">
        <v>49</v>
      </c>
      <c r="O1023" s="36"/>
      <c r="P1023" s="36"/>
      <c r="Q1023" s="36"/>
      <c r="R1023" s="59"/>
      <c r="S1023" s="60">
        <v>1.46</v>
      </c>
      <c r="T1023" s="106">
        <v>1.6</v>
      </c>
      <c r="U1023"/>
      <c r="V1023"/>
      <c r="W1023"/>
      <c r="X1023" s="162"/>
      <c r="Y1023" s="162"/>
      <c r="AB1023" s="47"/>
      <c r="AC1023" s="47"/>
      <c r="AD1023" s="47"/>
      <c r="AE1023" s="47"/>
      <c r="AF1023" s="47"/>
      <c r="AG1023" s="47"/>
      <c r="AH1023" s="47"/>
      <c r="AI1023" s="47"/>
      <c r="AJ1023" s="47"/>
    </row>
    <row r="1024" spans="1:36">
      <c r="A1024" s="26">
        <v>44137</v>
      </c>
      <c r="B1024" s="27">
        <v>0.41666666666666669</v>
      </c>
      <c r="C1024" s="132"/>
      <c r="D1024" s="28" t="str">
        <f t="shared" si="24"/>
        <v>2020/11/2  10:00</v>
      </c>
      <c r="E1024" s="35">
        <v>1.5117057575578912</v>
      </c>
      <c r="F1024" s="36">
        <v>1.5005473012778776</v>
      </c>
      <c r="G1024" s="36">
        <v>1.5229273500666007</v>
      </c>
      <c r="H1024" s="36">
        <v>1.5086340923853043</v>
      </c>
      <c r="I1024" s="36">
        <v>1.5336472308481186</v>
      </c>
      <c r="J1024" s="56">
        <v>1.5404985915751979</v>
      </c>
      <c r="K1024" s="36">
        <v>1.5292675916957263</v>
      </c>
      <c r="L1024" s="36">
        <v>1.525453529926978</v>
      </c>
      <c r="M1024" s="57">
        <v>1.5688532560769923</v>
      </c>
      <c r="N1024" s="58" t="s">
        <v>49</v>
      </c>
      <c r="O1024" s="36"/>
      <c r="P1024" s="36"/>
      <c r="Q1024" s="36"/>
      <c r="R1024" s="59"/>
      <c r="S1024" s="60">
        <v>1.46</v>
      </c>
      <c r="T1024" s="106">
        <v>1.6</v>
      </c>
      <c r="U1024"/>
      <c r="V1024"/>
      <c r="W1024"/>
      <c r="X1024" s="162"/>
      <c r="Y1024" s="162"/>
      <c r="AB1024" s="47"/>
      <c r="AC1024" s="47"/>
      <c r="AD1024" s="47"/>
      <c r="AE1024" s="47"/>
      <c r="AF1024" s="47"/>
      <c r="AG1024" s="47"/>
      <c r="AH1024" s="47"/>
      <c r="AI1024" s="47"/>
      <c r="AJ1024" s="47"/>
    </row>
    <row r="1025" spans="1:36">
      <c r="A1025" s="26">
        <v>44137</v>
      </c>
      <c r="B1025" s="27">
        <v>0.5</v>
      </c>
      <c r="C1025" s="132"/>
      <c r="D1025" s="28" t="str">
        <f t="shared" si="24"/>
        <v>2020/11/2  12:00</v>
      </c>
      <c r="E1025" s="35">
        <v>1.5023230007014154</v>
      </c>
      <c r="F1025" s="36">
        <v>1.5177743079702664</v>
      </c>
      <c r="G1025" s="36">
        <v>1.5280336581689744</v>
      </c>
      <c r="H1025" s="36">
        <v>1.5127086264404055</v>
      </c>
      <c r="I1025" s="36">
        <v>1.5174743643381225</v>
      </c>
      <c r="J1025" s="56">
        <v>1.5516105521075965</v>
      </c>
      <c r="K1025" s="36">
        <v>1.5442885924360801</v>
      </c>
      <c r="L1025" s="36">
        <v>1.5430723068622851</v>
      </c>
      <c r="M1025" s="57">
        <v>1.5227432337069817</v>
      </c>
      <c r="N1025" s="58" t="s">
        <v>49</v>
      </c>
      <c r="O1025" s="36"/>
      <c r="P1025" s="36"/>
      <c r="Q1025" s="36"/>
      <c r="R1025" s="59"/>
      <c r="S1025" s="60">
        <v>1.46</v>
      </c>
      <c r="T1025" s="106">
        <v>1.6</v>
      </c>
      <c r="U1025"/>
      <c r="V1025"/>
      <c r="W1025"/>
      <c r="X1025" s="162"/>
      <c r="Y1025" s="162"/>
      <c r="AB1025" s="47"/>
      <c r="AC1025" s="47"/>
      <c r="AD1025" s="47"/>
      <c r="AE1025" s="47"/>
      <c r="AF1025" s="47"/>
      <c r="AG1025" s="47"/>
      <c r="AH1025" s="47"/>
      <c r="AI1025" s="47"/>
      <c r="AJ1025" s="47"/>
    </row>
    <row r="1026" spans="1:36">
      <c r="A1026" s="26">
        <v>44137</v>
      </c>
      <c r="B1026" s="27">
        <v>0.58333333333333304</v>
      </c>
      <c r="C1026" s="132"/>
      <c r="D1026" s="28" t="str">
        <f t="shared" si="24"/>
        <v>2020/11/2  14:00</v>
      </c>
      <c r="E1026" s="35">
        <v>1.493927159269639</v>
      </c>
      <c r="F1026" s="36">
        <v>1.4920693170453092</v>
      </c>
      <c r="G1026" s="36">
        <v>1.4919552623935493</v>
      </c>
      <c r="H1026" s="36">
        <v>1.5068461000922448</v>
      </c>
      <c r="I1026" s="36">
        <v>1.5312100287783945</v>
      </c>
      <c r="J1026" s="56">
        <v>1.5302606296723589</v>
      </c>
      <c r="K1026" s="36">
        <v>1.5167990661407418</v>
      </c>
      <c r="L1026" s="36">
        <v>1.5472059325854828</v>
      </c>
      <c r="M1026" s="57">
        <v>1.5589845776058542</v>
      </c>
      <c r="N1026" s="58" t="s">
        <v>49</v>
      </c>
      <c r="O1026" s="36"/>
      <c r="P1026" s="36"/>
      <c r="Q1026" s="36"/>
      <c r="R1026" s="59"/>
      <c r="S1026" s="60">
        <v>1.46</v>
      </c>
      <c r="T1026" s="106">
        <v>1.6</v>
      </c>
      <c r="U1026"/>
      <c r="V1026"/>
      <c r="W1026"/>
      <c r="X1026" s="162"/>
      <c r="Y1026" s="162"/>
      <c r="AB1026" s="47"/>
      <c r="AC1026" s="47"/>
      <c r="AD1026" s="47"/>
      <c r="AE1026" s="47"/>
      <c r="AF1026" s="47"/>
      <c r="AG1026" s="47"/>
      <c r="AH1026" s="47"/>
      <c r="AI1026" s="47"/>
      <c r="AJ1026" s="47"/>
    </row>
    <row r="1027" spans="1:36">
      <c r="A1027" s="26">
        <v>44137</v>
      </c>
      <c r="B1027" s="27">
        <v>0.66666666666666596</v>
      </c>
      <c r="C1027" s="132"/>
      <c r="D1027" s="28" t="str">
        <f t="shared" si="24"/>
        <v>2020/11/2  16:00</v>
      </c>
      <c r="E1027" s="35">
        <v>1.4885342966330519</v>
      </c>
      <c r="F1027" s="36">
        <v>1.4969372721122198</v>
      </c>
      <c r="G1027" s="36">
        <v>1.5315041320567684</v>
      </c>
      <c r="H1027" s="36">
        <v>1.505982063434409</v>
      </c>
      <c r="I1027" s="36">
        <v>1.5209161866849994</v>
      </c>
      <c r="J1027" s="61">
        <v>1.5537045415822777</v>
      </c>
      <c r="K1027" s="36">
        <v>1.5224436879078331</v>
      </c>
      <c r="L1027" s="36">
        <v>1.5418259608029907</v>
      </c>
      <c r="M1027" s="57">
        <v>1.5260747392932317</v>
      </c>
      <c r="N1027" s="58" t="s">
        <v>49</v>
      </c>
      <c r="O1027" s="36"/>
      <c r="P1027" s="36"/>
      <c r="Q1027" s="36"/>
      <c r="R1027" s="59"/>
      <c r="S1027" s="60">
        <v>1.46</v>
      </c>
      <c r="T1027" s="106">
        <v>1.6</v>
      </c>
      <c r="U1027"/>
      <c r="V1027"/>
      <c r="W1027"/>
      <c r="X1027" s="162"/>
      <c r="Y1027" s="162"/>
      <c r="AB1027" s="47"/>
      <c r="AC1027" s="47"/>
      <c r="AD1027" s="47"/>
      <c r="AE1027" s="47"/>
      <c r="AF1027" s="47"/>
      <c r="AG1027" s="47"/>
      <c r="AH1027" s="47"/>
      <c r="AI1027" s="47"/>
      <c r="AJ1027" s="47"/>
    </row>
    <row r="1028" spans="1:36">
      <c r="A1028" s="123">
        <v>44138</v>
      </c>
      <c r="B1028" s="101">
        <v>0.33333333333333331</v>
      </c>
      <c r="C1028" s="132" t="s">
        <v>367</v>
      </c>
      <c r="D1028" s="124" t="str">
        <f t="shared" ref="D1028:D1091" si="25">TEXT(A1028,"yyyy/m/d")&amp;TEXT(B1028,"　　h:mｍ")</f>
        <v>2020/11/3  8:00</v>
      </c>
      <c r="E1028" s="35">
        <v>1.541638493178944</v>
      </c>
      <c r="F1028" s="36">
        <v>1.5766593440706671</v>
      </c>
      <c r="G1028" s="36">
        <v>1.5384438962331344</v>
      </c>
      <c r="H1028" s="36">
        <v>1.5545635008088894</v>
      </c>
      <c r="I1028" s="36">
        <v>1.5404072152878998</v>
      </c>
      <c r="J1028" s="62">
        <v>1.6</v>
      </c>
      <c r="K1028" s="36">
        <v>1.5881280792970021</v>
      </c>
      <c r="L1028" s="36">
        <v>1.5910467417567884</v>
      </c>
      <c r="M1028" s="57">
        <v>1.5918342337669422</v>
      </c>
      <c r="N1028" s="58" t="s">
        <v>44</v>
      </c>
      <c r="O1028" s="36"/>
      <c r="P1028" s="36"/>
      <c r="Q1028" s="36"/>
      <c r="R1028" s="59"/>
      <c r="S1028" s="60">
        <v>1.46</v>
      </c>
      <c r="T1028" s="106">
        <v>1.6</v>
      </c>
      <c r="U1028"/>
      <c r="V1028"/>
      <c r="W1028"/>
      <c r="X1028" s="162"/>
      <c r="Y1028" s="162"/>
      <c r="AB1028" s="47"/>
      <c r="AC1028" s="47"/>
      <c r="AD1028" s="47"/>
      <c r="AE1028" s="47"/>
      <c r="AF1028" s="47"/>
      <c r="AG1028" s="47"/>
      <c r="AH1028" s="47"/>
      <c r="AI1028" s="47"/>
      <c r="AJ1028" s="47"/>
    </row>
    <row r="1029" spans="1:36">
      <c r="A1029" s="26">
        <v>44138</v>
      </c>
      <c r="B1029" s="27">
        <v>0.41666666666666669</v>
      </c>
      <c r="C1029" s="132"/>
      <c r="D1029" s="28" t="str">
        <f t="shared" si="25"/>
        <v>2020/11/3  10:00</v>
      </c>
      <c r="E1029" s="35">
        <v>1.5328756057487429</v>
      </c>
      <c r="F1029" s="36">
        <v>1.5589362089864622</v>
      </c>
      <c r="G1029" s="36">
        <v>1.5230212646804504</v>
      </c>
      <c r="H1029" s="36">
        <v>1.541291486776605</v>
      </c>
      <c r="I1029" s="36">
        <v>1.5312205287931584</v>
      </c>
      <c r="J1029" s="56">
        <v>1.5681067465364367</v>
      </c>
      <c r="K1029" s="36">
        <v>1.5498407182924931</v>
      </c>
      <c r="L1029" s="36">
        <v>1.5600310874668606</v>
      </c>
      <c r="M1029" s="57">
        <v>1.5582573697480875</v>
      </c>
      <c r="N1029" s="58" t="s">
        <v>44</v>
      </c>
      <c r="O1029" s="36"/>
      <c r="P1029" s="36"/>
      <c r="Q1029" s="36"/>
      <c r="R1029" s="59"/>
      <c r="S1029" s="60">
        <v>1.46</v>
      </c>
      <c r="T1029" s="106">
        <v>1.6</v>
      </c>
      <c r="U1029"/>
      <c r="V1029"/>
      <c r="W1029"/>
      <c r="X1029" s="162"/>
      <c r="Y1029" s="162"/>
      <c r="AB1029" s="47"/>
      <c r="AC1029" s="47"/>
      <c r="AD1029" s="47"/>
      <c r="AE1029" s="47"/>
      <c r="AF1029" s="47"/>
      <c r="AG1029" s="47"/>
      <c r="AH1029" s="47"/>
      <c r="AI1029" s="47"/>
      <c r="AJ1029" s="47"/>
    </row>
    <row r="1030" spans="1:36">
      <c r="A1030" s="26">
        <v>44138</v>
      </c>
      <c r="B1030" s="27">
        <v>0.5</v>
      </c>
      <c r="C1030" s="132"/>
      <c r="D1030" s="28" t="str">
        <f t="shared" si="25"/>
        <v>2020/11/3  12:00</v>
      </c>
      <c r="E1030" s="35">
        <v>1.5241481032138049</v>
      </c>
      <c r="F1030" s="36">
        <v>1.5193995702940537</v>
      </c>
      <c r="G1030" s="36">
        <v>1.524511841902028</v>
      </c>
      <c r="H1030" s="36">
        <v>1.4787721974603574</v>
      </c>
      <c r="I1030" s="36">
        <v>1.5015086498337864</v>
      </c>
      <c r="J1030" s="56">
        <v>1.5546154481100682</v>
      </c>
      <c r="K1030" s="36">
        <v>1.5203822705170353</v>
      </c>
      <c r="L1030" s="36">
        <v>1.5401703973331831</v>
      </c>
      <c r="M1030" s="57">
        <v>1.5286807472947705</v>
      </c>
      <c r="N1030" s="58" t="s">
        <v>45</v>
      </c>
      <c r="O1030" s="36"/>
      <c r="P1030" s="36"/>
      <c r="Q1030" s="36"/>
      <c r="R1030" s="59"/>
      <c r="S1030" s="60">
        <v>1.46</v>
      </c>
      <c r="T1030" s="106">
        <v>1.6</v>
      </c>
      <c r="U1030"/>
      <c r="V1030"/>
      <c r="W1030"/>
      <c r="X1030" s="162"/>
      <c r="Y1030" s="162"/>
      <c r="AB1030" s="47"/>
      <c r="AC1030" s="47"/>
      <c r="AD1030" s="47"/>
      <c r="AE1030" s="47"/>
      <c r="AF1030" s="47"/>
      <c r="AG1030" s="47"/>
      <c r="AH1030" s="47"/>
      <c r="AI1030" s="47"/>
      <c r="AJ1030" s="47"/>
    </row>
    <row r="1031" spans="1:36">
      <c r="A1031" s="26">
        <v>44138</v>
      </c>
      <c r="B1031" s="27">
        <v>0.58333333333333304</v>
      </c>
      <c r="C1031" s="132"/>
      <c r="D1031" s="28" t="str">
        <f t="shared" si="25"/>
        <v>2020/11/3  14:00</v>
      </c>
      <c r="E1031" s="35">
        <v>1.5223533221167314</v>
      </c>
      <c r="F1031" s="36">
        <v>1.5113187510916999</v>
      </c>
      <c r="G1031" s="36">
        <v>1.497155450878088</v>
      </c>
      <c r="H1031" s="36">
        <v>1.4936192184286083</v>
      </c>
      <c r="I1031" s="36">
        <v>1.5362844962123565</v>
      </c>
      <c r="J1031" s="56">
        <v>1.5301983140347193</v>
      </c>
      <c r="K1031" s="36">
        <v>1.5578742870852262</v>
      </c>
      <c r="L1031" s="36">
        <v>1.5317204043876438</v>
      </c>
      <c r="M1031" s="57">
        <v>1.5369742742543524</v>
      </c>
      <c r="N1031" s="58" t="s">
        <v>45</v>
      </c>
      <c r="O1031" s="36"/>
      <c r="P1031" s="36"/>
      <c r="Q1031" s="36"/>
      <c r="R1031" s="59"/>
      <c r="S1031" s="60">
        <v>1.46</v>
      </c>
      <c r="T1031" s="106">
        <v>1.6</v>
      </c>
      <c r="U1031"/>
      <c r="V1031"/>
      <c r="W1031"/>
      <c r="X1031" s="162"/>
      <c r="Y1031" s="162"/>
      <c r="AB1031" s="47"/>
      <c r="AC1031" s="47"/>
      <c r="AD1031" s="47"/>
      <c r="AE1031" s="47"/>
      <c r="AF1031" s="47"/>
      <c r="AG1031" s="47"/>
      <c r="AH1031" s="47"/>
      <c r="AI1031" s="47"/>
      <c r="AJ1031" s="47"/>
    </row>
    <row r="1032" spans="1:36">
      <c r="A1032" s="26">
        <v>44138</v>
      </c>
      <c r="B1032" s="27">
        <v>0.66666666666666596</v>
      </c>
      <c r="C1032" s="132"/>
      <c r="D1032" s="28" t="str">
        <f t="shared" si="25"/>
        <v>2020/11/3  16:00</v>
      </c>
      <c r="E1032" s="35">
        <v>1.5244299654743285</v>
      </c>
      <c r="F1032" s="36">
        <v>1.5042831042701954</v>
      </c>
      <c r="G1032" s="36">
        <v>1.5174716018656833</v>
      </c>
      <c r="H1032" s="36">
        <v>1.4992605977886024</v>
      </c>
      <c r="I1032" s="36">
        <v>1.4941979187243783</v>
      </c>
      <c r="J1032" s="56">
        <v>1.5334542608190938</v>
      </c>
      <c r="K1032" s="36">
        <v>1.530960352705282</v>
      </c>
      <c r="L1032" s="36">
        <v>1.5290350756522157</v>
      </c>
      <c r="M1032" s="57">
        <v>1.5558340185268755</v>
      </c>
      <c r="N1032" s="58" t="s">
        <v>45</v>
      </c>
      <c r="O1032" s="36"/>
      <c r="P1032" s="36"/>
      <c r="Q1032" s="36"/>
      <c r="R1032" s="59"/>
      <c r="S1032" s="60">
        <v>1.46</v>
      </c>
      <c r="T1032" s="106">
        <v>1.6</v>
      </c>
      <c r="U1032"/>
      <c r="V1032"/>
      <c r="W1032"/>
      <c r="X1032" s="162"/>
      <c r="Y1032" s="162"/>
      <c r="AB1032" s="47"/>
      <c r="AC1032" s="47"/>
      <c r="AD1032" s="47"/>
      <c r="AE1032" s="47"/>
      <c r="AF1032" s="47"/>
      <c r="AG1032" s="47"/>
      <c r="AH1032" s="47"/>
      <c r="AI1032" s="47"/>
      <c r="AJ1032" s="47"/>
    </row>
    <row r="1033" spans="1:36">
      <c r="A1033" s="123">
        <v>44139</v>
      </c>
      <c r="B1033" s="101">
        <v>0.33333333333333331</v>
      </c>
      <c r="C1033" s="132" t="s">
        <v>368</v>
      </c>
      <c r="D1033" s="124" t="str">
        <f t="shared" si="25"/>
        <v>2020/11/4  8:00</v>
      </c>
      <c r="E1033" s="35">
        <v>1.5119398071737429</v>
      </c>
      <c r="F1033" s="36">
        <v>1.5180899915253436</v>
      </c>
      <c r="G1033" s="36">
        <v>1.546703555058061</v>
      </c>
      <c r="H1033" s="36">
        <v>1.5114030900848565</v>
      </c>
      <c r="I1033" s="36">
        <v>1.5225337410755853</v>
      </c>
      <c r="J1033" s="56">
        <v>1.5740326603067931</v>
      </c>
      <c r="K1033" s="36">
        <v>1.5670471806490593</v>
      </c>
      <c r="L1033" s="36">
        <v>1.5384211907895264</v>
      </c>
      <c r="M1033" s="57">
        <v>1.5633685414221137</v>
      </c>
      <c r="N1033" s="58" t="s">
        <v>46</v>
      </c>
      <c r="O1033" s="36"/>
      <c r="P1033" s="36"/>
      <c r="Q1033" s="36"/>
      <c r="R1033" s="59"/>
      <c r="S1033" s="60">
        <v>1.46</v>
      </c>
      <c r="T1033" s="106">
        <v>1.6</v>
      </c>
      <c r="U1033"/>
      <c r="V1033"/>
      <c r="W1033"/>
      <c r="X1033" s="162"/>
      <c r="Y1033" s="162"/>
      <c r="AB1033" s="47"/>
      <c r="AC1033" s="47"/>
      <c r="AD1033" s="47"/>
      <c r="AE1033" s="47"/>
      <c r="AF1033" s="47"/>
      <c r="AG1033" s="47"/>
      <c r="AH1033" s="47"/>
      <c r="AI1033" s="47"/>
      <c r="AJ1033" s="47"/>
    </row>
    <row r="1034" spans="1:36">
      <c r="A1034" s="26">
        <v>44139</v>
      </c>
      <c r="B1034" s="27">
        <v>0.41666666666666669</v>
      </c>
      <c r="C1034" s="132"/>
      <c r="D1034" s="28" t="str">
        <f t="shared" si="25"/>
        <v>2020/11/4  10:00</v>
      </c>
      <c r="E1034" s="35">
        <v>1.5044739234872277</v>
      </c>
      <c r="F1034" s="36">
        <v>1.5045215266837115</v>
      </c>
      <c r="G1034" s="36">
        <v>1.5434586152825138</v>
      </c>
      <c r="H1034" s="36">
        <v>1.5178899976772071</v>
      </c>
      <c r="I1034" s="36">
        <v>1.5318813158278601</v>
      </c>
      <c r="J1034" s="56">
        <v>1.5402278371618328</v>
      </c>
      <c r="K1034" s="36">
        <v>1.5487254857484334</v>
      </c>
      <c r="L1034" s="36">
        <v>1.5656700475229264</v>
      </c>
      <c r="M1034" s="57">
        <v>1.558059312112362</v>
      </c>
      <c r="N1034" s="58" t="s">
        <v>46</v>
      </c>
      <c r="O1034" s="36"/>
      <c r="P1034" s="36"/>
      <c r="Q1034" s="36"/>
      <c r="R1034" s="59"/>
      <c r="S1034" s="60">
        <v>1.46</v>
      </c>
      <c r="T1034" s="106">
        <v>1.6</v>
      </c>
      <c r="U1034"/>
      <c r="V1034"/>
      <c r="W1034"/>
      <c r="X1034" s="162"/>
      <c r="Y1034" s="162"/>
      <c r="AB1034" s="47"/>
      <c r="AC1034" s="47"/>
      <c r="AD1034" s="47"/>
      <c r="AE1034" s="47"/>
      <c r="AF1034" s="47"/>
      <c r="AG1034" s="47"/>
      <c r="AH1034" s="47"/>
      <c r="AI1034" s="47"/>
      <c r="AJ1034" s="47"/>
    </row>
    <row r="1035" spans="1:36">
      <c r="A1035" s="26">
        <v>44139</v>
      </c>
      <c r="B1035" s="27">
        <v>0.5</v>
      </c>
      <c r="C1035" s="132"/>
      <c r="D1035" s="28" t="str">
        <f t="shared" si="25"/>
        <v>2020/11/4  12:00</v>
      </c>
      <c r="E1035" s="35">
        <v>1.5008701266265898</v>
      </c>
      <c r="F1035" s="36">
        <v>1.498371231774263</v>
      </c>
      <c r="G1035" s="36">
        <v>1.52178693279752</v>
      </c>
      <c r="H1035" s="36">
        <v>1.4828663918191898</v>
      </c>
      <c r="I1035" s="36">
        <v>1.5025829961515194</v>
      </c>
      <c r="J1035" s="56">
        <v>1.5426684282811414</v>
      </c>
      <c r="K1035" s="36">
        <v>1.5394165489212828</v>
      </c>
      <c r="L1035" s="36">
        <v>1.5386818020568998</v>
      </c>
      <c r="M1035" s="57">
        <v>1.5646834130553238</v>
      </c>
      <c r="N1035" s="58" t="s">
        <v>46</v>
      </c>
      <c r="O1035" s="36"/>
      <c r="P1035" s="36"/>
      <c r="Q1035" s="36"/>
      <c r="R1035" s="59"/>
      <c r="S1035" s="60">
        <v>1.46</v>
      </c>
      <c r="T1035" s="106">
        <v>1.6</v>
      </c>
      <c r="U1035"/>
      <c r="V1035"/>
      <c r="W1035"/>
      <c r="X1035" s="162"/>
      <c r="Y1035" s="162"/>
      <c r="AB1035" s="47"/>
      <c r="AC1035" s="47"/>
      <c r="AD1035" s="47"/>
      <c r="AE1035" s="47"/>
      <c r="AF1035" s="47"/>
      <c r="AG1035" s="47"/>
      <c r="AH1035" s="47"/>
      <c r="AI1035" s="47"/>
      <c r="AJ1035" s="47"/>
    </row>
    <row r="1036" spans="1:36">
      <c r="A1036" s="26">
        <v>44139</v>
      </c>
      <c r="B1036" s="27">
        <v>0.58333333333333304</v>
      </c>
      <c r="C1036" s="132"/>
      <c r="D1036" s="28" t="str">
        <f t="shared" si="25"/>
        <v>2020/11/4  14:00</v>
      </c>
      <c r="E1036" s="35">
        <v>1.5269709251657295</v>
      </c>
      <c r="F1036" s="36">
        <v>1.508977212072719</v>
      </c>
      <c r="G1036" s="36">
        <v>1.4910577780467249</v>
      </c>
      <c r="H1036" s="36">
        <v>1.5075966842808135</v>
      </c>
      <c r="I1036" s="36">
        <v>1.5299251554437525</v>
      </c>
      <c r="J1036" s="56">
        <v>1.575436962404744</v>
      </c>
      <c r="K1036" s="36">
        <v>1.5377990199016049</v>
      </c>
      <c r="L1036" s="36">
        <v>1.5204670157041984</v>
      </c>
      <c r="M1036" s="57">
        <v>1.5557440066079598</v>
      </c>
      <c r="N1036" s="58" t="s">
        <v>46</v>
      </c>
      <c r="O1036" s="36"/>
      <c r="P1036" s="36"/>
      <c r="Q1036" s="36"/>
      <c r="R1036" s="59"/>
      <c r="S1036" s="60">
        <v>1.46</v>
      </c>
      <c r="T1036" s="106">
        <v>1.6</v>
      </c>
      <c r="U1036"/>
      <c r="V1036"/>
      <c r="W1036"/>
      <c r="X1036" s="162"/>
      <c r="Y1036" s="162"/>
      <c r="AB1036" s="47"/>
      <c r="AC1036" s="47"/>
      <c r="AD1036" s="47"/>
      <c r="AE1036" s="47"/>
      <c r="AF1036" s="47"/>
      <c r="AG1036" s="47"/>
      <c r="AH1036" s="47"/>
      <c r="AI1036" s="47"/>
      <c r="AJ1036" s="47"/>
    </row>
    <row r="1037" spans="1:36">
      <c r="A1037" s="26">
        <v>44139</v>
      </c>
      <c r="B1037" s="27">
        <v>0.66666666666666596</v>
      </c>
      <c r="C1037" s="132"/>
      <c r="D1037" s="28" t="str">
        <f t="shared" si="25"/>
        <v>2020/11/4  16:00</v>
      </c>
      <c r="E1037" s="35">
        <v>1.5062594829768416</v>
      </c>
      <c r="F1037" s="36">
        <v>1.5100869537836523</v>
      </c>
      <c r="G1037" s="36">
        <v>1.5355063458405602</v>
      </c>
      <c r="H1037" s="36">
        <v>1.5142816367679608</v>
      </c>
      <c r="I1037" s="36">
        <v>1.5399217097410449</v>
      </c>
      <c r="J1037" s="56">
        <v>1.5614329072947004</v>
      </c>
      <c r="K1037" s="36">
        <v>1.5258495028126164</v>
      </c>
      <c r="L1037" s="36">
        <v>1.5511049745816179</v>
      </c>
      <c r="M1037" s="57">
        <v>1.5302097481376711</v>
      </c>
      <c r="N1037" s="58" t="s">
        <v>46</v>
      </c>
      <c r="O1037" s="36"/>
      <c r="P1037" s="36"/>
      <c r="Q1037" s="36"/>
      <c r="R1037" s="59"/>
      <c r="S1037" s="60">
        <v>1.46</v>
      </c>
      <c r="T1037" s="106">
        <v>1.6</v>
      </c>
      <c r="U1037"/>
      <c r="V1037"/>
      <c r="W1037"/>
      <c r="X1037" s="162"/>
      <c r="Y1037" s="162"/>
      <c r="AB1037" s="47"/>
      <c r="AC1037" s="47"/>
      <c r="AD1037" s="47"/>
      <c r="AE1037" s="47"/>
      <c r="AF1037" s="47"/>
      <c r="AG1037" s="47"/>
      <c r="AH1037" s="47"/>
      <c r="AI1037" s="47"/>
      <c r="AJ1037" s="47"/>
    </row>
    <row r="1038" spans="1:36">
      <c r="A1038" s="123">
        <v>44140</v>
      </c>
      <c r="B1038" s="101">
        <v>0.33333333333333331</v>
      </c>
      <c r="C1038" s="132" t="s">
        <v>369</v>
      </c>
      <c r="D1038" s="124" t="str">
        <f t="shared" si="25"/>
        <v>2020/11/5  8:00</v>
      </c>
      <c r="E1038" s="35">
        <v>1.5008766532302931</v>
      </c>
      <c r="F1038" s="36">
        <v>1.5176447706642888</v>
      </c>
      <c r="G1038" s="36">
        <v>1.5191092680889566</v>
      </c>
      <c r="H1038" s="36">
        <v>1.497520849912787</v>
      </c>
      <c r="I1038" s="36">
        <v>1.5051415205249927</v>
      </c>
      <c r="J1038" s="56">
        <v>1.5633920253684561</v>
      </c>
      <c r="K1038" s="36">
        <v>1.5450968321649896</v>
      </c>
      <c r="L1038" s="36">
        <v>1.5569681549417052</v>
      </c>
      <c r="M1038" s="57">
        <v>1.5595127058989313</v>
      </c>
      <c r="N1038" s="58" t="s">
        <v>47</v>
      </c>
      <c r="O1038" s="36"/>
      <c r="P1038" s="36"/>
      <c r="Q1038" s="36"/>
      <c r="R1038" s="59"/>
      <c r="S1038" s="60">
        <v>1.46</v>
      </c>
      <c r="T1038" s="106">
        <v>1.6</v>
      </c>
      <c r="U1038"/>
      <c r="V1038"/>
      <c r="W1038"/>
      <c r="X1038" s="162"/>
      <c r="Y1038" s="162"/>
      <c r="AB1038" s="47"/>
      <c r="AC1038" s="47"/>
      <c r="AD1038" s="47"/>
      <c r="AE1038" s="47"/>
      <c r="AF1038" s="47"/>
      <c r="AG1038" s="47"/>
      <c r="AH1038" s="47"/>
      <c r="AI1038" s="47"/>
      <c r="AJ1038" s="47"/>
    </row>
    <row r="1039" spans="1:36">
      <c r="A1039" s="26">
        <v>44140</v>
      </c>
      <c r="B1039" s="27">
        <v>0.41666666666666669</v>
      </c>
      <c r="C1039" s="132"/>
      <c r="D1039" s="28" t="str">
        <f t="shared" si="25"/>
        <v>2020/11/5  10:00</v>
      </c>
      <c r="E1039" s="35">
        <v>1.528620141491964</v>
      </c>
      <c r="F1039" s="36">
        <v>1.5202112289257175</v>
      </c>
      <c r="G1039" s="36">
        <v>1.5163833257897024</v>
      </c>
      <c r="H1039" s="36">
        <v>1.4901341188504535</v>
      </c>
      <c r="I1039" s="36">
        <v>1.4900027809015204</v>
      </c>
      <c r="J1039" s="56">
        <v>1.5411170063182498</v>
      </c>
      <c r="K1039" s="36">
        <v>1.5497155214588851</v>
      </c>
      <c r="L1039" s="36">
        <v>1.5377499597217623</v>
      </c>
      <c r="M1039" s="57">
        <v>1.5472714319567009</v>
      </c>
      <c r="N1039" s="58" t="s">
        <v>47</v>
      </c>
      <c r="O1039" s="36"/>
      <c r="P1039" s="36"/>
      <c r="Q1039" s="36"/>
      <c r="R1039" s="59"/>
      <c r="S1039" s="60">
        <v>1.46</v>
      </c>
      <c r="T1039" s="106">
        <v>1.6</v>
      </c>
      <c r="U1039"/>
      <c r="V1039"/>
      <c r="W1039"/>
      <c r="X1039" s="162"/>
      <c r="Y1039" s="162"/>
      <c r="AB1039" s="47"/>
      <c r="AC1039" s="47"/>
      <c r="AD1039" s="47"/>
      <c r="AE1039" s="47"/>
      <c r="AF1039" s="47"/>
      <c r="AG1039" s="47"/>
      <c r="AH1039" s="47"/>
      <c r="AI1039" s="47"/>
      <c r="AJ1039" s="47"/>
    </row>
    <row r="1040" spans="1:36">
      <c r="A1040" s="26">
        <v>44140</v>
      </c>
      <c r="B1040" s="27">
        <v>0.5</v>
      </c>
      <c r="C1040" s="132"/>
      <c r="D1040" s="28" t="str">
        <f t="shared" si="25"/>
        <v>2020/11/5  12:00</v>
      </c>
      <c r="E1040" s="35">
        <v>1.5235697801441539</v>
      </c>
      <c r="F1040" s="36">
        <v>1.4936441583650115</v>
      </c>
      <c r="G1040" s="36">
        <v>1.4948052802372183</v>
      </c>
      <c r="H1040" s="36">
        <v>1.4749728591878732</v>
      </c>
      <c r="I1040" s="36">
        <v>1.4911709754655023</v>
      </c>
      <c r="J1040" s="56">
        <v>1.5668534485385728</v>
      </c>
      <c r="K1040" s="36">
        <v>1.5117714799729267</v>
      </c>
      <c r="L1040" s="36">
        <v>1.5576747201390864</v>
      </c>
      <c r="M1040" s="57">
        <v>1.5438589022686053</v>
      </c>
      <c r="N1040" s="58" t="s">
        <v>47</v>
      </c>
      <c r="O1040" s="36"/>
      <c r="P1040" s="36"/>
      <c r="Q1040" s="36"/>
      <c r="R1040" s="59"/>
      <c r="S1040" s="60">
        <v>1.46</v>
      </c>
      <c r="T1040" s="106">
        <v>1.6</v>
      </c>
      <c r="U1040"/>
      <c r="V1040"/>
      <c r="W1040"/>
      <c r="X1040" s="162"/>
      <c r="Y1040" s="162"/>
      <c r="AB1040" s="47"/>
      <c r="AC1040" s="47"/>
      <c r="AD1040" s="47"/>
      <c r="AE1040" s="47"/>
      <c r="AF1040" s="47"/>
      <c r="AG1040" s="47"/>
      <c r="AH1040" s="47"/>
      <c r="AI1040" s="47"/>
      <c r="AJ1040" s="47"/>
    </row>
    <row r="1041" spans="1:36">
      <c r="A1041" s="26">
        <v>44140</v>
      </c>
      <c r="B1041" s="27">
        <v>0.58333333333333304</v>
      </c>
      <c r="C1041" s="132"/>
      <c r="D1041" s="28" t="str">
        <f t="shared" si="25"/>
        <v>2020/11/5  14:00</v>
      </c>
      <c r="E1041" s="35">
        <v>1.5237113366833956</v>
      </c>
      <c r="F1041" s="36">
        <v>1.5027499030329121</v>
      </c>
      <c r="G1041" s="36">
        <v>1.5367667897507225</v>
      </c>
      <c r="H1041" s="36">
        <v>1.4841512446866985</v>
      </c>
      <c r="I1041" s="36">
        <v>1.5249738789471845</v>
      </c>
      <c r="J1041" s="56">
        <v>1.5576698638603466</v>
      </c>
      <c r="K1041" s="36">
        <v>1.5217766570189175</v>
      </c>
      <c r="L1041" s="36">
        <v>1.5169354934099699</v>
      </c>
      <c r="M1041" s="57">
        <v>1.5341176361686601</v>
      </c>
      <c r="N1041" s="58" t="s">
        <v>47</v>
      </c>
      <c r="O1041" s="36"/>
      <c r="P1041" s="36"/>
      <c r="Q1041" s="36"/>
      <c r="R1041" s="59"/>
      <c r="S1041" s="60">
        <v>1.46</v>
      </c>
      <c r="T1041" s="106">
        <v>1.6</v>
      </c>
      <c r="U1041"/>
      <c r="V1041"/>
      <c r="W1041"/>
      <c r="X1041" s="162"/>
      <c r="Y1041" s="162"/>
      <c r="AB1041" s="47"/>
      <c r="AC1041" s="47"/>
      <c r="AD1041" s="47"/>
      <c r="AE1041" s="47"/>
      <c r="AF1041" s="47"/>
      <c r="AG1041" s="47"/>
      <c r="AH1041" s="47"/>
      <c r="AI1041" s="47"/>
      <c r="AJ1041" s="47"/>
    </row>
    <row r="1042" spans="1:36">
      <c r="A1042" s="26">
        <v>44140</v>
      </c>
      <c r="B1042" s="27">
        <v>0.66666666666666596</v>
      </c>
      <c r="C1042" s="132"/>
      <c r="D1042" s="28" t="str">
        <f t="shared" si="25"/>
        <v>2020/11/5  16:00</v>
      </c>
      <c r="E1042" s="35">
        <v>1.5063386125391069</v>
      </c>
      <c r="F1042" s="36">
        <v>1.51880613765773</v>
      </c>
      <c r="G1042" s="36">
        <v>1.508269976883952</v>
      </c>
      <c r="H1042" s="36">
        <v>1.4777325642710759</v>
      </c>
      <c r="I1042" s="36">
        <v>1.5251592615183129</v>
      </c>
      <c r="J1042" s="56">
        <v>1.5595496837146459</v>
      </c>
      <c r="K1042" s="36">
        <v>1.5494889868998221</v>
      </c>
      <c r="L1042" s="36">
        <v>1.5433308832516577</v>
      </c>
      <c r="M1042" s="57">
        <v>1.5322120693701213</v>
      </c>
      <c r="N1042" s="58" t="s">
        <v>47</v>
      </c>
      <c r="O1042" s="36"/>
      <c r="P1042" s="36"/>
      <c r="Q1042" s="36"/>
      <c r="R1042" s="59"/>
      <c r="S1042" s="60">
        <v>1.46</v>
      </c>
      <c r="T1042" s="106">
        <v>1.6</v>
      </c>
      <c r="U1042"/>
      <c r="V1042"/>
      <c r="W1042"/>
      <c r="X1042" s="162"/>
      <c r="Y1042" s="162"/>
      <c r="AB1042" s="47"/>
      <c r="AC1042" s="47"/>
      <c r="AD1042" s="47"/>
      <c r="AE1042" s="47"/>
      <c r="AF1042" s="47"/>
      <c r="AG1042" s="47"/>
      <c r="AH1042" s="47"/>
      <c r="AI1042" s="47"/>
      <c r="AJ1042" s="47"/>
    </row>
    <row r="1043" spans="1:36">
      <c r="A1043" s="123">
        <v>44141</v>
      </c>
      <c r="B1043" s="101">
        <v>0.33333333333333331</v>
      </c>
      <c r="C1043" s="132" t="s">
        <v>370</v>
      </c>
      <c r="D1043" s="124" t="str">
        <f t="shared" si="25"/>
        <v>2020/11/6  8:00</v>
      </c>
      <c r="E1043" s="35">
        <v>1.5169080493574056</v>
      </c>
      <c r="F1043" s="36">
        <v>1.5247314188741461</v>
      </c>
      <c r="G1043" s="36">
        <v>1.5203700194441563</v>
      </c>
      <c r="H1043" s="36">
        <v>1.4973435716649186</v>
      </c>
      <c r="I1043" s="36">
        <v>1.544954773136632</v>
      </c>
      <c r="J1043" s="56">
        <v>1.5770089055912782</v>
      </c>
      <c r="K1043" s="36">
        <v>1.5375241081232665</v>
      </c>
      <c r="L1043" s="36">
        <v>1.5655495441240732</v>
      </c>
      <c r="M1043" s="57">
        <v>1.5692033027515926</v>
      </c>
      <c r="N1043" s="58" t="s">
        <v>48</v>
      </c>
      <c r="O1043" s="36"/>
      <c r="P1043" s="36"/>
      <c r="Q1043" s="36"/>
      <c r="R1043" s="59"/>
      <c r="S1043" s="60">
        <v>1.46</v>
      </c>
      <c r="T1043" s="106">
        <v>1.6</v>
      </c>
      <c r="U1043"/>
      <c r="V1043"/>
      <c r="W1043"/>
      <c r="X1043" s="162"/>
      <c r="Y1043" s="162"/>
      <c r="AB1043" s="47"/>
      <c r="AC1043" s="47"/>
      <c r="AD1043" s="47"/>
      <c r="AE1043" s="47"/>
      <c r="AF1043" s="47"/>
      <c r="AG1043" s="47"/>
      <c r="AH1043" s="47"/>
      <c r="AI1043" s="47"/>
      <c r="AJ1043" s="47"/>
    </row>
    <row r="1044" spans="1:36">
      <c r="A1044" s="26">
        <v>44141</v>
      </c>
      <c r="B1044" s="27">
        <v>0.41666666666666669</v>
      </c>
      <c r="C1044" s="132"/>
      <c r="D1044" s="28" t="str">
        <f t="shared" si="25"/>
        <v>2020/11/6  10:00</v>
      </c>
      <c r="E1044" s="35">
        <v>1.5201329951661697</v>
      </c>
      <c r="F1044" s="36">
        <v>1.5069319622743294</v>
      </c>
      <c r="G1044" s="36">
        <v>1.5321556420880944</v>
      </c>
      <c r="H1044" s="36">
        <v>1.518787208091757</v>
      </c>
      <c r="I1044" s="36">
        <v>1.5131535015745146</v>
      </c>
      <c r="J1044" s="56">
        <v>1.5493945087802634</v>
      </c>
      <c r="K1044" s="36">
        <v>1.5163646751707067</v>
      </c>
      <c r="L1044" s="36">
        <v>1.5407158239720755</v>
      </c>
      <c r="M1044" s="57">
        <v>1.5302411059822627</v>
      </c>
      <c r="N1044" s="58" t="s">
        <v>48</v>
      </c>
      <c r="O1044" s="36"/>
      <c r="P1044" s="36"/>
      <c r="Q1044" s="36"/>
      <c r="R1044" s="59"/>
      <c r="S1044" s="60">
        <v>1.46</v>
      </c>
      <c r="T1044" s="106">
        <v>1.6</v>
      </c>
      <c r="U1044"/>
      <c r="V1044"/>
      <c r="W1044"/>
      <c r="X1044" s="162"/>
      <c r="Y1044" s="162"/>
      <c r="AB1044" s="47"/>
      <c r="AC1044" s="47"/>
      <c r="AD1044" s="47"/>
      <c r="AE1044" s="47"/>
      <c r="AF1044" s="47"/>
      <c r="AG1044" s="47"/>
      <c r="AH1044" s="47"/>
      <c r="AI1044" s="47"/>
      <c r="AJ1044" s="47"/>
    </row>
    <row r="1045" spans="1:36">
      <c r="A1045" s="26">
        <v>44141</v>
      </c>
      <c r="B1045" s="27">
        <v>0.5</v>
      </c>
      <c r="C1045" s="132"/>
      <c r="D1045" s="28" t="str">
        <f t="shared" si="25"/>
        <v>2020/11/6  12:00</v>
      </c>
      <c r="E1045" s="35">
        <v>1.4900612740672474</v>
      </c>
      <c r="F1045" s="36">
        <v>1.5136710732808387</v>
      </c>
      <c r="G1045" s="36">
        <v>1.4999679757100441</v>
      </c>
      <c r="H1045" s="36">
        <v>1.5144699845834084</v>
      </c>
      <c r="I1045" s="36">
        <v>1.5065276468432816</v>
      </c>
      <c r="J1045" s="56">
        <v>1.5347030542445825</v>
      </c>
      <c r="K1045" s="36">
        <v>1.5580611598970568</v>
      </c>
      <c r="L1045" s="36">
        <v>1.5191520226730677</v>
      </c>
      <c r="M1045" s="57">
        <v>1.5215123955650816</v>
      </c>
      <c r="N1045" s="58" t="s">
        <v>48</v>
      </c>
      <c r="O1045" s="36"/>
      <c r="P1045" s="36"/>
      <c r="Q1045" s="36"/>
      <c r="R1045" s="59"/>
      <c r="S1045" s="60">
        <v>1.46</v>
      </c>
      <c r="T1045" s="106">
        <v>1.6</v>
      </c>
      <c r="U1045"/>
      <c r="V1045"/>
      <c r="W1045"/>
      <c r="X1045" s="162"/>
      <c r="Y1045" s="162"/>
      <c r="AB1045" s="47"/>
      <c r="AC1045" s="47"/>
      <c r="AD1045" s="47"/>
      <c r="AE1045" s="47"/>
      <c r="AF1045" s="47"/>
      <c r="AG1045" s="47"/>
      <c r="AH1045" s="47"/>
      <c r="AI1045" s="47"/>
      <c r="AJ1045" s="47"/>
    </row>
    <row r="1046" spans="1:36">
      <c r="A1046" s="26">
        <v>44141</v>
      </c>
      <c r="B1046" s="27">
        <v>0.58333333333333304</v>
      </c>
      <c r="C1046" s="132"/>
      <c r="D1046" s="28" t="str">
        <f t="shared" si="25"/>
        <v>2020/11/6  14:00</v>
      </c>
      <c r="E1046" s="35">
        <v>1.4839388286117834</v>
      </c>
      <c r="F1046" s="36">
        <v>1.4946858494395756</v>
      </c>
      <c r="G1046" s="36">
        <v>1.5271937704185505</v>
      </c>
      <c r="H1046" s="36">
        <v>1.5014733499772177</v>
      </c>
      <c r="I1046" s="36">
        <v>1.5348955406204496</v>
      </c>
      <c r="J1046" s="56">
        <v>1.5445350393942796</v>
      </c>
      <c r="K1046" s="36">
        <v>1.5193664433110963</v>
      </c>
      <c r="L1046" s="36">
        <v>1.5125926884894361</v>
      </c>
      <c r="M1046" s="57">
        <v>1.5247108700429035</v>
      </c>
      <c r="N1046" s="58" t="s">
        <v>48</v>
      </c>
      <c r="O1046" s="36"/>
      <c r="P1046" s="36"/>
      <c r="Q1046" s="36"/>
      <c r="R1046" s="59"/>
      <c r="S1046" s="60">
        <v>1.46</v>
      </c>
      <c r="T1046" s="106">
        <v>1.6</v>
      </c>
      <c r="U1046"/>
      <c r="V1046"/>
      <c r="W1046"/>
      <c r="X1046" s="162"/>
      <c r="Y1046" s="162"/>
      <c r="AB1046" s="47"/>
      <c r="AC1046" s="47"/>
      <c r="AD1046" s="47"/>
      <c r="AE1046" s="47"/>
      <c r="AF1046" s="47"/>
      <c r="AG1046" s="47"/>
      <c r="AH1046" s="47"/>
      <c r="AI1046" s="47"/>
      <c r="AJ1046" s="47"/>
    </row>
    <row r="1047" spans="1:36">
      <c r="A1047" s="26">
        <v>44141</v>
      </c>
      <c r="B1047" s="27">
        <v>0.66666666666666596</v>
      </c>
      <c r="C1047" s="132"/>
      <c r="D1047" s="28" t="str">
        <f t="shared" si="25"/>
        <v>2020/11/6  16:00</v>
      </c>
      <c r="E1047" s="35">
        <v>1.5101088560447518</v>
      </c>
      <c r="F1047" s="36">
        <v>1.5306518374438938</v>
      </c>
      <c r="G1047" s="36">
        <v>1.5026229361946672</v>
      </c>
      <c r="H1047" s="36">
        <v>1.4845419483351603</v>
      </c>
      <c r="I1047" s="36">
        <v>1.5354571669128512</v>
      </c>
      <c r="J1047" s="56">
        <v>1.5479679678937861</v>
      </c>
      <c r="K1047" s="36">
        <v>1.5134137961741263</v>
      </c>
      <c r="L1047" s="36">
        <v>1.5218127407099571</v>
      </c>
      <c r="M1047" s="57">
        <v>1.5288664753557211</v>
      </c>
      <c r="N1047" s="58" t="s">
        <v>48</v>
      </c>
      <c r="O1047" s="36"/>
      <c r="P1047" s="36"/>
      <c r="Q1047" s="36"/>
      <c r="R1047" s="59"/>
      <c r="S1047" s="60">
        <v>1.46</v>
      </c>
      <c r="T1047" s="106">
        <v>1.6</v>
      </c>
      <c r="U1047"/>
      <c r="V1047"/>
      <c r="W1047"/>
      <c r="X1047" s="162"/>
      <c r="Y1047" s="162"/>
      <c r="AB1047" s="47"/>
      <c r="AC1047" s="47"/>
      <c r="AD1047" s="47"/>
      <c r="AE1047" s="47"/>
      <c r="AF1047" s="47"/>
      <c r="AG1047" s="47"/>
      <c r="AH1047" s="47"/>
      <c r="AI1047" s="47"/>
      <c r="AJ1047" s="47"/>
    </row>
    <row r="1048" spans="1:36">
      <c r="A1048" s="123">
        <v>44142</v>
      </c>
      <c r="B1048" s="101">
        <v>0.33333333333333331</v>
      </c>
      <c r="C1048" s="132" t="s">
        <v>371</v>
      </c>
      <c r="D1048" s="124" t="str">
        <f t="shared" si="25"/>
        <v>2020/11/7  8:00</v>
      </c>
      <c r="E1048" s="35">
        <v>1.5235219847132133</v>
      </c>
      <c r="F1048" s="36">
        <v>1.5233685313183642</v>
      </c>
      <c r="G1048" s="36">
        <v>1.5101179329587304</v>
      </c>
      <c r="H1048" s="36">
        <v>1.4919860820280877</v>
      </c>
      <c r="I1048" s="36">
        <v>1.5113220870707784</v>
      </c>
      <c r="J1048" s="56">
        <v>1.5820629628974407</v>
      </c>
      <c r="K1048" s="36">
        <v>1.5660849930296772</v>
      </c>
      <c r="L1048" s="36">
        <v>1.5625122012618637</v>
      </c>
      <c r="M1048" s="57">
        <v>1.5594450347098925</v>
      </c>
      <c r="N1048" s="58" t="s">
        <v>49</v>
      </c>
      <c r="O1048" s="36"/>
      <c r="P1048" s="36"/>
      <c r="Q1048" s="36"/>
      <c r="R1048" s="59"/>
      <c r="S1048" s="60">
        <v>1.46</v>
      </c>
      <c r="T1048" s="106">
        <v>1.6</v>
      </c>
      <c r="U1048"/>
      <c r="V1048"/>
      <c r="W1048"/>
      <c r="X1048" s="162"/>
      <c r="Y1048" s="162"/>
      <c r="AB1048" s="47"/>
      <c r="AC1048" s="47"/>
      <c r="AD1048" s="47"/>
      <c r="AE1048" s="47"/>
      <c r="AF1048" s="47"/>
      <c r="AG1048" s="47"/>
      <c r="AH1048" s="47"/>
      <c r="AI1048" s="47"/>
      <c r="AJ1048" s="47"/>
    </row>
    <row r="1049" spans="1:36">
      <c r="A1049" s="26">
        <v>44142</v>
      </c>
      <c r="B1049" s="27">
        <v>0.41666666666666669</v>
      </c>
      <c r="C1049" s="132"/>
      <c r="D1049" s="28" t="str">
        <f t="shared" si="25"/>
        <v>2020/11/7  10:00</v>
      </c>
      <c r="E1049" s="35">
        <v>1.5028604498747888</v>
      </c>
      <c r="F1049" s="36">
        <v>1.5282683015135199</v>
      </c>
      <c r="G1049" s="36">
        <v>1.4940234973175175</v>
      </c>
      <c r="H1049" s="36">
        <v>1.4701151794855765</v>
      </c>
      <c r="I1049" s="36">
        <v>1.5377313054224153</v>
      </c>
      <c r="J1049" s="56">
        <v>1.5661754536196617</v>
      </c>
      <c r="K1049" s="36">
        <v>1.5578071963531885</v>
      </c>
      <c r="L1049" s="36">
        <v>1.5518338960864528</v>
      </c>
      <c r="M1049" s="57">
        <v>1.5493257410209851</v>
      </c>
      <c r="N1049" s="58" t="s">
        <v>49</v>
      </c>
      <c r="O1049" s="36"/>
      <c r="P1049" s="36"/>
      <c r="Q1049" s="36"/>
      <c r="R1049" s="59"/>
      <c r="S1049" s="60">
        <v>1.46</v>
      </c>
      <c r="T1049" s="106">
        <v>1.6</v>
      </c>
      <c r="U1049"/>
      <c r="V1049"/>
      <c r="W1049"/>
      <c r="X1049" s="162"/>
      <c r="Y1049" s="162"/>
      <c r="AB1049" s="47"/>
      <c r="AC1049" s="47"/>
      <c r="AD1049" s="47"/>
      <c r="AE1049" s="47"/>
      <c r="AF1049" s="47"/>
      <c r="AG1049" s="47"/>
      <c r="AH1049" s="47"/>
      <c r="AI1049" s="47"/>
      <c r="AJ1049" s="47"/>
    </row>
    <row r="1050" spans="1:36">
      <c r="A1050" s="26">
        <v>44142</v>
      </c>
      <c r="B1050" s="27">
        <v>0.5</v>
      </c>
      <c r="C1050" s="132"/>
      <c r="D1050" s="28" t="str">
        <f t="shared" si="25"/>
        <v>2020/11/7  12:00</v>
      </c>
      <c r="E1050" s="35">
        <v>1.5081884643185695</v>
      </c>
      <c r="F1050" s="36">
        <v>1.5035730224248176</v>
      </c>
      <c r="G1050" s="36">
        <v>1.5159685263415665</v>
      </c>
      <c r="H1050" s="36">
        <v>1.4928427731559437</v>
      </c>
      <c r="I1050" s="36">
        <v>1.5136153289043508</v>
      </c>
      <c r="J1050" s="56">
        <v>1.5355688434197716</v>
      </c>
      <c r="K1050" s="36">
        <v>1.5120306107218866</v>
      </c>
      <c r="L1050" s="36">
        <v>1.5326271044339042</v>
      </c>
      <c r="M1050" s="57">
        <v>1.5503626393717993</v>
      </c>
      <c r="N1050" s="58" t="s">
        <v>49</v>
      </c>
      <c r="O1050" s="36"/>
      <c r="P1050" s="36"/>
      <c r="Q1050" s="36"/>
      <c r="R1050" s="59"/>
      <c r="S1050" s="60">
        <v>1.46</v>
      </c>
      <c r="T1050" s="106">
        <v>1.6</v>
      </c>
      <c r="U1050"/>
      <c r="V1050"/>
      <c r="W1050"/>
      <c r="X1050" s="162"/>
      <c r="Y1050" s="162"/>
      <c r="AB1050" s="47"/>
      <c r="AC1050" s="47"/>
      <c r="AD1050" s="47"/>
      <c r="AE1050" s="47"/>
      <c r="AF1050" s="47"/>
      <c r="AG1050" s="47"/>
      <c r="AH1050" s="47"/>
      <c r="AI1050" s="47"/>
      <c r="AJ1050" s="47"/>
    </row>
    <row r="1051" spans="1:36">
      <c r="A1051" s="26">
        <v>44142</v>
      </c>
      <c r="B1051" s="27">
        <v>0.58333333333333304</v>
      </c>
      <c r="C1051" s="132"/>
      <c r="D1051" s="28" t="str">
        <f t="shared" si="25"/>
        <v>2020/11/7  14:00</v>
      </c>
      <c r="E1051" s="35">
        <v>1.4804668852387481</v>
      </c>
      <c r="F1051" s="36">
        <v>1.5399800536523114</v>
      </c>
      <c r="G1051" s="36">
        <v>1.5098875718178975</v>
      </c>
      <c r="H1051" s="36">
        <v>1.4796320992345409</v>
      </c>
      <c r="I1051" s="36">
        <v>1.5290687292411294</v>
      </c>
      <c r="J1051" s="56">
        <v>1.5760343565709183</v>
      </c>
      <c r="K1051" s="36">
        <v>1.5456159780467016</v>
      </c>
      <c r="L1051" s="36">
        <v>1.553377582353435</v>
      </c>
      <c r="M1051" s="57">
        <v>1.5480056916102134</v>
      </c>
      <c r="N1051" s="58" t="s">
        <v>49</v>
      </c>
      <c r="O1051" s="36"/>
      <c r="P1051" s="36"/>
      <c r="Q1051" s="36"/>
      <c r="R1051" s="59"/>
      <c r="S1051" s="60">
        <v>1.46</v>
      </c>
      <c r="T1051" s="106">
        <v>1.6</v>
      </c>
      <c r="U1051"/>
      <c r="V1051"/>
      <c r="W1051"/>
      <c r="X1051" s="162"/>
      <c r="Y1051" s="162"/>
      <c r="AB1051" s="47"/>
      <c r="AC1051" s="47"/>
      <c r="AD1051" s="47"/>
      <c r="AE1051" s="47"/>
      <c r="AF1051" s="47"/>
      <c r="AG1051" s="47"/>
      <c r="AH1051" s="47"/>
      <c r="AI1051" s="47"/>
      <c r="AJ1051" s="47"/>
    </row>
    <row r="1052" spans="1:36">
      <c r="A1052" s="26">
        <v>44142</v>
      </c>
      <c r="B1052" s="27">
        <v>0.66666666666666596</v>
      </c>
      <c r="C1052" s="132"/>
      <c r="D1052" s="28" t="str">
        <f t="shared" si="25"/>
        <v>2020/11/7  16:00</v>
      </c>
      <c r="E1052" s="35">
        <v>1.5079443344905032</v>
      </c>
      <c r="F1052" s="36">
        <v>1.4953147594931817</v>
      </c>
      <c r="G1052" s="36">
        <v>1.4993336776498758</v>
      </c>
      <c r="H1052" s="36">
        <v>1.5008291730002821</v>
      </c>
      <c r="I1052" s="36">
        <v>1.4976954507812843</v>
      </c>
      <c r="J1052" s="56">
        <v>1.5305694542594874</v>
      </c>
      <c r="K1052" s="36">
        <v>1.52517720553292</v>
      </c>
      <c r="L1052" s="36">
        <v>1.545792579468386</v>
      </c>
      <c r="M1052" s="57">
        <v>1.5489865045748843</v>
      </c>
      <c r="N1052" s="58" t="s">
        <v>49</v>
      </c>
      <c r="O1052" s="36"/>
      <c r="P1052" s="36"/>
      <c r="Q1052" s="36"/>
      <c r="R1052" s="59"/>
      <c r="S1052" s="60">
        <v>1.46</v>
      </c>
      <c r="T1052" s="106">
        <v>1.6</v>
      </c>
      <c r="U1052"/>
      <c r="V1052"/>
      <c r="W1052"/>
      <c r="X1052" s="162"/>
      <c r="Y1052" s="162"/>
      <c r="AB1052" s="47"/>
      <c r="AC1052" s="47"/>
      <c r="AD1052" s="47"/>
      <c r="AE1052" s="47"/>
      <c r="AF1052" s="47"/>
      <c r="AG1052" s="47"/>
      <c r="AH1052" s="47"/>
      <c r="AI1052" s="47"/>
      <c r="AJ1052" s="47"/>
    </row>
    <row r="1053" spans="1:36">
      <c r="A1053" s="123">
        <v>44143</v>
      </c>
      <c r="B1053" s="101">
        <v>0.33333333333333331</v>
      </c>
      <c r="C1053" s="132" t="s">
        <v>372</v>
      </c>
      <c r="D1053" s="124" t="str">
        <f t="shared" si="25"/>
        <v>2020/11/8  8:00</v>
      </c>
      <c r="E1053" s="35">
        <v>1.5269412342931499</v>
      </c>
      <c r="F1053" s="36">
        <v>1.5323653863887163</v>
      </c>
      <c r="G1053" s="36">
        <v>1.5575358979961178</v>
      </c>
      <c r="H1053" s="36">
        <v>1.5401545262213485</v>
      </c>
      <c r="I1053" s="36">
        <v>1.5365923361848592</v>
      </c>
      <c r="J1053" s="56">
        <v>1.5932429350499169</v>
      </c>
      <c r="K1053" s="36">
        <v>1.5741998584954091</v>
      </c>
      <c r="L1053" s="36">
        <v>1.5887950378987186</v>
      </c>
      <c r="M1053" s="57">
        <v>1.6</v>
      </c>
      <c r="N1053" s="58" t="s">
        <v>44</v>
      </c>
      <c r="O1053" s="36"/>
      <c r="P1053" s="36"/>
      <c r="Q1053" s="36"/>
      <c r="R1053" s="59"/>
      <c r="S1053" s="60">
        <v>1.46</v>
      </c>
      <c r="T1053" s="106">
        <v>1.6</v>
      </c>
      <c r="U1053"/>
      <c r="V1053"/>
      <c r="W1053"/>
      <c r="X1053" s="162"/>
      <c r="Y1053" s="162"/>
      <c r="AB1053" s="47"/>
      <c r="AC1053" s="47"/>
      <c r="AD1053" s="47"/>
      <c r="AE1053" s="47"/>
      <c r="AF1053" s="47"/>
      <c r="AG1053" s="47"/>
      <c r="AH1053" s="47"/>
      <c r="AI1053" s="47"/>
      <c r="AJ1053" s="47"/>
    </row>
    <row r="1054" spans="1:36">
      <c r="A1054" s="26">
        <v>44143</v>
      </c>
      <c r="B1054" s="27">
        <v>0.41666666666666669</v>
      </c>
      <c r="C1054" s="132"/>
      <c r="D1054" s="28" t="str">
        <f t="shared" si="25"/>
        <v>2020/11/8  10:00</v>
      </c>
      <c r="E1054" s="35">
        <v>1.5176211253953178</v>
      </c>
      <c r="F1054" s="36">
        <v>1.5425472058158163</v>
      </c>
      <c r="G1054" s="36">
        <v>1.5230108361468009</v>
      </c>
      <c r="H1054" s="36">
        <v>1.5212889839367871</v>
      </c>
      <c r="I1054" s="36">
        <v>1.5219263891805115</v>
      </c>
      <c r="J1054" s="56">
        <v>1.5909019919072993</v>
      </c>
      <c r="K1054" s="36">
        <v>1.5853831277737527</v>
      </c>
      <c r="L1054" s="36">
        <v>1.5874116355933721</v>
      </c>
      <c r="M1054" s="57">
        <v>1.5753010809919872</v>
      </c>
      <c r="N1054" s="58" t="s">
        <v>44</v>
      </c>
      <c r="O1054" s="36"/>
      <c r="P1054" s="36"/>
      <c r="Q1054" s="36"/>
      <c r="R1054" s="59"/>
      <c r="S1054" s="60">
        <v>1.46</v>
      </c>
      <c r="T1054" s="106">
        <v>1.6</v>
      </c>
      <c r="U1054"/>
      <c r="V1054"/>
      <c r="W1054"/>
      <c r="X1054" s="162"/>
      <c r="Y1054" s="162"/>
      <c r="AB1054" s="47"/>
      <c r="AC1054" s="47"/>
      <c r="AD1054" s="47"/>
      <c r="AE1054" s="47"/>
      <c r="AF1054" s="47"/>
      <c r="AG1054" s="47"/>
      <c r="AH1054" s="47"/>
      <c r="AI1054" s="47"/>
      <c r="AJ1054" s="47"/>
    </row>
    <row r="1055" spans="1:36">
      <c r="A1055" s="26">
        <v>44143</v>
      </c>
      <c r="B1055" s="27">
        <v>0.5</v>
      </c>
      <c r="C1055" s="132"/>
      <c r="D1055" s="28" t="str">
        <f t="shared" si="25"/>
        <v>2020/11/8  12:00</v>
      </c>
      <c r="E1055" s="35">
        <v>1.4874389158029822</v>
      </c>
      <c r="F1055" s="36">
        <v>1.5111627047559035</v>
      </c>
      <c r="G1055" s="36">
        <v>1.5304382292105867</v>
      </c>
      <c r="H1055" s="36">
        <v>1.4839147594799458</v>
      </c>
      <c r="I1055" s="36">
        <v>1.4998139199730134</v>
      </c>
      <c r="J1055" s="56">
        <v>1.5316726498439417</v>
      </c>
      <c r="K1055" s="36">
        <v>1.5328728977529618</v>
      </c>
      <c r="L1055" s="36">
        <v>1.51581276259966</v>
      </c>
      <c r="M1055" s="57">
        <v>1.5489135276950108</v>
      </c>
      <c r="N1055" s="58" t="s">
        <v>45</v>
      </c>
      <c r="O1055" s="36"/>
      <c r="P1055" s="36"/>
      <c r="Q1055" s="36"/>
      <c r="R1055" s="59"/>
      <c r="S1055" s="60">
        <v>1.46</v>
      </c>
      <c r="T1055" s="106">
        <v>1.6</v>
      </c>
      <c r="U1055"/>
      <c r="V1055"/>
      <c r="W1055"/>
      <c r="X1055" s="162"/>
      <c r="Y1055" s="162"/>
      <c r="AB1055" s="47"/>
      <c r="AC1055" s="47"/>
      <c r="AD1055" s="47"/>
      <c r="AE1055" s="47"/>
      <c r="AF1055" s="47"/>
      <c r="AG1055" s="47"/>
      <c r="AH1055" s="47"/>
      <c r="AI1055" s="47"/>
      <c r="AJ1055" s="47"/>
    </row>
    <row r="1056" spans="1:36">
      <c r="A1056" s="26">
        <v>44143</v>
      </c>
      <c r="B1056" s="27">
        <v>0.58333333333333304</v>
      </c>
      <c r="C1056" s="132"/>
      <c r="D1056" s="28" t="str">
        <f t="shared" si="25"/>
        <v>2020/11/8  14:00</v>
      </c>
      <c r="E1056" s="35">
        <v>1.4990772530147711</v>
      </c>
      <c r="F1056" s="36">
        <v>1.5397086015581343</v>
      </c>
      <c r="G1056" s="36">
        <v>1.5357116796187926</v>
      </c>
      <c r="H1056" s="36">
        <v>1.4992610882556574</v>
      </c>
      <c r="I1056" s="36">
        <v>1.5059234820399925</v>
      </c>
      <c r="J1056" s="56">
        <v>1.5633370251969221</v>
      </c>
      <c r="K1056" s="36">
        <v>1.5522483693137137</v>
      </c>
      <c r="L1056" s="36">
        <v>1.5458721247785838</v>
      </c>
      <c r="M1056" s="57">
        <v>1.5337556461120443</v>
      </c>
      <c r="N1056" s="58" t="s">
        <v>45</v>
      </c>
      <c r="O1056" s="36"/>
      <c r="P1056" s="36"/>
      <c r="Q1056" s="36"/>
      <c r="R1056" s="59"/>
      <c r="S1056" s="60">
        <v>1.46</v>
      </c>
      <c r="T1056" s="106">
        <v>1.6</v>
      </c>
      <c r="U1056"/>
      <c r="V1056"/>
      <c r="W1056"/>
      <c r="X1056" s="162"/>
      <c r="Y1056" s="162"/>
      <c r="AB1056" s="47"/>
      <c r="AC1056" s="47"/>
      <c r="AD1056" s="47"/>
      <c r="AE1056" s="47"/>
      <c r="AF1056" s="47"/>
      <c r="AG1056" s="47"/>
      <c r="AH1056" s="47"/>
      <c r="AI1056" s="47"/>
      <c r="AJ1056" s="47"/>
    </row>
    <row r="1057" spans="1:36">
      <c r="A1057" s="26">
        <v>44143</v>
      </c>
      <c r="B1057" s="27">
        <v>0.66666666666666596</v>
      </c>
      <c r="C1057" s="132"/>
      <c r="D1057" s="28" t="str">
        <f t="shared" si="25"/>
        <v>2020/11/8  16:00</v>
      </c>
      <c r="E1057" s="35">
        <v>1.4808830686295609</v>
      </c>
      <c r="F1057" s="36">
        <v>1.5277998927913212</v>
      </c>
      <c r="G1057" s="36">
        <v>1.5000251816933117</v>
      </c>
      <c r="H1057" s="36">
        <v>1.5065665025665074</v>
      </c>
      <c r="I1057" s="36">
        <v>1.50173851884483</v>
      </c>
      <c r="J1057" s="56">
        <v>1.5545063411852387</v>
      </c>
      <c r="K1057" s="36">
        <v>1.5408894269545117</v>
      </c>
      <c r="L1057" s="36">
        <v>1.5337382623903049</v>
      </c>
      <c r="M1057" s="57">
        <v>1.56586599314514</v>
      </c>
      <c r="N1057" s="58" t="s">
        <v>45</v>
      </c>
      <c r="O1057" s="36"/>
      <c r="P1057" s="36"/>
      <c r="Q1057" s="36"/>
      <c r="R1057" s="59"/>
      <c r="S1057" s="60">
        <v>1.46</v>
      </c>
      <c r="T1057" s="106">
        <v>1.6</v>
      </c>
      <c r="U1057"/>
      <c r="V1057"/>
      <c r="W1057"/>
      <c r="X1057" s="162"/>
      <c r="Y1057" s="162"/>
      <c r="AB1057" s="47"/>
      <c r="AC1057" s="47"/>
      <c r="AD1057" s="47"/>
      <c r="AE1057" s="47"/>
      <c r="AF1057" s="47"/>
      <c r="AG1057" s="47"/>
      <c r="AH1057" s="47"/>
      <c r="AI1057" s="47"/>
      <c r="AJ1057" s="47"/>
    </row>
    <row r="1058" spans="1:36">
      <c r="A1058" s="123">
        <v>44144</v>
      </c>
      <c r="B1058" s="101">
        <v>0.33333333333333331</v>
      </c>
      <c r="C1058" s="132" t="s">
        <v>373</v>
      </c>
      <c r="D1058" s="124" t="str">
        <f t="shared" si="25"/>
        <v>2020/11/9  8:00</v>
      </c>
      <c r="E1058" s="35">
        <v>1.5442658394003417</v>
      </c>
      <c r="F1058" s="36">
        <v>1.5571408150761668</v>
      </c>
      <c r="G1058" s="36">
        <v>1.5305825584468302</v>
      </c>
      <c r="H1058" s="36">
        <v>1.5003048520717346</v>
      </c>
      <c r="I1058" s="36">
        <v>1.5291944687963088</v>
      </c>
      <c r="J1058" s="56">
        <v>1.5595561604894723</v>
      </c>
      <c r="K1058" s="36">
        <v>1.5555611620512486</v>
      </c>
      <c r="L1058" s="36">
        <v>1.5335472864355164</v>
      </c>
      <c r="M1058" s="57">
        <v>1.5759410671104834</v>
      </c>
      <c r="N1058" s="58" t="s">
        <v>46</v>
      </c>
      <c r="O1058" s="36"/>
      <c r="P1058" s="36"/>
      <c r="Q1058" s="36"/>
      <c r="R1058" s="59"/>
      <c r="S1058" s="60">
        <v>1.46</v>
      </c>
      <c r="T1058" s="106">
        <v>1.6</v>
      </c>
      <c r="U1058"/>
      <c r="V1058"/>
      <c r="W1058"/>
      <c r="X1058" s="162"/>
      <c r="Y1058" s="162"/>
      <c r="AB1058" s="47"/>
      <c r="AC1058" s="47"/>
      <c r="AD1058" s="47"/>
      <c r="AE1058" s="47"/>
      <c r="AF1058" s="47"/>
      <c r="AG1058" s="47"/>
      <c r="AH1058" s="47"/>
      <c r="AI1058" s="47"/>
      <c r="AJ1058" s="47"/>
    </row>
    <row r="1059" spans="1:36">
      <c r="A1059" s="26">
        <v>44144</v>
      </c>
      <c r="B1059" s="27">
        <v>0.41666666666666669</v>
      </c>
      <c r="C1059" s="132"/>
      <c r="D1059" s="28" t="str">
        <f t="shared" si="25"/>
        <v>2020/11/9  10:00</v>
      </c>
      <c r="E1059" s="35">
        <v>1.5050274262001058</v>
      </c>
      <c r="F1059" s="36">
        <v>1.509606928890961</v>
      </c>
      <c r="G1059" s="36">
        <v>1.5467209856570743</v>
      </c>
      <c r="H1059" s="36">
        <v>1.5284046894456031</v>
      </c>
      <c r="I1059" s="36">
        <v>1.5295910484945854</v>
      </c>
      <c r="J1059" s="56">
        <v>1.5586245658067517</v>
      </c>
      <c r="K1059" s="36">
        <v>1.5519842394143759</v>
      </c>
      <c r="L1059" s="36">
        <v>1.5583855270463018</v>
      </c>
      <c r="M1059" s="57">
        <v>1.5453772439818387</v>
      </c>
      <c r="N1059" s="58" t="s">
        <v>46</v>
      </c>
      <c r="O1059" s="36"/>
      <c r="P1059" s="36"/>
      <c r="Q1059" s="36"/>
      <c r="R1059" s="59"/>
      <c r="S1059" s="60">
        <v>1.46</v>
      </c>
      <c r="T1059" s="106">
        <v>1.6</v>
      </c>
      <c r="U1059"/>
      <c r="V1059"/>
      <c r="W1059"/>
      <c r="X1059" s="162"/>
      <c r="Y1059" s="162"/>
      <c r="AB1059" s="47"/>
      <c r="AC1059" s="47"/>
      <c r="AD1059" s="47"/>
      <c r="AE1059" s="47"/>
      <c r="AF1059" s="47"/>
      <c r="AG1059" s="47"/>
      <c r="AH1059" s="47"/>
      <c r="AI1059" s="47"/>
      <c r="AJ1059" s="47"/>
    </row>
    <row r="1060" spans="1:36">
      <c r="A1060" s="26">
        <v>44144</v>
      </c>
      <c r="B1060" s="27">
        <v>0.5</v>
      </c>
      <c r="C1060" s="132"/>
      <c r="D1060" s="28" t="str">
        <f t="shared" si="25"/>
        <v>2020/11/9  12:00</v>
      </c>
      <c r="E1060" s="35">
        <v>1.482967349315383</v>
      </c>
      <c r="F1060" s="36">
        <v>1.5330668638944234</v>
      </c>
      <c r="G1060" s="36">
        <v>1.526943880554231</v>
      </c>
      <c r="H1060" s="36">
        <v>1.4759258509866691</v>
      </c>
      <c r="I1060" s="36">
        <v>1.4963225417193835</v>
      </c>
      <c r="J1060" s="56">
        <v>1.5325885341557659</v>
      </c>
      <c r="K1060" s="36">
        <v>1.5474569254117143</v>
      </c>
      <c r="L1060" s="36">
        <v>1.5596758524881009</v>
      </c>
      <c r="M1060" s="57">
        <v>1.5249154220649876</v>
      </c>
      <c r="N1060" s="58" t="s">
        <v>46</v>
      </c>
      <c r="O1060" s="36"/>
      <c r="P1060" s="36"/>
      <c r="Q1060" s="36"/>
      <c r="R1060" s="59"/>
      <c r="S1060" s="60">
        <v>1.46</v>
      </c>
      <c r="T1060" s="106">
        <v>1.6</v>
      </c>
      <c r="U1060"/>
      <c r="V1060"/>
      <c r="W1060"/>
      <c r="X1060" s="162"/>
      <c r="Y1060" s="162"/>
      <c r="AB1060" s="47"/>
      <c r="AC1060" s="47"/>
      <c r="AD1060" s="47"/>
      <c r="AE1060" s="47"/>
      <c r="AF1060" s="47"/>
      <c r="AG1060" s="47"/>
      <c r="AH1060" s="47"/>
      <c r="AI1060" s="47"/>
      <c r="AJ1060" s="47"/>
    </row>
    <row r="1061" spans="1:36">
      <c r="A1061" s="26">
        <v>44144</v>
      </c>
      <c r="B1061" s="27">
        <v>0.58333333333333304</v>
      </c>
      <c r="C1061" s="132"/>
      <c r="D1061" s="28" t="str">
        <f t="shared" si="25"/>
        <v>2020/11/9  14:00</v>
      </c>
      <c r="E1061" s="35">
        <v>1.5166151034732993</v>
      </c>
      <c r="F1061" s="36">
        <v>1.5289310274542445</v>
      </c>
      <c r="G1061" s="36">
        <v>1.5332560864062532</v>
      </c>
      <c r="H1061" s="36">
        <v>1.4988638695204453</v>
      </c>
      <c r="I1061" s="36">
        <v>1.5345961642009118</v>
      </c>
      <c r="J1061" s="56">
        <v>1.5771323010067226</v>
      </c>
      <c r="K1061" s="36">
        <v>1.5586876596439045</v>
      </c>
      <c r="L1061" s="36">
        <v>1.5590101978670341</v>
      </c>
      <c r="M1061" s="57">
        <v>1.5594996825215839</v>
      </c>
      <c r="N1061" s="58" t="s">
        <v>46</v>
      </c>
      <c r="O1061" s="36"/>
      <c r="P1061" s="36"/>
      <c r="Q1061" s="36"/>
      <c r="R1061" s="59"/>
      <c r="S1061" s="60">
        <v>1.46</v>
      </c>
      <c r="T1061" s="106">
        <v>1.6</v>
      </c>
      <c r="U1061"/>
      <c r="V1061"/>
      <c r="W1061"/>
      <c r="X1061" s="162"/>
      <c r="Y1061" s="162"/>
      <c r="AB1061" s="47"/>
      <c r="AC1061" s="47"/>
      <c r="AD1061" s="47"/>
      <c r="AE1061" s="47"/>
      <c r="AF1061" s="47"/>
      <c r="AG1061" s="47"/>
      <c r="AH1061" s="47"/>
      <c r="AI1061" s="47"/>
      <c r="AJ1061" s="47"/>
    </row>
    <row r="1062" spans="1:36">
      <c r="A1062" s="26">
        <v>44144</v>
      </c>
      <c r="B1062" s="27">
        <v>0.66666666666666596</v>
      </c>
      <c r="C1062" s="132"/>
      <c r="D1062" s="28" t="str">
        <f t="shared" si="25"/>
        <v>2020/11/9  16:00</v>
      </c>
      <c r="E1062" s="35">
        <v>1.5184042687864858</v>
      </c>
      <c r="F1062" s="36">
        <v>1.4974139253400245</v>
      </c>
      <c r="G1062" s="36">
        <v>1.5041274197028687</v>
      </c>
      <c r="H1062" s="36">
        <v>1.514662327885979</v>
      </c>
      <c r="I1062" s="36">
        <v>1.495794036805822</v>
      </c>
      <c r="J1062" s="56">
        <v>1.5767736514786235</v>
      </c>
      <c r="K1062" s="36">
        <v>1.5119778141350031</v>
      </c>
      <c r="L1062" s="36">
        <v>1.5433102185217618</v>
      </c>
      <c r="M1062" s="57">
        <v>1.54795354533719</v>
      </c>
      <c r="N1062" s="58" t="s">
        <v>46</v>
      </c>
      <c r="O1062" s="36"/>
      <c r="P1062" s="36"/>
      <c r="Q1062" s="36"/>
      <c r="R1062" s="59"/>
      <c r="S1062" s="60">
        <v>1.46</v>
      </c>
      <c r="T1062" s="106">
        <v>1.6</v>
      </c>
      <c r="U1062"/>
      <c r="V1062"/>
      <c r="W1062"/>
      <c r="X1062" s="162"/>
      <c r="Y1062" s="162"/>
      <c r="AB1062" s="47"/>
      <c r="AC1062" s="47"/>
      <c r="AD1062" s="47"/>
      <c r="AE1062" s="47"/>
      <c r="AF1062" s="47"/>
      <c r="AG1062" s="47"/>
      <c r="AH1062" s="47"/>
      <c r="AI1062" s="47"/>
      <c r="AJ1062" s="47"/>
    </row>
    <row r="1063" spans="1:36">
      <c r="A1063" s="123">
        <v>44145</v>
      </c>
      <c r="B1063" s="101">
        <v>0.33333333333333331</v>
      </c>
      <c r="C1063" s="132" t="s">
        <v>374</v>
      </c>
      <c r="D1063" s="124" t="str">
        <f t="shared" si="25"/>
        <v>2020/11/10  8:00</v>
      </c>
      <c r="E1063" s="35">
        <v>1.5058669928827229</v>
      </c>
      <c r="F1063" s="36">
        <v>1.5087706385424087</v>
      </c>
      <c r="G1063" s="36">
        <v>1.5153318528345647</v>
      </c>
      <c r="H1063" s="36">
        <v>1.4727228091109976</v>
      </c>
      <c r="I1063" s="36">
        <v>1.5028132847923719</v>
      </c>
      <c r="J1063" s="56">
        <v>1.5782350404408689</v>
      </c>
      <c r="K1063" s="36">
        <v>1.5138122430858301</v>
      </c>
      <c r="L1063" s="36">
        <v>1.549439507000425</v>
      </c>
      <c r="M1063" s="57">
        <v>1.5378407827953562</v>
      </c>
      <c r="N1063" s="58" t="s">
        <v>47</v>
      </c>
      <c r="O1063" s="36"/>
      <c r="P1063" s="36"/>
      <c r="Q1063" s="36"/>
      <c r="R1063" s="59"/>
      <c r="S1063" s="60">
        <v>1.46</v>
      </c>
      <c r="T1063" s="106">
        <v>1.6</v>
      </c>
      <c r="U1063"/>
      <c r="V1063"/>
      <c r="W1063"/>
      <c r="X1063" s="162"/>
      <c r="Y1063" s="162"/>
      <c r="AB1063" s="47"/>
      <c r="AC1063" s="47"/>
      <c r="AD1063" s="47"/>
      <c r="AE1063" s="47"/>
      <c r="AF1063" s="47"/>
      <c r="AG1063" s="47"/>
      <c r="AH1063" s="47"/>
      <c r="AI1063" s="47"/>
      <c r="AJ1063" s="47"/>
    </row>
    <row r="1064" spans="1:36">
      <c r="A1064" s="26">
        <v>44145</v>
      </c>
      <c r="B1064" s="27">
        <v>0.41666666666666669</v>
      </c>
      <c r="C1064" s="132"/>
      <c r="D1064" s="28" t="str">
        <f t="shared" si="25"/>
        <v>2020/11/10  10:00</v>
      </c>
      <c r="E1064" s="35">
        <v>1.4806811924911949</v>
      </c>
      <c r="F1064" s="36">
        <v>1.5107268432565346</v>
      </c>
      <c r="G1064" s="36">
        <v>1.5375590799544627</v>
      </c>
      <c r="H1064" s="36">
        <v>1.5033794923450337</v>
      </c>
      <c r="I1064" s="36">
        <v>1.503435838013754</v>
      </c>
      <c r="J1064" s="56">
        <v>1.5522740501066761</v>
      </c>
      <c r="K1064" s="36">
        <v>1.5148610657925026</v>
      </c>
      <c r="L1064" s="36">
        <v>1.5472872380222917</v>
      </c>
      <c r="M1064" s="57">
        <v>1.5391387119863138</v>
      </c>
      <c r="N1064" s="58" t="s">
        <v>47</v>
      </c>
      <c r="O1064" s="36"/>
      <c r="P1064" s="36"/>
      <c r="Q1064" s="36"/>
      <c r="R1064" s="59"/>
      <c r="S1064" s="60">
        <v>1.46</v>
      </c>
      <c r="T1064" s="106">
        <v>1.6</v>
      </c>
      <c r="U1064"/>
      <c r="V1064"/>
      <c r="W1064"/>
      <c r="X1064" s="162"/>
      <c r="Y1064" s="162"/>
      <c r="AB1064" s="47"/>
      <c r="AC1064" s="47"/>
      <c r="AD1064" s="47"/>
      <c r="AE1064" s="47"/>
      <c r="AF1064" s="47"/>
      <c r="AG1064" s="47"/>
      <c r="AH1064" s="47"/>
      <c r="AI1064" s="47"/>
      <c r="AJ1064" s="47"/>
    </row>
    <row r="1065" spans="1:36">
      <c r="A1065" s="26">
        <v>44145</v>
      </c>
      <c r="B1065" s="27">
        <v>0.5</v>
      </c>
      <c r="C1065" s="132"/>
      <c r="D1065" s="28" t="str">
        <f t="shared" si="25"/>
        <v>2020/11/10  12:00</v>
      </c>
      <c r="E1065" s="35">
        <v>1.5087100410994714</v>
      </c>
      <c r="F1065" s="36">
        <v>1.5140332625016966</v>
      </c>
      <c r="G1065" s="36">
        <v>1.5332962497007536</v>
      </c>
      <c r="H1065" s="36">
        <v>1.4813008192053496</v>
      </c>
      <c r="I1065" s="36">
        <v>1.505645598917392</v>
      </c>
      <c r="J1065" s="56">
        <v>1.5359479999846262</v>
      </c>
      <c r="K1065" s="36">
        <v>1.5402032006229494</v>
      </c>
      <c r="L1065" s="36">
        <v>1.5371813428840999</v>
      </c>
      <c r="M1065" s="57">
        <v>1.5328075494710547</v>
      </c>
      <c r="N1065" s="58" t="s">
        <v>47</v>
      </c>
      <c r="O1065" s="36"/>
      <c r="P1065" s="36"/>
      <c r="Q1065" s="36"/>
      <c r="R1065" s="59"/>
      <c r="S1065" s="60">
        <v>1.46</v>
      </c>
      <c r="T1065" s="106">
        <v>1.6</v>
      </c>
      <c r="U1065"/>
      <c r="V1065"/>
      <c r="W1065"/>
      <c r="X1065" s="162"/>
      <c r="Y1065" s="162"/>
      <c r="AB1065" s="47"/>
      <c r="AC1065" s="47"/>
      <c r="AD1065" s="47"/>
      <c r="AE1065" s="47"/>
      <c r="AF1065" s="47"/>
      <c r="AG1065" s="47"/>
      <c r="AH1065" s="47"/>
      <c r="AI1065" s="47"/>
      <c r="AJ1065" s="47"/>
    </row>
    <row r="1066" spans="1:36">
      <c r="A1066" s="26">
        <v>44145</v>
      </c>
      <c r="B1066" s="27">
        <v>0.58333333333333304</v>
      </c>
      <c r="C1066" s="132"/>
      <c r="D1066" s="28" t="str">
        <f t="shared" si="25"/>
        <v>2020/11/10  14:00</v>
      </c>
      <c r="E1066" s="35">
        <v>1.4930620359010802</v>
      </c>
      <c r="F1066" s="36">
        <v>1.5250582078511574</v>
      </c>
      <c r="G1066" s="36">
        <v>1.5025669534560586</v>
      </c>
      <c r="H1066" s="36">
        <v>1.4763273208945804</v>
      </c>
      <c r="I1066" s="36">
        <v>1.5215689000542607</v>
      </c>
      <c r="J1066" s="56">
        <v>1.5626154404174939</v>
      </c>
      <c r="K1066" s="36">
        <v>1.5566399223865175</v>
      </c>
      <c r="L1066" s="36">
        <v>1.5410732158758913</v>
      </c>
      <c r="M1066" s="57">
        <v>1.5212067126310069</v>
      </c>
      <c r="N1066" s="58" t="s">
        <v>47</v>
      </c>
      <c r="O1066" s="36"/>
      <c r="P1066" s="36"/>
      <c r="Q1066" s="36"/>
      <c r="R1066" s="59"/>
      <c r="S1066" s="60">
        <v>1.46</v>
      </c>
      <c r="T1066" s="106">
        <v>1.6</v>
      </c>
      <c r="U1066"/>
      <c r="V1066"/>
      <c r="W1066"/>
      <c r="X1066" s="162"/>
      <c r="Y1066" s="162"/>
      <c r="AB1066" s="47"/>
      <c r="AC1066" s="47"/>
      <c r="AD1066" s="47"/>
      <c r="AE1066" s="47"/>
      <c r="AF1066" s="47"/>
      <c r="AG1066" s="47"/>
      <c r="AH1066" s="47"/>
      <c r="AI1066" s="47"/>
      <c r="AJ1066" s="47"/>
    </row>
    <row r="1067" spans="1:36">
      <c r="A1067" s="26">
        <v>44145</v>
      </c>
      <c r="B1067" s="27">
        <v>0.66666666666666596</v>
      </c>
      <c r="C1067" s="132"/>
      <c r="D1067" s="28" t="str">
        <f t="shared" si="25"/>
        <v>2020/11/10  16:00</v>
      </c>
      <c r="E1067" s="35">
        <v>1.5208861455438309</v>
      </c>
      <c r="F1067" s="36">
        <v>1.4934650568276036</v>
      </c>
      <c r="G1067" s="36">
        <v>1.4961317061796782</v>
      </c>
      <c r="H1067" s="36">
        <v>1.4752227151844342</v>
      </c>
      <c r="I1067" s="36">
        <v>1.5074876198245655</v>
      </c>
      <c r="J1067" s="56">
        <v>1.5393140294394894</v>
      </c>
      <c r="K1067" s="36">
        <v>1.5497153789096183</v>
      </c>
      <c r="L1067" s="36">
        <v>1.5485955833009792</v>
      </c>
      <c r="M1067" s="57">
        <v>1.5569771539656296</v>
      </c>
      <c r="N1067" s="58" t="s">
        <v>47</v>
      </c>
      <c r="O1067" s="36"/>
      <c r="P1067" s="36"/>
      <c r="Q1067" s="36"/>
      <c r="R1067" s="59"/>
      <c r="S1067" s="60">
        <v>1.46</v>
      </c>
      <c r="T1067" s="106">
        <v>1.6</v>
      </c>
      <c r="U1067"/>
      <c r="V1067"/>
      <c r="W1067"/>
      <c r="X1067" s="162"/>
      <c r="Y1067" s="162"/>
      <c r="AB1067" s="47"/>
      <c r="AC1067" s="47"/>
      <c r="AD1067" s="47"/>
      <c r="AE1067" s="47"/>
      <c r="AF1067" s="47"/>
      <c r="AG1067" s="47"/>
      <c r="AH1067" s="47"/>
      <c r="AI1067" s="47"/>
      <c r="AJ1067" s="47"/>
    </row>
    <row r="1068" spans="1:36">
      <c r="A1068" s="123">
        <v>44146</v>
      </c>
      <c r="B1068" s="101">
        <v>0.33333333333333331</v>
      </c>
      <c r="C1068" s="132" t="s">
        <v>375</v>
      </c>
      <c r="D1068" s="124" t="str">
        <f t="shared" si="25"/>
        <v>2020/11/11  8:00</v>
      </c>
      <c r="E1068" s="35">
        <v>1.4936531462106568</v>
      </c>
      <c r="F1068" s="36">
        <v>1.5136188128062593</v>
      </c>
      <c r="G1068" s="36">
        <v>1.5169431867894958</v>
      </c>
      <c r="H1068" s="36">
        <v>1.5273422930384779</v>
      </c>
      <c r="I1068" s="36">
        <v>1.5388586402922317</v>
      </c>
      <c r="J1068" s="56">
        <v>1.5401015080865204</v>
      </c>
      <c r="K1068" s="36">
        <v>1.5615366191766389</v>
      </c>
      <c r="L1068" s="36">
        <v>1.5678777711020764</v>
      </c>
      <c r="M1068" s="57">
        <v>1.5546245324453603</v>
      </c>
      <c r="N1068" s="58" t="s">
        <v>48</v>
      </c>
      <c r="O1068" s="36"/>
      <c r="P1068" s="36"/>
      <c r="Q1068" s="36"/>
      <c r="R1068" s="59"/>
      <c r="S1068" s="60">
        <v>1.46</v>
      </c>
      <c r="T1068" s="106">
        <v>1.6</v>
      </c>
      <c r="U1068"/>
      <c r="V1068"/>
      <c r="W1068"/>
      <c r="X1068" s="162"/>
      <c r="Y1068" s="162"/>
      <c r="AB1068" s="47"/>
      <c r="AC1068" s="47"/>
      <c r="AD1068" s="47"/>
      <c r="AE1068" s="47"/>
      <c r="AF1068" s="47"/>
      <c r="AG1068" s="47"/>
      <c r="AH1068" s="47"/>
      <c r="AI1068" s="47"/>
      <c r="AJ1068" s="47"/>
    </row>
    <row r="1069" spans="1:36">
      <c r="A1069" s="26">
        <v>44146</v>
      </c>
      <c r="B1069" s="27">
        <v>0.41666666666666669</v>
      </c>
      <c r="C1069" s="132"/>
      <c r="D1069" s="28" t="str">
        <f t="shared" si="25"/>
        <v>2020/11/11  10:00</v>
      </c>
      <c r="E1069" s="35">
        <v>1.5155974752846619</v>
      </c>
      <c r="F1069" s="36">
        <v>1.5295367479782289</v>
      </c>
      <c r="G1069" s="36">
        <v>1.5263137858854103</v>
      </c>
      <c r="H1069" s="36">
        <v>1.5044057240933493</v>
      </c>
      <c r="I1069" s="36">
        <v>1.5158806472785904</v>
      </c>
      <c r="J1069" s="56">
        <v>1.5616317208930464</v>
      </c>
      <c r="K1069" s="36">
        <v>1.5318146610457413</v>
      </c>
      <c r="L1069" s="36">
        <v>1.5523441500192527</v>
      </c>
      <c r="M1069" s="57">
        <v>1.5208867595412225</v>
      </c>
      <c r="N1069" s="58" t="s">
        <v>48</v>
      </c>
      <c r="O1069" s="36"/>
      <c r="P1069" s="36"/>
      <c r="Q1069" s="36"/>
      <c r="R1069" s="59"/>
      <c r="S1069" s="60">
        <v>1.46</v>
      </c>
      <c r="T1069" s="106">
        <v>1.6</v>
      </c>
      <c r="U1069"/>
      <c r="V1069"/>
      <c r="W1069"/>
      <c r="X1069" s="162"/>
      <c r="Y1069" s="162"/>
      <c r="AB1069" s="47"/>
      <c r="AC1069" s="47"/>
      <c r="AD1069" s="47"/>
      <c r="AE1069" s="47"/>
      <c r="AF1069" s="47"/>
      <c r="AG1069" s="47"/>
      <c r="AH1069" s="47"/>
      <c r="AI1069" s="47"/>
      <c r="AJ1069" s="47"/>
    </row>
    <row r="1070" spans="1:36">
      <c r="A1070" s="26">
        <v>44146</v>
      </c>
      <c r="B1070" s="27">
        <v>0.5</v>
      </c>
      <c r="C1070" s="132"/>
      <c r="D1070" s="28" t="str">
        <f t="shared" si="25"/>
        <v>2020/11/11  12:00</v>
      </c>
      <c r="E1070" s="35">
        <v>1.5177863327428771</v>
      </c>
      <c r="F1070" s="36">
        <v>1.5041131667058825</v>
      </c>
      <c r="G1070" s="36">
        <v>1.4905082943028276</v>
      </c>
      <c r="H1070" s="36">
        <v>1.513967090836607</v>
      </c>
      <c r="I1070" s="36">
        <v>1.5381148028482474</v>
      </c>
      <c r="J1070" s="56">
        <v>1.5717506928783151</v>
      </c>
      <c r="K1070" s="36">
        <v>1.5268030153659593</v>
      </c>
      <c r="L1070" s="36">
        <v>1.5105092473667454</v>
      </c>
      <c r="M1070" s="57">
        <v>1.5695360780013865</v>
      </c>
      <c r="N1070" s="58" t="s">
        <v>48</v>
      </c>
      <c r="O1070" s="36"/>
      <c r="P1070" s="36"/>
      <c r="Q1070" s="36"/>
      <c r="R1070" s="59"/>
      <c r="S1070" s="60">
        <v>1.46</v>
      </c>
      <c r="T1070" s="106">
        <v>1.6</v>
      </c>
      <c r="U1070"/>
      <c r="V1070"/>
      <c r="W1070"/>
      <c r="X1070" s="162"/>
      <c r="Y1070" s="162"/>
      <c r="AB1070" s="47"/>
      <c r="AC1070" s="47"/>
      <c r="AD1070" s="47"/>
      <c r="AE1070" s="47"/>
      <c r="AF1070" s="47"/>
      <c r="AG1070" s="47"/>
      <c r="AH1070" s="47"/>
      <c r="AI1070" s="47"/>
      <c r="AJ1070" s="47"/>
    </row>
    <row r="1071" spans="1:36">
      <c r="A1071" s="26">
        <v>44146</v>
      </c>
      <c r="B1071" s="27">
        <v>0.58333333333333304</v>
      </c>
      <c r="C1071" s="132"/>
      <c r="D1071" s="28" t="str">
        <f t="shared" si="25"/>
        <v>2020/11/11  14:00</v>
      </c>
      <c r="E1071" s="35">
        <v>1.5269252563604128</v>
      </c>
      <c r="F1071" s="36">
        <v>1.5011710448838822</v>
      </c>
      <c r="G1071" s="36">
        <v>1.490492627129953</v>
      </c>
      <c r="H1071" s="36">
        <v>1.4993184278528342</v>
      </c>
      <c r="I1071" s="36">
        <v>1.5390558765448539</v>
      </c>
      <c r="J1071" s="56">
        <v>1.569577584325712</v>
      </c>
      <c r="K1071" s="36">
        <v>1.5168966648804876</v>
      </c>
      <c r="L1071" s="36">
        <v>1.5586954493020895</v>
      </c>
      <c r="M1071" s="57">
        <v>1.5543480226323201</v>
      </c>
      <c r="N1071" s="58" t="s">
        <v>48</v>
      </c>
      <c r="O1071" s="36"/>
      <c r="P1071" s="36"/>
      <c r="Q1071" s="36"/>
      <c r="R1071" s="59"/>
      <c r="S1071" s="60">
        <v>1.46</v>
      </c>
      <c r="T1071" s="106">
        <v>1.6</v>
      </c>
      <c r="U1071"/>
      <c r="V1071"/>
      <c r="W1071"/>
      <c r="X1071" s="162"/>
      <c r="Y1071" s="162"/>
      <c r="AB1071" s="47"/>
      <c r="AC1071" s="47"/>
      <c r="AD1071" s="47"/>
      <c r="AE1071" s="47"/>
      <c r="AF1071" s="47"/>
      <c r="AG1071" s="47"/>
      <c r="AH1071" s="47"/>
      <c r="AI1071" s="47"/>
      <c r="AJ1071" s="47"/>
    </row>
    <row r="1072" spans="1:36">
      <c r="A1072" s="26">
        <v>44146</v>
      </c>
      <c r="B1072" s="27">
        <v>0.66666666666666596</v>
      </c>
      <c r="C1072" s="132"/>
      <c r="D1072" s="28" t="str">
        <f t="shared" si="25"/>
        <v>2020/11/11  16:00</v>
      </c>
      <c r="E1072" s="35">
        <v>1.4816113389619838</v>
      </c>
      <c r="F1072" s="36">
        <v>1.5267869464158672</v>
      </c>
      <c r="G1072" s="36">
        <v>1.5178478271286879</v>
      </c>
      <c r="H1072" s="36">
        <v>1.5147810377813598</v>
      </c>
      <c r="I1072" s="36">
        <v>1.5382098482780713</v>
      </c>
      <c r="J1072" s="56">
        <v>1.5463127414600699</v>
      </c>
      <c r="K1072" s="36">
        <v>1.5215729101621256</v>
      </c>
      <c r="L1072" s="36">
        <v>1.5321676265616264</v>
      </c>
      <c r="M1072" s="57">
        <v>1.5266021367086697</v>
      </c>
      <c r="N1072" s="58" t="s">
        <v>48</v>
      </c>
      <c r="O1072" s="36"/>
      <c r="P1072" s="36"/>
      <c r="Q1072" s="36"/>
      <c r="R1072" s="59"/>
      <c r="S1072" s="60">
        <v>1.46</v>
      </c>
      <c r="T1072" s="106">
        <v>1.6</v>
      </c>
      <c r="U1072"/>
      <c r="V1072"/>
      <c r="W1072"/>
      <c r="X1072" s="162"/>
      <c r="Y1072" s="162"/>
      <c r="AB1072" s="47"/>
      <c r="AC1072" s="47"/>
      <c r="AD1072" s="47"/>
      <c r="AE1072" s="47"/>
      <c r="AF1072" s="47"/>
      <c r="AG1072" s="47"/>
      <c r="AH1072" s="47"/>
      <c r="AI1072" s="47"/>
      <c r="AJ1072" s="47"/>
    </row>
    <row r="1073" spans="1:36">
      <c r="A1073" s="123">
        <v>44147</v>
      </c>
      <c r="B1073" s="101">
        <v>0.33333333333333331</v>
      </c>
      <c r="C1073" s="132" t="s">
        <v>376</v>
      </c>
      <c r="D1073" s="124" t="str">
        <f t="shared" si="25"/>
        <v>2020/11/12  8:00</v>
      </c>
      <c r="E1073" s="35">
        <v>1.4993920148367301</v>
      </c>
      <c r="F1073" s="36">
        <v>1.5485347679736112</v>
      </c>
      <c r="G1073" s="36">
        <v>1.509868612691311</v>
      </c>
      <c r="H1073" s="36">
        <v>1.4874136983769111</v>
      </c>
      <c r="I1073" s="36">
        <v>1.5263512050565904</v>
      </c>
      <c r="J1073" s="56">
        <v>1.5653576723881988</v>
      </c>
      <c r="K1073" s="36">
        <v>1.5425654784095431</v>
      </c>
      <c r="L1073" s="36">
        <v>1.5665367697519075</v>
      </c>
      <c r="M1073" s="57">
        <v>1.54109610011928</v>
      </c>
      <c r="N1073" s="58" t="s">
        <v>49</v>
      </c>
      <c r="O1073" s="36"/>
      <c r="P1073" s="36"/>
      <c r="Q1073" s="36"/>
      <c r="R1073" s="59"/>
      <c r="S1073" s="60">
        <v>1.46</v>
      </c>
      <c r="T1073" s="106">
        <v>1.6</v>
      </c>
      <c r="U1073"/>
      <c r="V1073"/>
      <c r="W1073"/>
      <c r="X1073" s="162"/>
      <c r="Y1073" s="162"/>
      <c r="AB1073" s="47"/>
      <c r="AC1073" s="47"/>
      <c r="AD1073" s="47"/>
      <c r="AE1073" s="47"/>
      <c r="AF1073" s="47"/>
      <c r="AG1073" s="47"/>
      <c r="AH1073" s="47"/>
      <c r="AI1073" s="47"/>
      <c r="AJ1073" s="47"/>
    </row>
    <row r="1074" spans="1:36">
      <c r="A1074" s="26">
        <v>44147</v>
      </c>
      <c r="B1074" s="27">
        <v>0.41666666666666669</v>
      </c>
      <c r="C1074" s="132"/>
      <c r="D1074" s="28" t="str">
        <f t="shared" si="25"/>
        <v>2020/11/12  10:00</v>
      </c>
      <c r="E1074" s="35">
        <v>1.4949765235192811</v>
      </c>
      <c r="F1074" s="36">
        <v>1.5238846536943473</v>
      </c>
      <c r="G1074" s="36">
        <v>1.5236337044668777</v>
      </c>
      <c r="H1074" s="36">
        <v>1.4753625596135704</v>
      </c>
      <c r="I1074" s="36">
        <v>1.5231931577489295</v>
      </c>
      <c r="J1074" s="56">
        <v>1.5567083226475154</v>
      </c>
      <c r="K1074" s="36">
        <v>1.5220800130103183</v>
      </c>
      <c r="L1074" s="36">
        <v>1.5444368388513077</v>
      </c>
      <c r="M1074" s="57">
        <v>1.5418309317709331</v>
      </c>
      <c r="N1074" s="58" t="s">
        <v>49</v>
      </c>
      <c r="O1074" s="36"/>
      <c r="P1074" s="36"/>
      <c r="Q1074" s="36"/>
      <c r="R1074" s="59"/>
      <c r="S1074" s="60">
        <v>1.46</v>
      </c>
      <c r="T1074" s="106">
        <v>1.6</v>
      </c>
      <c r="U1074"/>
      <c r="V1074"/>
      <c r="W1074"/>
      <c r="X1074" s="162"/>
      <c r="Y1074" s="162"/>
      <c r="AB1074" s="47"/>
      <c r="AC1074" s="47"/>
      <c r="AD1074" s="47"/>
      <c r="AE1074" s="47"/>
      <c r="AF1074" s="47"/>
      <c r="AG1074" s="47"/>
      <c r="AH1074" s="47"/>
      <c r="AI1074" s="47"/>
      <c r="AJ1074" s="47"/>
    </row>
    <row r="1075" spans="1:36">
      <c r="A1075" s="26">
        <v>44147</v>
      </c>
      <c r="B1075" s="27">
        <v>0.5</v>
      </c>
      <c r="C1075" s="132"/>
      <c r="D1075" s="28" t="str">
        <f t="shared" si="25"/>
        <v>2020/11/12  12:00</v>
      </c>
      <c r="E1075" s="35">
        <v>1.5146715567191602</v>
      </c>
      <c r="F1075" s="36">
        <v>1.4953056380157066</v>
      </c>
      <c r="G1075" s="36">
        <v>1.5334642533960878</v>
      </c>
      <c r="H1075" s="36">
        <v>1.5042853621772352</v>
      </c>
      <c r="I1075" s="36">
        <v>1.4948468198408378</v>
      </c>
      <c r="J1075" s="56">
        <v>1.5793103970038684</v>
      </c>
      <c r="K1075" s="36">
        <v>1.5246423513731384</v>
      </c>
      <c r="L1075" s="36">
        <v>1.5137113431564326</v>
      </c>
      <c r="M1075" s="57">
        <v>1.5220662265190308</v>
      </c>
      <c r="N1075" s="58" t="s">
        <v>49</v>
      </c>
      <c r="O1075" s="36"/>
      <c r="P1075" s="36"/>
      <c r="Q1075" s="36"/>
      <c r="R1075" s="59"/>
      <c r="S1075" s="60">
        <v>1.46</v>
      </c>
      <c r="T1075" s="106">
        <v>1.6</v>
      </c>
      <c r="U1075"/>
      <c r="V1075"/>
      <c r="W1075"/>
      <c r="X1075" s="162"/>
      <c r="Y1075" s="162"/>
      <c r="AB1075" s="47"/>
      <c r="AC1075" s="47"/>
      <c r="AD1075" s="47"/>
      <c r="AE1075" s="47"/>
      <c r="AF1075" s="47"/>
      <c r="AG1075" s="47"/>
      <c r="AH1075" s="47"/>
      <c r="AI1075" s="47"/>
      <c r="AJ1075" s="47"/>
    </row>
    <row r="1076" spans="1:36">
      <c r="A1076" s="26">
        <v>44147</v>
      </c>
      <c r="B1076" s="27">
        <v>0.58333333333333304</v>
      </c>
      <c r="C1076" s="132"/>
      <c r="D1076" s="28" t="str">
        <f t="shared" si="25"/>
        <v>2020/11/12  14:00</v>
      </c>
      <c r="E1076" s="35">
        <v>1.513998264301093</v>
      </c>
      <c r="F1076" s="36">
        <v>1.5362674352560788</v>
      </c>
      <c r="G1076" s="36">
        <v>1.4942176921992429</v>
      </c>
      <c r="H1076" s="36">
        <v>1.4853519676801641</v>
      </c>
      <c r="I1076" s="36">
        <v>1.5220911364860259</v>
      </c>
      <c r="J1076" s="56">
        <v>1.5387512577675853</v>
      </c>
      <c r="K1076" s="36">
        <v>1.5533852030690822</v>
      </c>
      <c r="L1076" s="36">
        <v>1.5377042694258143</v>
      </c>
      <c r="M1076" s="57">
        <v>1.532622282864222</v>
      </c>
      <c r="N1076" s="58" t="s">
        <v>49</v>
      </c>
      <c r="O1076" s="36"/>
      <c r="P1076" s="36"/>
      <c r="Q1076" s="36"/>
      <c r="R1076" s="59"/>
      <c r="S1076" s="60">
        <v>1.46</v>
      </c>
      <c r="T1076" s="106">
        <v>1.6</v>
      </c>
      <c r="U1076"/>
      <c r="V1076"/>
      <c r="W1076"/>
      <c r="X1076" s="162"/>
      <c r="Y1076" s="162"/>
      <c r="AB1076" s="47"/>
      <c r="AC1076" s="47"/>
      <c r="AD1076" s="47"/>
      <c r="AE1076" s="47"/>
      <c r="AF1076" s="47"/>
      <c r="AG1076" s="47"/>
      <c r="AH1076" s="47"/>
      <c r="AI1076" s="47"/>
      <c r="AJ1076" s="47"/>
    </row>
    <row r="1077" spans="1:36">
      <c r="A1077" s="26">
        <v>44147</v>
      </c>
      <c r="B1077" s="27">
        <v>0.66666666666666596</v>
      </c>
      <c r="C1077" s="132"/>
      <c r="D1077" s="28" t="str">
        <f t="shared" si="25"/>
        <v>2020/11/12  16:00</v>
      </c>
      <c r="E1077" s="35">
        <v>1.4823552658736907</v>
      </c>
      <c r="F1077" s="36">
        <v>1.522839410701031</v>
      </c>
      <c r="G1077" s="36">
        <v>1.531207002857935</v>
      </c>
      <c r="H1077" s="36">
        <v>1.4845564160414098</v>
      </c>
      <c r="I1077" s="36">
        <v>1.5078798530659929</v>
      </c>
      <c r="J1077" s="56">
        <v>1.5348347938095341</v>
      </c>
      <c r="K1077" s="36">
        <v>1.5477218606727239</v>
      </c>
      <c r="L1077" s="36">
        <v>1.544792433564967</v>
      </c>
      <c r="M1077" s="57">
        <v>1.525459372315138</v>
      </c>
      <c r="N1077" s="58" t="s">
        <v>49</v>
      </c>
      <c r="O1077" s="36"/>
      <c r="P1077" s="36"/>
      <c r="Q1077" s="36"/>
      <c r="R1077" s="59"/>
      <c r="S1077" s="60">
        <v>1.46</v>
      </c>
      <c r="T1077" s="106">
        <v>1.6</v>
      </c>
      <c r="U1077"/>
      <c r="V1077"/>
      <c r="W1077"/>
      <c r="X1077" s="162"/>
      <c r="Y1077" s="162"/>
      <c r="AB1077" s="47"/>
      <c r="AC1077" s="47"/>
      <c r="AD1077" s="47"/>
      <c r="AE1077" s="47"/>
      <c r="AF1077" s="47"/>
      <c r="AG1077" s="47"/>
      <c r="AH1077" s="47"/>
      <c r="AI1077" s="47"/>
      <c r="AJ1077" s="47"/>
    </row>
    <row r="1078" spans="1:36">
      <c r="A1078" s="123">
        <v>44148</v>
      </c>
      <c r="B1078" s="101">
        <v>0.33333333333333331</v>
      </c>
      <c r="C1078" s="132" t="s">
        <v>377</v>
      </c>
      <c r="D1078" s="124" t="str">
        <f t="shared" si="25"/>
        <v>2020/11/13  8:00</v>
      </c>
      <c r="E1078" s="35">
        <v>1.5401675426814256</v>
      </c>
      <c r="F1078" s="36">
        <v>1.5717860402809107</v>
      </c>
      <c r="G1078" s="36">
        <v>1.5656680127979119</v>
      </c>
      <c r="H1078" s="36">
        <v>1.5453603753175951</v>
      </c>
      <c r="I1078" s="36">
        <v>1.5551043709503958</v>
      </c>
      <c r="J1078" s="56">
        <v>1.5829282048697806</v>
      </c>
      <c r="K1078" s="36">
        <v>1.5578005153514347</v>
      </c>
      <c r="L1078" s="36">
        <v>1.5679363852276675</v>
      </c>
      <c r="M1078" s="57">
        <v>1.6</v>
      </c>
      <c r="N1078" s="58" t="s">
        <v>44</v>
      </c>
      <c r="O1078" s="36"/>
      <c r="P1078" s="36"/>
      <c r="Q1078" s="36"/>
      <c r="R1078" s="59"/>
      <c r="S1078" s="60">
        <v>1.46</v>
      </c>
      <c r="T1078" s="106">
        <v>1.6</v>
      </c>
      <c r="U1078"/>
      <c r="V1078"/>
      <c r="W1078"/>
      <c r="X1078" s="162"/>
      <c r="Y1078" s="162"/>
      <c r="AB1078" s="47"/>
      <c r="AC1078" s="47"/>
      <c r="AD1078" s="47"/>
      <c r="AE1078" s="47"/>
      <c r="AF1078" s="47"/>
      <c r="AG1078" s="47"/>
      <c r="AH1078" s="47"/>
      <c r="AI1078" s="47"/>
      <c r="AJ1078" s="47"/>
    </row>
    <row r="1079" spans="1:36">
      <c r="A1079" s="26">
        <v>44148</v>
      </c>
      <c r="B1079" s="27">
        <v>0.41666666666666669</v>
      </c>
      <c r="C1079" s="132"/>
      <c r="D1079" s="28" t="str">
        <f t="shared" si="25"/>
        <v>2020/11/13  10:00</v>
      </c>
      <c r="E1079" s="35">
        <v>1.5428991744960328</v>
      </c>
      <c r="F1079" s="36">
        <v>1.5214586779402335</v>
      </c>
      <c r="G1079" s="36">
        <v>1.5507339190832918</v>
      </c>
      <c r="H1079" s="36">
        <v>1.5042430556950193</v>
      </c>
      <c r="I1079" s="36">
        <v>1.5577072924671302</v>
      </c>
      <c r="J1079" s="56">
        <v>1.5978323943684318</v>
      </c>
      <c r="K1079" s="36">
        <v>1.5886769586587302</v>
      </c>
      <c r="L1079" s="36">
        <v>1.564010275487224</v>
      </c>
      <c r="M1079" s="57">
        <v>1.5773414168644408</v>
      </c>
      <c r="N1079" s="58" t="s">
        <v>44</v>
      </c>
      <c r="O1079" s="36"/>
      <c r="P1079" s="36"/>
      <c r="Q1079" s="36"/>
      <c r="R1079" s="59"/>
      <c r="S1079" s="60">
        <v>1.46</v>
      </c>
      <c r="T1079" s="106">
        <v>1.6</v>
      </c>
      <c r="U1079"/>
      <c r="V1079"/>
      <c r="W1079"/>
      <c r="X1079" s="162"/>
      <c r="Y1079" s="162"/>
      <c r="AB1079" s="47"/>
      <c r="AC1079" s="47"/>
      <c r="AD1079" s="47"/>
      <c r="AE1079" s="47"/>
      <c r="AF1079" s="47"/>
      <c r="AG1079" s="47"/>
      <c r="AH1079" s="47"/>
      <c r="AI1079" s="47"/>
      <c r="AJ1079" s="47"/>
    </row>
    <row r="1080" spans="1:36">
      <c r="A1080" s="26">
        <v>44148</v>
      </c>
      <c r="B1080" s="27">
        <v>0.5</v>
      </c>
      <c r="C1080" s="132"/>
      <c r="D1080" s="28" t="str">
        <f t="shared" si="25"/>
        <v>2020/11/13  12:00</v>
      </c>
      <c r="E1080" s="35">
        <v>1.4874081441095679</v>
      </c>
      <c r="F1080" s="36">
        <v>1.496470472877145</v>
      </c>
      <c r="G1080" s="36">
        <v>1.5284177848269205</v>
      </c>
      <c r="H1080" s="36">
        <v>1.512444772573575</v>
      </c>
      <c r="I1080" s="36">
        <v>1.5223177714718878</v>
      </c>
      <c r="J1080" s="56">
        <v>1.5613501426704413</v>
      </c>
      <c r="K1080" s="36">
        <v>1.5535401422894555</v>
      </c>
      <c r="L1080" s="36">
        <v>1.551089801028017</v>
      </c>
      <c r="M1080" s="57">
        <v>1.5284926147732947</v>
      </c>
      <c r="N1080" s="58" t="s">
        <v>45</v>
      </c>
      <c r="O1080" s="36"/>
      <c r="P1080" s="36"/>
      <c r="Q1080" s="36"/>
      <c r="R1080" s="59"/>
      <c r="S1080" s="60">
        <v>1.46</v>
      </c>
      <c r="T1080" s="106">
        <v>1.6</v>
      </c>
      <c r="U1080"/>
      <c r="V1080"/>
      <c r="W1080"/>
      <c r="X1080" s="162"/>
      <c r="Y1080" s="162"/>
      <c r="AB1080" s="47"/>
      <c r="AC1080" s="47"/>
      <c r="AD1080" s="47"/>
      <c r="AE1080" s="47"/>
      <c r="AF1080" s="47"/>
      <c r="AG1080" s="47"/>
      <c r="AH1080" s="47"/>
      <c r="AI1080" s="47"/>
      <c r="AJ1080" s="47"/>
    </row>
    <row r="1081" spans="1:36">
      <c r="A1081" s="26">
        <v>44148</v>
      </c>
      <c r="B1081" s="27">
        <v>0.58333333333333304</v>
      </c>
      <c r="C1081" s="132"/>
      <c r="D1081" s="28" t="str">
        <f t="shared" si="25"/>
        <v>2020/11/13  14:00</v>
      </c>
      <c r="E1081" s="35">
        <v>1.5082140040491041</v>
      </c>
      <c r="F1081" s="36">
        <v>1.5057539869119556</v>
      </c>
      <c r="G1081" s="36">
        <v>1.496518713544615</v>
      </c>
      <c r="H1081" s="36">
        <v>1.5144725048859691</v>
      </c>
      <c r="I1081" s="36">
        <v>1.5395488577868901</v>
      </c>
      <c r="J1081" s="56">
        <v>1.5584628657379691</v>
      </c>
      <c r="K1081" s="36">
        <v>1.5314571501883647</v>
      </c>
      <c r="L1081" s="36">
        <v>1.5512909981119991</v>
      </c>
      <c r="M1081" s="57">
        <v>1.5590181663196072</v>
      </c>
      <c r="N1081" s="58" t="s">
        <v>45</v>
      </c>
      <c r="O1081" s="36"/>
      <c r="P1081" s="36"/>
      <c r="Q1081" s="36"/>
      <c r="R1081" s="59"/>
      <c r="S1081" s="60">
        <v>1.46</v>
      </c>
      <c r="T1081" s="106">
        <v>1.6</v>
      </c>
      <c r="U1081"/>
      <c r="V1081"/>
      <c r="W1081"/>
      <c r="X1081" s="162"/>
      <c r="Y1081" s="162"/>
      <c r="AB1081" s="47"/>
      <c r="AC1081" s="47"/>
      <c r="AD1081" s="47"/>
      <c r="AE1081" s="47"/>
      <c r="AF1081" s="47"/>
      <c r="AG1081" s="47"/>
      <c r="AH1081" s="47"/>
      <c r="AI1081" s="47"/>
      <c r="AJ1081" s="47"/>
    </row>
    <row r="1082" spans="1:36">
      <c r="A1082" s="26">
        <v>44148</v>
      </c>
      <c r="B1082" s="27">
        <v>0.66666666666666596</v>
      </c>
      <c r="C1082" s="132"/>
      <c r="D1082" s="28" t="str">
        <f t="shared" si="25"/>
        <v>2020/11/13  16:00</v>
      </c>
      <c r="E1082" s="35">
        <v>1.5164108921452439</v>
      </c>
      <c r="F1082" s="36">
        <v>1.5034103294092203</v>
      </c>
      <c r="G1082" s="36">
        <v>1.5113040087651928</v>
      </c>
      <c r="H1082" s="36">
        <v>1.4934120930962853</v>
      </c>
      <c r="I1082" s="36">
        <v>1.4970341400797003</v>
      </c>
      <c r="J1082" s="56">
        <v>1.5354159638384646</v>
      </c>
      <c r="K1082" s="36">
        <v>1.5517032637829622</v>
      </c>
      <c r="L1082" s="36">
        <v>1.5130565645763598</v>
      </c>
      <c r="M1082" s="57">
        <v>1.5485303112097337</v>
      </c>
      <c r="N1082" s="58" t="s">
        <v>45</v>
      </c>
      <c r="O1082" s="36"/>
      <c r="P1082" s="36"/>
      <c r="Q1082" s="36"/>
      <c r="R1082" s="59"/>
      <c r="S1082" s="60">
        <v>1.46</v>
      </c>
      <c r="T1082" s="106">
        <v>1.6</v>
      </c>
      <c r="U1082"/>
      <c r="V1082"/>
      <c r="W1082"/>
      <c r="X1082" s="162"/>
      <c r="Y1082" s="162"/>
      <c r="AB1082" s="47"/>
      <c r="AC1082" s="47"/>
      <c r="AD1082" s="47"/>
      <c r="AE1082" s="47"/>
      <c r="AF1082" s="47"/>
      <c r="AG1082" s="47"/>
      <c r="AH1082" s="47"/>
      <c r="AI1082" s="47"/>
      <c r="AJ1082" s="47"/>
    </row>
    <row r="1083" spans="1:36">
      <c r="A1083" s="123">
        <v>44149</v>
      </c>
      <c r="B1083" s="101">
        <v>0.33333333333333331</v>
      </c>
      <c r="C1083" s="132" t="s">
        <v>378</v>
      </c>
      <c r="D1083" s="124" t="str">
        <f t="shared" si="25"/>
        <v>2020/11/14  8:00</v>
      </c>
      <c r="E1083" s="35">
        <v>1.5009386504345748</v>
      </c>
      <c r="F1083" s="36">
        <v>1.5181195744882041</v>
      </c>
      <c r="G1083" s="36">
        <v>1.5252403305311688</v>
      </c>
      <c r="H1083" s="36">
        <v>1.5109095721393502</v>
      </c>
      <c r="I1083" s="36">
        <v>1.5361624028499485</v>
      </c>
      <c r="J1083" s="56">
        <v>1.5819013167275873</v>
      </c>
      <c r="K1083" s="36">
        <v>1.5795334360790863</v>
      </c>
      <c r="L1083" s="36">
        <v>1.5496832435867385</v>
      </c>
      <c r="M1083" s="57">
        <v>1.5637101407380376</v>
      </c>
      <c r="N1083" s="58" t="s">
        <v>46</v>
      </c>
      <c r="O1083" s="36"/>
      <c r="P1083" s="36"/>
      <c r="Q1083" s="36"/>
      <c r="R1083" s="59"/>
      <c r="S1083" s="60">
        <v>1.46</v>
      </c>
      <c r="T1083" s="106">
        <v>1.6</v>
      </c>
      <c r="U1083"/>
      <c r="V1083"/>
      <c r="W1083"/>
      <c r="X1083" s="162"/>
      <c r="Y1083" s="162"/>
      <c r="AB1083" s="47"/>
      <c r="AC1083" s="47"/>
      <c r="AD1083" s="47"/>
      <c r="AE1083" s="47"/>
      <c r="AF1083" s="47"/>
      <c r="AG1083" s="47"/>
      <c r="AH1083" s="47"/>
      <c r="AI1083" s="47"/>
      <c r="AJ1083" s="47"/>
    </row>
    <row r="1084" spans="1:36">
      <c r="A1084" s="26">
        <v>44149</v>
      </c>
      <c r="B1084" s="27">
        <v>0.41666666666666669</v>
      </c>
      <c r="C1084" s="132"/>
      <c r="D1084" s="28" t="str">
        <f t="shared" si="25"/>
        <v>2020/11/14  10:00</v>
      </c>
      <c r="E1084" s="35">
        <v>1.4975386087090554</v>
      </c>
      <c r="F1084" s="36">
        <v>1.5377371321905298</v>
      </c>
      <c r="G1084" s="36">
        <v>1.5190476320087318</v>
      </c>
      <c r="H1084" s="36">
        <v>1.4927736795276358</v>
      </c>
      <c r="I1084" s="36">
        <v>1.5004853369815838</v>
      </c>
      <c r="J1084" s="56">
        <v>1.5714694130718811</v>
      </c>
      <c r="K1084" s="36">
        <v>1.5251370046107005</v>
      </c>
      <c r="L1084" s="36">
        <v>1.5393479808913844</v>
      </c>
      <c r="M1084" s="57">
        <v>1.5759505012747044</v>
      </c>
      <c r="N1084" s="58" t="s">
        <v>46</v>
      </c>
      <c r="O1084" s="36"/>
      <c r="P1084" s="36"/>
      <c r="Q1084" s="36"/>
      <c r="R1084" s="59"/>
      <c r="S1084" s="60">
        <v>1.46</v>
      </c>
      <c r="T1084" s="106">
        <v>1.6</v>
      </c>
      <c r="U1084"/>
      <c r="V1084"/>
      <c r="W1084"/>
      <c r="X1084" s="162"/>
      <c r="Y1084" s="162"/>
      <c r="AB1084" s="47"/>
      <c r="AC1084" s="47"/>
      <c r="AD1084" s="47"/>
      <c r="AE1084" s="47"/>
      <c r="AF1084" s="47"/>
      <c r="AG1084" s="47"/>
      <c r="AH1084" s="47"/>
      <c r="AI1084" s="47"/>
      <c r="AJ1084" s="47"/>
    </row>
    <row r="1085" spans="1:36">
      <c r="A1085" s="26">
        <v>44149</v>
      </c>
      <c r="B1085" s="27">
        <v>0.5</v>
      </c>
      <c r="C1085" s="132"/>
      <c r="D1085" s="28" t="str">
        <f t="shared" si="25"/>
        <v>2020/11/14  12:00</v>
      </c>
      <c r="E1085" s="35">
        <v>1.4922508571417183</v>
      </c>
      <c r="F1085" s="36">
        <v>1.5370363453623652</v>
      </c>
      <c r="G1085" s="36">
        <v>1.4947726463636137</v>
      </c>
      <c r="H1085" s="36">
        <v>1.513898608489783</v>
      </c>
      <c r="I1085" s="36">
        <v>1.5380335308449806</v>
      </c>
      <c r="J1085" s="56">
        <v>1.5689592053942492</v>
      </c>
      <c r="K1085" s="36">
        <v>1.5243986982902182</v>
      </c>
      <c r="L1085" s="36">
        <v>1.5291297612424624</v>
      </c>
      <c r="M1085" s="57">
        <v>1.5324869960992031</v>
      </c>
      <c r="N1085" s="58" t="s">
        <v>46</v>
      </c>
      <c r="O1085" s="36"/>
      <c r="P1085" s="36"/>
      <c r="Q1085" s="36"/>
      <c r="R1085" s="59"/>
      <c r="S1085" s="60">
        <v>1.46</v>
      </c>
      <c r="T1085" s="106">
        <v>1.6</v>
      </c>
      <c r="U1085"/>
      <c r="V1085"/>
      <c r="W1085"/>
      <c r="X1085" s="162"/>
      <c r="Y1085" s="162"/>
      <c r="AB1085" s="47"/>
      <c r="AC1085" s="47"/>
      <c r="AD1085" s="47"/>
      <c r="AE1085" s="47"/>
      <c r="AF1085" s="47"/>
      <c r="AG1085" s="47"/>
      <c r="AH1085" s="47"/>
      <c r="AI1085" s="47"/>
      <c r="AJ1085" s="47"/>
    </row>
    <row r="1086" spans="1:36">
      <c r="A1086" s="26">
        <v>44149</v>
      </c>
      <c r="B1086" s="27">
        <v>0.58333333333333304</v>
      </c>
      <c r="C1086" s="132"/>
      <c r="D1086" s="28" t="str">
        <f t="shared" si="25"/>
        <v>2020/11/14  14:00</v>
      </c>
      <c r="E1086" s="35">
        <v>1.5110369063830855</v>
      </c>
      <c r="F1086" s="36">
        <v>1.5259349299321376</v>
      </c>
      <c r="G1086" s="36">
        <v>1.5053045819245863</v>
      </c>
      <c r="H1086" s="36">
        <v>1.4942698585917797</v>
      </c>
      <c r="I1086" s="36">
        <v>1.508002530256171</v>
      </c>
      <c r="J1086" s="56">
        <v>1.5762765547767723</v>
      </c>
      <c r="K1086" s="36">
        <v>1.5455920522104207</v>
      </c>
      <c r="L1086" s="36">
        <v>1.5133798354591856</v>
      </c>
      <c r="M1086" s="57">
        <v>1.564627633810352</v>
      </c>
      <c r="N1086" s="58" t="s">
        <v>46</v>
      </c>
      <c r="O1086" s="36"/>
      <c r="P1086" s="36"/>
      <c r="Q1086" s="36"/>
      <c r="R1086" s="59"/>
      <c r="S1086" s="60">
        <v>1.46</v>
      </c>
      <c r="T1086" s="106">
        <v>1.6</v>
      </c>
      <c r="U1086"/>
      <c r="V1086"/>
      <c r="W1086"/>
      <c r="X1086" s="162"/>
      <c r="Y1086" s="162"/>
      <c r="AB1086" s="47"/>
      <c r="AC1086" s="47"/>
      <c r="AD1086" s="47"/>
      <c r="AE1086" s="47"/>
      <c r="AF1086" s="47"/>
      <c r="AG1086" s="47"/>
      <c r="AH1086" s="47"/>
      <c r="AI1086" s="47"/>
      <c r="AJ1086" s="47"/>
    </row>
    <row r="1087" spans="1:36">
      <c r="A1087" s="26">
        <v>44149</v>
      </c>
      <c r="B1087" s="27">
        <v>0.66666666666666596</v>
      </c>
      <c r="C1087" s="132"/>
      <c r="D1087" s="28" t="str">
        <f t="shared" si="25"/>
        <v>2020/11/14  16:00</v>
      </c>
      <c r="E1087" s="35">
        <v>1.5248401379059262</v>
      </c>
      <c r="F1087" s="36">
        <v>1.4945179237894386</v>
      </c>
      <c r="G1087" s="36">
        <v>1.5035756939281824</v>
      </c>
      <c r="H1087" s="36">
        <v>1.4866257516590169</v>
      </c>
      <c r="I1087" s="36">
        <v>1.5044242598073749</v>
      </c>
      <c r="J1087" s="56">
        <v>1.5613191356455747</v>
      </c>
      <c r="K1087" s="36">
        <v>1.5488788003488345</v>
      </c>
      <c r="L1087" s="36">
        <v>1.5272609332602143</v>
      </c>
      <c r="M1087" s="57">
        <v>1.5208092962085851</v>
      </c>
      <c r="N1087" s="58" t="s">
        <v>46</v>
      </c>
      <c r="O1087" s="36"/>
      <c r="P1087" s="36"/>
      <c r="Q1087" s="36"/>
      <c r="R1087" s="59"/>
      <c r="S1087" s="60">
        <v>1.46</v>
      </c>
      <c r="T1087" s="106">
        <v>1.6</v>
      </c>
      <c r="U1087"/>
      <c r="V1087"/>
      <c r="W1087"/>
      <c r="X1087" s="162"/>
      <c r="Y1087" s="162"/>
      <c r="AB1087" s="47"/>
      <c r="AC1087" s="47"/>
      <c r="AD1087" s="47"/>
      <c r="AE1087" s="47"/>
      <c r="AF1087" s="47"/>
      <c r="AG1087" s="47"/>
      <c r="AH1087" s="47"/>
      <c r="AI1087" s="47"/>
      <c r="AJ1087" s="47"/>
    </row>
    <row r="1088" spans="1:36">
      <c r="A1088" s="123">
        <v>44150</v>
      </c>
      <c r="B1088" s="101">
        <v>0.33333333333333331</v>
      </c>
      <c r="C1088" s="132" t="s">
        <v>379</v>
      </c>
      <c r="D1088" s="124" t="str">
        <f t="shared" si="25"/>
        <v>2020/11/15  8:00</v>
      </c>
      <c r="E1088" s="35">
        <v>1.5074514804075445</v>
      </c>
      <c r="F1088" s="36">
        <v>1.5373788811168949</v>
      </c>
      <c r="G1088" s="36">
        <v>1.5170291074887836</v>
      </c>
      <c r="H1088" s="36">
        <v>1.4851323399731844</v>
      </c>
      <c r="I1088" s="36">
        <v>1.5271780635549927</v>
      </c>
      <c r="J1088" s="56">
        <v>1.5564536757211083</v>
      </c>
      <c r="K1088" s="36">
        <v>1.5451283721392985</v>
      </c>
      <c r="L1088" s="36">
        <v>1.5561066039685258</v>
      </c>
      <c r="M1088" s="57">
        <v>1.5356632356424778</v>
      </c>
      <c r="N1088" s="58" t="s">
        <v>47</v>
      </c>
      <c r="O1088" s="36"/>
      <c r="P1088" s="36"/>
      <c r="Q1088" s="36"/>
      <c r="R1088" s="59"/>
      <c r="S1088" s="60">
        <v>1.46</v>
      </c>
      <c r="T1088" s="106">
        <v>1.6</v>
      </c>
      <c r="U1088"/>
      <c r="V1088"/>
      <c r="W1088"/>
      <c r="X1088" s="162"/>
      <c r="Y1088" s="162"/>
      <c r="AB1088" s="47"/>
      <c r="AC1088" s="47"/>
      <c r="AD1088" s="47"/>
      <c r="AE1088" s="47"/>
      <c r="AF1088" s="47"/>
      <c r="AG1088" s="47"/>
      <c r="AH1088" s="47"/>
      <c r="AI1088" s="47"/>
      <c r="AJ1088" s="47"/>
    </row>
    <row r="1089" spans="1:36">
      <c r="A1089" s="26">
        <v>44150</v>
      </c>
      <c r="B1089" s="27">
        <v>0.41666666666666669</v>
      </c>
      <c r="C1089" s="132"/>
      <c r="D1089" s="28" t="str">
        <f t="shared" si="25"/>
        <v>2020/11/15  10:00</v>
      </c>
      <c r="E1089" s="35">
        <v>1.4961615119866236</v>
      </c>
      <c r="F1089" s="36">
        <v>1.5240694356368418</v>
      </c>
      <c r="G1089" s="36">
        <v>1.4955404083727737</v>
      </c>
      <c r="H1089" s="36">
        <v>1.4800403260841399</v>
      </c>
      <c r="I1089" s="36">
        <v>1.5092484405957454</v>
      </c>
      <c r="J1089" s="56">
        <v>1.5404491196586763</v>
      </c>
      <c r="K1089" s="36">
        <v>1.5174283787539391</v>
      </c>
      <c r="L1089" s="36">
        <v>1.5420632122381999</v>
      </c>
      <c r="M1089" s="57">
        <v>1.5570541300532175</v>
      </c>
      <c r="N1089" s="58" t="s">
        <v>47</v>
      </c>
      <c r="O1089" s="36"/>
      <c r="P1089" s="36"/>
      <c r="Q1089" s="36"/>
      <c r="R1089" s="59"/>
      <c r="S1089" s="60">
        <v>1.46</v>
      </c>
      <c r="T1089" s="106">
        <v>1.6</v>
      </c>
      <c r="U1089"/>
      <c r="V1089"/>
      <c r="W1089"/>
      <c r="X1089" s="162"/>
      <c r="Y1089" s="162"/>
      <c r="AB1089" s="47"/>
      <c r="AC1089" s="47"/>
      <c r="AD1089" s="47"/>
      <c r="AE1089" s="47"/>
      <c r="AF1089" s="47"/>
      <c r="AG1089" s="47"/>
      <c r="AH1089" s="47"/>
      <c r="AI1089" s="47"/>
      <c r="AJ1089" s="47"/>
    </row>
    <row r="1090" spans="1:36">
      <c r="A1090" s="26">
        <v>44150</v>
      </c>
      <c r="B1090" s="27">
        <v>0.5</v>
      </c>
      <c r="C1090" s="132"/>
      <c r="D1090" s="28" t="str">
        <f t="shared" si="25"/>
        <v>2020/11/15  12:00</v>
      </c>
      <c r="E1090" s="35">
        <v>1.5115938159695406</v>
      </c>
      <c r="F1090" s="36">
        <v>1.5088595148415158</v>
      </c>
      <c r="G1090" s="36">
        <v>1.5302193585688448</v>
      </c>
      <c r="H1090" s="36">
        <v>1.5197003594411764</v>
      </c>
      <c r="I1090" s="36">
        <v>1.5016632614343519</v>
      </c>
      <c r="J1090" s="56">
        <v>1.5745871545739671</v>
      </c>
      <c r="K1090" s="36">
        <v>1.523857804882768</v>
      </c>
      <c r="L1090" s="36">
        <v>1.5398415519280393</v>
      </c>
      <c r="M1090" s="57">
        <v>1.5425436638644525</v>
      </c>
      <c r="N1090" s="58" t="s">
        <v>47</v>
      </c>
      <c r="O1090" s="36"/>
      <c r="P1090" s="36"/>
      <c r="Q1090" s="36"/>
      <c r="R1090" s="59"/>
      <c r="S1090" s="60">
        <v>1.46</v>
      </c>
      <c r="T1090" s="106">
        <v>1.6</v>
      </c>
      <c r="U1090"/>
      <c r="V1090"/>
      <c r="W1090"/>
      <c r="X1090" s="162"/>
      <c r="Y1090" s="162"/>
      <c r="AB1090" s="47"/>
      <c r="AC1090" s="47"/>
      <c r="AD1090" s="47"/>
      <c r="AE1090" s="47"/>
      <c r="AF1090" s="47"/>
      <c r="AG1090" s="47"/>
      <c r="AH1090" s="47"/>
      <c r="AI1090" s="47"/>
      <c r="AJ1090" s="47"/>
    </row>
    <row r="1091" spans="1:36">
      <c r="A1091" s="26">
        <v>44150</v>
      </c>
      <c r="B1091" s="27">
        <v>0.58333333333333304</v>
      </c>
      <c r="C1091" s="132"/>
      <c r="D1091" s="28" t="str">
        <f t="shared" si="25"/>
        <v>2020/11/15  14:00</v>
      </c>
      <c r="E1091" s="35">
        <v>1.4974449767688771</v>
      </c>
      <c r="F1091" s="36">
        <v>1.5095429430858325</v>
      </c>
      <c r="G1091" s="36">
        <v>1.5169950606251601</v>
      </c>
      <c r="H1091" s="36">
        <v>1.4985862023310563</v>
      </c>
      <c r="I1091" s="36">
        <v>1.5184296002445974</v>
      </c>
      <c r="J1091" s="56">
        <v>1.5689436133738834</v>
      </c>
      <c r="K1091" s="36">
        <v>1.5513635620780251</v>
      </c>
      <c r="L1091" s="36">
        <v>1.5136178332887034</v>
      </c>
      <c r="M1091" s="57">
        <v>1.5226286383807526</v>
      </c>
      <c r="N1091" s="58" t="s">
        <v>47</v>
      </c>
      <c r="O1091" s="36"/>
      <c r="P1091" s="36"/>
      <c r="Q1091" s="36"/>
      <c r="R1091" s="59"/>
      <c r="S1091" s="60">
        <v>1.46</v>
      </c>
      <c r="T1091" s="106">
        <v>1.6</v>
      </c>
      <c r="U1091"/>
      <c r="V1091"/>
      <c r="W1091"/>
      <c r="X1091" s="162"/>
      <c r="Y1091" s="162"/>
      <c r="AB1091" s="47"/>
      <c r="AC1091" s="47"/>
      <c r="AD1091" s="47"/>
      <c r="AE1091" s="47"/>
      <c r="AF1091" s="47"/>
      <c r="AG1091" s="47"/>
      <c r="AH1091" s="47"/>
      <c r="AI1091" s="47"/>
      <c r="AJ1091" s="47"/>
    </row>
    <row r="1092" spans="1:36">
      <c r="A1092" s="26">
        <v>44150</v>
      </c>
      <c r="B1092" s="27">
        <v>0.66666666666666596</v>
      </c>
      <c r="C1092" s="132"/>
      <c r="D1092" s="28" t="str">
        <f t="shared" ref="D1092:D1155" si="26">TEXT(A1092,"yyyy/m/d")&amp;TEXT(B1092,"　　h:mｍ")</f>
        <v>2020/11/15  16:00</v>
      </c>
      <c r="E1092" s="35">
        <v>1.491852277277419</v>
      </c>
      <c r="F1092" s="36">
        <v>1.5049603168695571</v>
      </c>
      <c r="G1092" s="36">
        <v>1.49398641695076</v>
      </c>
      <c r="H1092" s="36">
        <v>1.5172430389832392</v>
      </c>
      <c r="I1092" s="36">
        <v>1.5253832438054915</v>
      </c>
      <c r="J1092" s="56">
        <v>1.5662340502743144</v>
      </c>
      <c r="K1092" s="36">
        <v>1.5585970646349081</v>
      </c>
      <c r="L1092" s="36">
        <v>1.5463248120283004</v>
      </c>
      <c r="M1092" s="57">
        <v>1.5548408917719612</v>
      </c>
      <c r="N1092" s="58" t="s">
        <v>47</v>
      </c>
      <c r="O1092" s="36"/>
      <c r="P1092" s="36"/>
      <c r="Q1092" s="36"/>
      <c r="R1092" s="59"/>
      <c r="S1092" s="60">
        <v>1.46</v>
      </c>
      <c r="T1092" s="106">
        <v>1.6</v>
      </c>
      <c r="U1092"/>
      <c r="V1092"/>
      <c r="W1092"/>
      <c r="X1092" s="162"/>
      <c r="Y1092" s="162"/>
      <c r="AB1092" s="47"/>
      <c r="AC1092" s="47"/>
      <c r="AD1092" s="47"/>
      <c r="AE1092" s="47"/>
      <c r="AF1092" s="47"/>
      <c r="AG1092" s="47"/>
      <c r="AH1092" s="47"/>
      <c r="AI1092" s="47"/>
      <c r="AJ1092" s="47"/>
    </row>
    <row r="1093" spans="1:36">
      <c r="A1093" s="123">
        <v>44151</v>
      </c>
      <c r="B1093" s="101">
        <v>0.33333333333333331</v>
      </c>
      <c r="C1093" s="132" t="s">
        <v>380</v>
      </c>
      <c r="D1093" s="124" t="str">
        <f t="shared" si="26"/>
        <v>2020/11/16  8:00</v>
      </c>
      <c r="E1093" s="35">
        <v>1.5222863563368441</v>
      </c>
      <c r="F1093" s="36">
        <v>1.5021870916249105</v>
      </c>
      <c r="G1093" s="36">
        <v>1.5448716197302252</v>
      </c>
      <c r="H1093" s="36">
        <v>1.4909281235436089</v>
      </c>
      <c r="I1093" s="36">
        <v>1.5306629687848048</v>
      </c>
      <c r="J1093" s="56">
        <v>1.5677823808816591</v>
      </c>
      <c r="K1093" s="36">
        <v>1.5520458507739687</v>
      </c>
      <c r="L1093" s="36">
        <v>1.5243244098863451</v>
      </c>
      <c r="M1093" s="57">
        <v>1.5364790247127085</v>
      </c>
      <c r="N1093" s="58" t="s">
        <v>48</v>
      </c>
      <c r="O1093" s="36"/>
      <c r="P1093" s="36"/>
      <c r="Q1093" s="36"/>
      <c r="R1093" s="59"/>
      <c r="S1093" s="60">
        <v>1.46</v>
      </c>
      <c r="T1093" s="106">
        <v>1.6</v>
      </c>
      <c r="U1093"/>
      <c r="V1093"/>
      <c r="W1093"/>
      <c r="X1093" s="162"/>
      <c r="Y1093" s="162"/>
      <c r="AB1093" s="47"/>
      <c r="AC1093" s="47"/>
      <c r="AD1093" s="47"/>
      <c r="AE1093" s="47"/>
      <c r="AF1093" s="47"/>
      <c r="AG1093" s="47"/>
      <c r="AH1093" s="47"/>
      <c r="AI1093" s="47"/>
      <c r="AJ1093" s="47"/>
    </row>
    <row r="1094" spans="1:36">
      <c r="A1094" s="26">
        <v>44151</v>
      </c>
      <c r="B1094" s="27">
        <v>0.41666666666666669</v>
      </c>
      <c r="C1094" s="132"/>
      <c r="D1094" s="28" t="str">
        <f t="shared" si="26"/>
        <v>2020/11/16  10:00</v>
      </c>
      <c r="E1094" s="35">
        <v>1.5026648080018663</v>
      </c>
      <c r="F1094" s="36">
        <v>1.5176144574115502</v>
      </c>
      <c r="G1094" s="36">
        <v>1.5398417347006599</v>
      </c>
      <c r="H1094" s="36">
        <v>1.4826823536780571</v>
      </c>
      <c r="I1094" s="36">
        <v>1.5026517971067543</v>
      </c>
      <c r="J1094" s="56">
        <v>1.5520386603314786</v>
      </c>
      <c r="K1094" s="36">
        <v>1.5328294052698803</v>
      </c>
      <c r="L1094" s="36">
        <v>1.5341495330217272</v>
      </c>
      <c r="M1094" s="57">
        <v>1.5607785154732643</v>
      </c>
      <c r="N1094" s="58" t="s">
        <v>48</v>
      </c>
      <c r="O1094" s="36"/>
      <c r="P1094" s="36"/>
      <c r="Q1094" s="36"/>
      <c r="R1094" s="59"/>
      <c r="S1094" s="60">
        <v>1.46</v>
      </c>
      <c r="T1094" s="106">
        <v>1.6</v>
      </c>
      <c r="U1094"/>
      <c r="V1094"/>
      <c r="W1094"/>
      <c r="X1094" s="162"/>
      <c r="Y1094" s="162"/>
      <c r="AB1094" s="47"/>
      <c r="AC1094" s="47"/>
      <c r="AD1094" s="47"/>
      <c r="AE1094" s="47"/>
      <c r="AF1094" s="47"/>
      <c r="AG1094" s="47"/>
      <c r="AH1094" s="47"/>
      <c r="AI1094" s="47"/>
      <c r="AJ1094" s="47"/>
    </row>
    <row r="1095" spans="1:36">
      <c r="A1095" s="26">
        <v>44151</v>
      </c>
      <c r="B1095" s="27">
        <v>0.5</v>
      </c>
      <c r="C1095" s="132"/>
      <c r="D1095" s="28" t="str">
        <f t="shared" si="26"/>
        <v>2020/11/16  12:00</v>
      </c>
      <c r="E1095" s="35">
        <v>1.517857488436561</v>
      </c>
      <c r="F1095" s="36">
        <v>1.5345721949785072</v>
      </c>
      <c r="G1095" s="36">
        <v>1.5222342616132338</v>
      </c>
      <c r="H1095" s="36">
        <v>1.5104839065588236</v>
      </c>
      <c r="I1095" s="36">
        <v>1.50253891555019</v>
      </c>
      <c r="J1095" s="56">
        <v>1.5643921607950977</v>
      </c>
      <c r="K1095" s="36">
        <v>1.5386426450364894</v>
      </c>
      <c r="L1095" s="36">
        <v>1.5271400304524447</v>
      </c>
      <c r="M1095" s="57">
        <v>1.5671448673987765</v>
      </c>
      <c r="N1095" s="58" t="s">
        <v>48</v>
      </c>
      <c r="O1095" s="36"/>
      <c r="P1095" s="36"/>
      <c r="Q1095" s="36"/>
      <c r="R1095" s="59"/>
      <c r="S1095" s="60">
        <v>1.46</v>
      </c>
      <c r="T1095" s="106">
        <v>1.6</v>
      </c>
      <c r="U1095"/>
      <c r="V1095"/>
      <c r="W1095"/>
      <c r="X1095" s="162"/>
      <c r="Y1095" s="162"/>
      <c r="AB1095" s="47"/>
      <c r="AC1095" s="47"/>
      <c r="AD1095" s="47"/>
      <c r="AE1095" s="47"/>
      <c r="AF1095" s="47"/>
      <c r="AG1095" s="47"/>
      <c r="AH1095" s="47"/>
      <c r="AI1095" s="47"/>
      <c r="AJ1095" s="47"/>
    </row>
    <row r="1096" spans="1:36">
      <c r="A1096" s="26">
        <v>44151</v>
      </c>
      <c r="B1096" s="27">
        <v>0.58333333333333304</v>
      </c>
      <c r="C1096" s="132"/>
      <c r="D1096" s="28" t="str">
        <f t="shared" si="26"/>
        <v>2020/11/16  14:00</v>
      </c>
      <c r="E1096" s="35">
        <v>1.4814537268303454</v>
      </c>
      <c r="F1096" s="36">
        <v>1.5234884683249446</v>
      </c>
      <c r="G1096" s="36">
        <v>1.4912829169958675</v>
      </c>
      <c r="H1096" s="36">
        <v>1.4961301046764595</v>
      </c>
      <c r="I1096" s="36">
        <v>1.5369173763991359</v>
      </c>
      <c r="J1096" s="56">
        <v>1.5313217788807874</v>
      </c>
      <c r="K1096" s="36">
        <v>1.5298305872112674</v>
      </c>
      <c r="L1096" s="36">
        <v>1.5588224444099088</v>
      </c>
      <c r="M1096" s="57">
        <v>1.5221908044816641</v>
      </c>
      <c r="N1096" s="58" t="s">
        <v>48</v>
      </c>
      <c r="O1096" s="36"/>
      <c r="P1096" s="36"/>
      <c r="Q1096" s="36"/>
      <c r="R1096" s="59"/>
      <c r="S1096" s="60">
        <v>1.46</v>
      </c>
      <c r="T1096" s="106">
        <v>1.6</v>
      </c>
      <c r="U1096"/>
      <c r="V1096"/>
      <c r="W1096"/>
      <c r="X1096" s="162"/>
      <c r="Y1096" s="162"/>
      <c r="AB1096" s="47"/>
      <c r="AC1096" s="47"/>
      <c r="AD1096" s="47"/>
      <c r="AE1096" s="47"/>
      <c r="AF1096" s="47"/>
      <c r="AG1096" s="47"/>
      <c r="AH1096" s="47"/>
      <c r="AI1096" s="47"/>
      <c r="AJ1096" s="47"/>
    </row>
    <row r="1097" spans="1:36">
      <c r="A1097" s="26">
        <v>44151</v>
      </c>
      <c r="B1097" s="27">
        <v>0.66666666666666596</v>
      </c>
      <c r="C1097" s="132"/>
      <c r="D1097" s="28" t="str">
        <f t="shared" si="26"/>
        <v>2020/11/16  16:00</v>
      </c>
      <c r="E1097" s="35">
        <v>1.485923204855681</v>
      </c>
      <c r="F1097" s="36">
        <v>1.5035209898017927</v>
      </c>
      <c r="G1097" s="36">
        <v>1.5244992875424026</v>
      </c>
      <c r="H1097" s="36">
        <v>1.5180884194431141</v>
      </c>
      <c r="I1097" s="36">
        <v>1.5029024559870416</v>
      </c>
      <c r="J1097" s="56">
        <v>1.5727873089500288</v>
      </c>
      <c r="K1097" s="36">
        <v>1.5376639301295654</v>
      </c>
      <c r="L1097" s="36">
        <v>1.5163445509425046</v>
      </c>
      <c r="M1097" s="57">
        <v>1.5480641751926805</v>
      </c>
      <c r="N1097" s="58" t="s">
        <v>48</v>
      </c>
      <c r="O1097" s="36"/>
      <c r="P1097" s="36"/>
      <c r="Q1097" s="36"/>
      <c r="R1097" s="59"/>
      <c r="S1097" s="60">
        <v>1.46</v>
      </c>
      <c r="T1097" s="106">
        <v>1.6</v>
      </c>
      <c r="U1097"/>
      <c r="V1097"/>
      <c r="W1097"/>
      <c r="X1097" s="162"/>
      <c r="Y1097" s="162"/>
      <c r="AB1097" s="47"/>
      <c r="AC1097" s="47"/>
      <c r="AD1097" s="47"/>
      <c r="AE1097" s="47"/>
      <c r="AF1097" s="47"/>
      <c r="AG1097" s="47"/>
      <c r="AH1097" s="47"/>
      <c r="AI1097" s="47"/>
      <c r="AJ1097" s="47"/>
    </row>
    <row r="1098" spans="1:36">
      <c r="A1098" s="123">
        <v>44152</v>
      </c>
      <c r="B1098" s="101">
        <v>0.33333333333333331</v>
      </c>
      <c r="C1098" s="132" t="s">
        <v>381</v>
      </c>
      <c r="D1098" s="124" t="str">
        <f t="shared" si="26"/>
        <v>2020/11/17  8:00</v>
      </c>
      <c r="E1098" s="35">
        <v>1.4943577478697059</v>
      </c>
      <c r="F1098" s="36">
        <v>1.5215566847874498</v>
      </c>
      <c r="G1098" s="36">
        <v>1.5469309650934966</v>
      </c>
      <c r="H1098" s="36">
        <v>1.485892093306947</v>
      </c>
      <c r="I1098" s="36">
        <v>1.5335359574362351</v>
      </c>
      <c r="J1098" s="56">
        <v>1.5617212169121482</v>
      </c>
      <c r="K1098" s="36">
        <v>1.5574816928371187</v>
      </c>
      <c r="L1098" s="36">
        <v>1.5247608059899853</v>
      </c>
      <c r="M1098" s="57">
        <v>1.5311025600825376</v>
      </c>
      <c r="N1098" s="58" t="s">
        <v>49</v>
      </c>
      <c r="O1098" s="36"/>
      <c r="P1098" s="36"/>
      <c r="Q1098" s="36"/>
      <c r="R1098" s="59"/>
      <c r="S1098" s="60">
        <v>1.46</v>
      </c>
      <c r="T1098" s="106">
        <v>1.6</v>
      </c>
      <c r="U1098"/>
      <c r="V1098"/>
      <c r="W1098"/>
      <c r="X1098" s="162"/>
      <c r="Y1098" s="162"/>
      <c r="AB1098" s="47"/>
      <c r="AC1098" s="47"/>
      <c r="AD1098" s="47"/>
      <c r="AE1098" s="47"/>
      <c r="AF1098" s="47"/>
      <c r="AG1098" s="47"/>
      <c r="AH1098" s="47"/>
      <c r="AI1098" s="47"/>
      <c r="AJ1098" s="47"/>
    </row>
    <row r="1099" spans="1:36">
      <c r="A1099" s="26">
        <v>44152</v>
      </c>
      <c r="B1099" s="27">
        <v>0.41666666666666669</v>
      </c>
      <c r="C1099" s="132"/>
      <c r="D1099" s="28" t="str">
        <f t="shared" si="26"/>
        <v>2020/11/17  10:00</v>
      </c>
      <c r="E1099" s="35">
        <v>1.4950008451134609</v>
      </c>
      <c r="F1099" s="36">
        <v>1.4996437477223354</v>
      </c>
      <c r="G1099" s="36">
        <v>1.4936542525012644</v>
      </c>
      <c r="H1099" s="36">
        <v>1.4967845202418488</v>
      </c>
      <c r="I1099" s="36">
        <v>1.5082832002936959</v>
      </c>
      <c r="J1099" s="56">
        <v>1.5759247030745311</v>
      </c>
      <c r="K1099" s="36">
        <v>1.540778883888237</v>
      </c>
      <c r="L1099" s="36">
        <v>1.5214559681322091</v>
      </c>
      <c r="M1099" s="57">
        <v>1.5439378690047507</v>
      </c>
      <c r="N1099" s="58" t="s">
        <v>49</v>
      </c>
      <c r="O1099" s="36"/>
      <c r="P1099" s="36"/>
      <c r="Q1099" s="36"/>
      <c r="R1099" s="59"/>
      <c r="S1099" s="60">
        <v>1.46</v>
      </c>
      <c r="T1099" s="106">
        <v>1.6</v>
      </c>
      <c r="U1099"/>
      <c r="V1099"/>
      <c r="W1099"/>
      <c r="X1099" s="162"/>
      <c r="Y1099" s="162"/>
      <c r="AB1099" s="47"/>
      <c r="AC1099" s="47"/>
      <c r="AD1099" s="47"/>
      <c r="AE1099" s="47"/>
      <c r="AF1099" s="47"/>
      <c r="AG1099" s="47"/>
      <c r="AH1099" s="47"/>
      <c r="AI1099" s="47"/>
      <c r="AJ1099" s="47"/>
    </row>
    <row r="1100" spans="1:36">
      <c r="A1100" s="26">
        <v>44152</v>
      </c>
      <c r="B1100" s="27">
        <v>0.5</v>
      </c>
      <c r="C1100" s="132"/>
      <c r="D1100" s="28" t="str">
        <f t="shared" si="26"/>
        <v>2020/11/17  12:00</v>
      </c>
      <c r="E1100" s="35">
        <v>1.5244055313296041</v>
      </c>
      <c r="F1100" s="36">
        <v>1.5282301371169915</v>
      </c>
      <c r="G1100" s="36">
        <v>1.5007345753475252</v>
      </c>
      <c r="H1100" s="36">
        <v>1.4845120244236383</v>
      </c>
      <c r="I1100" s="36">
        <v>1.5281422448998287</v>
      </c>
      <c r="J1100" s="56">
        <v>1.5636315408520089</v>
      </c>
      <c r="K1100" s="36">
        <v>1.5151399518410475</v>
      </c>
      <c r="L1100" s="36">
        <v>1.5492234565445779</v>
      </c>
      <c r="M1100" s="57">
        <v>1.5306073501123791</v>
      </c>
      <c r="N1100" s="58" t="s">
        <v>49</v>
      </c>
      <c r="O1100" s="36"/>
      <c r="P1100" s="36"/>
      <c r="Q1100" s="36"/>
      <c r="R1100" s="59"/>
      <c r="S1100" s="60">
        <v>1.46</v>
      </c>
      <c r="T1100" s="106">
        <v>1.6</v>
      </c>
      <c r="U1100"/>
      <c r="V1100"/>
      <c r="W1100"/>
      <c r="X1100" s="162"/>
      <c r="Y1100" s="162"/>
      <c r="AB1100" s="47"/>
      <c r="AC1100" s="47"/>
      <c r="AD1100" s="47"/>
      <c r="AE1100" s="47"/>
      <c r="AF1100" s="47"/>
      <c r="AG1100" s="47"/>
      <c r="AH1100" s="47"/>
      <c r="AI1100" s="47"/>
      <c r="AJ1100" s="47"/>
    </row>
    <row r="1101" spans="1:36">
      <c r="A1101" s="26">
        <v>44152</v>
      </c>
      <c r="B1101" s="27">
        <v>0.58333333333333304</v>
      </c>
      <c r="C1101" s="132"/>
      <c r="D1101" s="28" t="str">
        <f t="shared" si="26"/>
        <v>2020/11/17  14:00</v>
      </c>
      <c r="E1101" s="35">
        <v>1.4839455575487808</v>
      </c>
      <c r="F1101" s="36">
        <v>1.4941011038229066</v>
      </c>
      <c r="G1101" s="36">
        <v>1.5197011806636489</v>
      </c>
      <c r="H1101" s="36">
        <v>1.5151561329901491</v>
      </c>
      <c r="I1101" s="36">
        <v>1.5398568461964233</v>
      </c>
      <c r="J1101" s="56">
        <v>1.5660259039542368</v>
      </c>
      <c r="K1101" s="36">
        <v>1.5378845317238354</v>
      </c>
      <c r="L1101" s="36">
        <v>1.5114670103308052</v>
      </c>
      <c r="M1101" s="57">
        <v>1.5649481515481245</v>
      </c>
      <c r="N1101" s="58" t="s">
        <v>49</v>
      </c>
      <c r="O1101" s="36"/>
      <c r="P1101" s="36"/>
      <c r="Q1101" s="36"/>
      <c r="R1101" s="59"/>
      <c r="S1101" s="60">
        <v>1.46</v>
      </c>
      <c r="T1101" s="106">
        <v>1.6</v>
      </c>
      <c r="U1101"/>
      <c r="V1101"/>
      <c r="W1101"/>
      <c r="X1101" s="162"/>
      <c r="Y1101" s="162"/>
      <c r="AB1101" s="47"/>
      <c r="AC1101" s="47"/>
      <c r="AD1101" s="47"/>
      <c r="AE1101" s="47"/>
      <c r="AF1101" s="47"/>
      <c r="AG1101" s="47"/>
      <c r="AH1101" s="47"/>
      <c r="AI1101" s="47"/>
      <c r="AJ1101" s="47"/>
    </row>
    <row r="1102" spans="1:36">
      <c r="A1102" s="26">
        <v>44152</v>
      </c>
      <c r="B1102" s="27">
        <v>0.66666666666666596</v>
      </c>
      <c r="C1102" s="132"/>
      <c r="D1102" s="28" t="str">
        <f t="shared" si="26"/>
        <v>2020/11/17  16:00</v>
      </c>
      <c r="E1102" s="35">
        <v>1.5015816930862127</v>
      </c>
      <c r="F1102" s="36">
        <v>1.5306969936941079</v>
      </c>
      <c r="G1102" s="36">
        <v>1.4906141835006774</v>
      </c>
      <c r="H1102" s="36">
        <v>1.4779836654514928</v>
      </c>
      <c r="I1102" s="36">
        <v>1.5157126536815928</v>
      </c>
      <c r="J1102" s="56">
        <v>1.5613498978098213</v>
      </c>
      <c r="K1102" s="36">
        <v>1.538250001008999</v>
      </c>
      <c r="L1102" s="36">
        <v>1.5467200523684415</v>
      </c>
      <c r="M1102" s="57">
        <v>1.5524037987037598</v>
      </c>
      <c r="N1102" s="58" t="s">
        <v>49</v>
      </c>
      <c r="O1102" s="36"/>
      <c r="P1102" s="36"/>
      <c r="Q1102" s="36"/>
      <c r="R1102" s="59"/>
      <c r="S1102" s="60">
        <v>1.46</v>
      </c>
      <c r="T1102" s="106">
        <v>1.6</v>
      </c>
      <c r="U1102"/>
      <c r="V1102"/>
      <c r="W1102"/>
      <c r="X1102" s="162"/>
      <c r="Y1102" s="162"/>
      <c r="AB1102" s="47"/>
      <c r="AC1102" s="47"/>
      <c r="AD1102" s="47"/>
      <c r="AE1102" s="47"/>
      <c r="AF1102" s="47"/>
      <c r="AG1102" s="47"/>
      <c r="AH1102" s="47"/>
      <c r="AI1102" s="47"/>
      <c r="AJ1102" s="47"/>
    </row>
    <row r="1103" spans="1:36">
      <c r="A1103" s="123">
        <v>44153</v>
      </c>
      <c r="B1103" s="101">
        <v>0.33333333333333331</v>
      </c>
      <c r="C1103" s="132" t="s">
        <v>382</v>
      </c>
      <c r="D1103" s="124" t="str">
        <f t="shared" si="26"/>
        <v>2020/11/18  8:00</v>
      </c>
      <c r="E1103" s="35">
        <v>1.5454242532308509</v>
      </c>
      <c r="F1103" s="36">
        <v>1.5436666064621531</v>
      </c>
      <c r="G1103" s="36">
        <v>1.5415047690109303</v>
      </c>
      <c r="H1103" s="36">
        <v>1.553554948943201</v>
      </c>
      <c r="I1103" s="36">
        <v>1.533743015040578</v>
      </c>
      <c r="J1103" s="56">
        <v>1.5830977926919898</v>
      </c>
      <c r="K1103" s="36">
        <v>1.5873480952978798</v>
      </c>
      <c r="L1103" s="36">
        <v>1.5595016304303682</v>
      </c>
      <c r="M1103" s="57">
        <v>1.603275346560044</v>
      </c>
      <c r="N1103" s="58" t="s">
        <v>44</v>
      </c>
      <c r="O1103" s="36"/>
      <c r="P1103" s="36"/>
      <c r="Q1103" s="36"/>
      <c r="R1103" s="59"/>
      <c r="S1103" s="60">
        <v>1.46</v>
      </c>
      <c r="T1103" s="106">
        <v>1.6</v>
      </c>
      <c r="U1103"/>
      <c r="V1103"/>
      <c r="W1103"/>
      <c r="X1103" s="162"/>
      <c r="Y1103" s="162"/>
      <c r="AB1103" s="47"/>
      <c r="AC1103" s="47"/>
      <c r="AD1103" s="47"/>
      <c r="AE1103" s="47"/>
      <c r="AF1103" s="47"/>
      <c r="AG1103" s="47"/>
      <c r="AH1103" s="47"/>
      <c r="AI1103" s="47"/>
      <c r="AJ1103" s="47"/>
    </row>
    <row r="1104" spans="1:36">
      <c r="A1104" s="26">
        <v>44153</v>
      </c>
      <c r="B1104" s="27">
        <v>0.41666666666666669</v>
      </c>
      <c r="C1104" s="132"/>
      <c r="D1104" s="28" t="str">
        <f t="shared" si="26"/>
        <v>2020/11/18  10:00</v>
      </c>
      <c r="E1104" s="35">
        <v>1.5315779955296869</v>
      </c>
      <c r="F1104" s="36">
        <v>1.5580044665770796</v>
      </c>
      <c r="G1104" s="36">
        <v>1.5582196683453848</v>
      </c>
      <c r="H1104" s="36">
        <v>1.5187048897852569</v>
      </c>
      <c r="I1104" s="36">
        <v>1.5518943523966584</v>
      </c>
      <c r="J1104" s="56">
        <v>1.5706152912831024</v>
      </c>
      <c r="K1104" s="36">
        <v>1.5889642595167104</v>
      </c>
      <c r="L1104" s="36">
        <v>1.5626086048136332</v>
      </c>
      <c r="M1104" s="57">
        <v>1.5666334190355911</v>
      </c>
      <c r="N1104" s="58" t="s">
        <v>44</v>
      </c>
      <c r="O1104" s="36"/>
      <c r="P1104" s="36"/>
      <c r="Q1104" s="36"/>
      <c r="R1104" s="59"/>
      <c r="S1104" s="60">
        <v>1.46</v>
      </c>
      <c r="T1104" s="106">
        <v>1.6</v>
      </c>
      <c r="U1104"/>
      <c r="V1104"/>
      <c r="W1104"/>
      <c r="X1104" s="162"/>
      <c r="Y1104" s="162"/>
      <c r="AB1104" s="47"/>
      <c r="AC1104" s="47"/>
      <c r="AD1104" s="47"/>
      <c r="AE1104" s="47"/>
      <c r="AF1104" s="47"/>
      <c r="AG1104" s="47"/>
      <c r="AH1104" s="47"/>
      <c r="AI1104" s="47"/>
      <c r="AJ1104" s="47"/>
    </row>
    <row r="1105" spans="1:36">
      <c r="A1105" s="26">
        <v>44153</v>
      </c>
      <c r="B1105" s="27">
        <v>0.5</v>
      </c>
      <c r="C1105" s="132"/>
      <c r="D1105" s="28" t="str">
        <f t="shared" si="26"/>
        <v>2020/11/18  12:00</v>
      </c>
      <c r="E1105" s="35">
        <v>1.4812730416855107</v>
      </c>
      <c r="F1105" s="36">
        <v>1.532479906057586</v>
      </c>
      <c r="G1105" s="36">
        <v>1.5206795772626378</v>
      </c>
      <c r="H1105" s="36">
        <v>1.4737285860558034</v>
      </c>
      <c r="I1105" s="36">
        <v>1.5181531131784132</v>
      </c>
      <c r="J1105" s="56">
        <v>1.5475232492829933</v>
      </c>
      <c r="K1105" s="36">
        <v>1.5417334261831781</v>
      </c>
      <c r="L1105" s="36">
        <v>1.542549835236886</v>
      </c>
      <c r="M1105" s="57">
        <v>1.5420641647266706</v>
      </c>
      <c r="N1105" s="58" t="s">
        <v>45</v>
      </c>
      <c r="O1105" s="36"/>
      <c r="P1105" s="36"/>
      <c r="Q1105" s="36"/>
      <c r="R1105" s="59"/>
      <c r="S1105" s="60">
        <v>1.46</v>
      </c>
      <c r="T1105" s="106">
        <v>1.6</v>
      </c>
      <c r="U1105"/>
      <c r="V1105"/>
      <c r="W1105"/>
      <c r="X1105" s="162"/>
      <c r="Y1105" s="162"/>
      <c r="AB1105" s="47"/>
      <c r="AC1105" s="47"/>
      <c r="AD1105" s="47"/>
      <c r="AE1105" s="47"/>
      <c r="AF1105" s="47"/>
      <c r="AG1105" s="47"/>
      <c r="AH1105" s="47"/>
      <c r="AI1105" s="47"/>
      <c r="AJ1105" s="47"/>
    </row>
    <row r="1106" spans="1:36">
      <c r="A1106" s="26">
        <v>44153</v>
      </c>
      <c r="B1106" s="27">
        <v>0.58333333333333304</v>
      </c>
      <c r="C1106" s="132"/>
      <c r="D1106" s="28" t="str">
        <f t="shared" si="26"/>
        <v>2020/11/18  14:00</v>
      </c>
      <c r="E1106" s="35">
        <v>1.5060775789263785</v>
      </c>
      <c r="F1106" s="36">
        <v>1.5228538979346431</v>
      </c>
      <c r="G1106" s="36">
        <v>1.5249204878101905</v>
      </c>
      <c r="H1106" s="36">
        <v>1.4980186501379227</v>
      </c>
      <c r="I1106" s="36">
        <v>1.5371530581432618</v>
      </c>
      <c r="J1106" s="56">
        <v>1.5428550073055722</v>
      </c>
      <c r="K1106" s="36">
        <v>1.5436451219320946</v>
      </c>
      <c r="L1106" s="36">
        <v>1.5403119829204244</v>
      </c>
      <c r="M1106" s="57">
        <v>1.5265273261041206</v>
      </c>
      <c r="N1106" s="58" t="s">
        <v>45</v>
      </c>
      <c r="O1106" s="36"/>
      <c r="P1106" s="36"/>
      <c r="Q1106" s="36"/>
      <c r="R1106" s="59"/>
      <c r="S1106" s="60">
        <v>1.46</v>
      </c>
      <c r="T1106" s="106">
        <v>1.6</v>
      </c>
      <c r="U1106"/>
      <c r="V1106"/>
      <c r="W1106"/>
      <c r="X1106" s="162"/>
      <c r="Y1106" s="162"/>
      <c r="AB1106" s="47"/>
      <c r="AC1106" s="47"/>
      <c r="AD1106" s="47"/>
      <c r="AE1106" s="47"/>
      <c r="AF1106" s="47"/>
      <c r="AG1106" s="47"/>
      <c r="AH1106" s="47"/>
      <c r="AI1106" s="47"/>
      <c r="AJ1106" s="47"/>
    </row>
    <row r="1107" spans="1:36">
      <c r="A1107" s="26">
        <v>44153</v>
      </c>
      <c r="B1107" s="27">
        <v>0.66666666666666596</v>
      </c>
      <c r="C1107" s="132"/>
      <c r="D1107" s="28" t="str">
        <f t="shared" si="26"/>
        <v>2020/11/18  16:00</v>
      </c>
      <c r="E1107" s="35">
        <v>1.4946099503462267</v>
      </c>
      <c r="F1107" s="36">
        <v>1.5197490779275749</v>
      </c>
      <c r="G1107" s="36">
        <v>1.5039084962466152</v>
      </c>
      <c r="H1107" s="36">
        <v>1.4984579286527955</v>
      </c>
      <c r="I1107" s="36">
        <v>1.5269538855986233</v>
      </c>
      <c r="J1107" s="56">
        <v>1.5603525519410113</v>
      </c>
      <c r="K1107" s="36">
        <v>1.5195230619786162</v>
      </c>
      <c r="L1107" s="36">
        <v>1.5381937668858221</v>
      </c>
      <c r="M1107" s="57">
        <v>1.5414140477471876</v>
      </c>
      <c r="N1107" s="58" t="s">
        <v>45</v>
      </c>
      <c r="O1107" s="36"/>
      <c r="P1107" s="36"/>
      <c r="Q1107" s="36"/>
      <c r="R1107" s="59"/>
      <c r="S1107" s="60">
        <v>1.46</v>
      </c>
      <c r="T1107" s="106">
        <v>1.6</v>
      </c>
      <c r="U1107"/>
      <c r="V1107"/>
      <c r="W1107"/>
      <c r="X1107" s="162"/>
      <c r="Y1107" s="162"/>
      <c r="AB1107" s="47"/>
      <c r="AC1107" s="47"/>
      <c r="AD1107" s="47"/>
      <c r="AE1107" s="47"/>
      <c r="AF1107" s="47"/>
      <c r="AG1107" s="47"/>
      <c r="AH1107" s="47"/>
      <c r="AI1107" s="47"/>
      <c r="AJ1107" s="47"/>
    </row>
    <row r="1108" spans="1:36">
      <c r="A1108" s="123">
        <v>44154</v>
      </c>
      <c r="B1108" s="101">
        <v>0.33333333333333331</v>
      </c>
      <c r="C1108" s="132" t="s">
        <v>383</v>
      </c>
      <c r="D1108" s="124" t="str">
        <f t="shared" si="26"/>
        <v>2020/11/19  8:00</v>
      </c>
      <c r="E1108" s="35">
        <v>1.524050450958665</v>
      </c>
      <c r="F1108" s="36">
        <v>1.5222338362161387</v>
      </c>
      <c r="G1108" s="36">
        <v>1.5521990136894321</v>
      </c>
      <c r="H1108" s="36">
        <v>1.5236197553107049</v>
      </c>
      <c r="I1108" s="36">
        <v>1.5378912546984478</v>
      </c>
      <c r="J1108" s="56">
        <v>1.5649541413885657</v>
      </c>
      <c r="K1108" s="36">
        <v>1.532178839383324</v>
      </c>
      <c r="L1108" s="36">
        <v>1.5470635311466439</v>
      </c>
      <c r="M1108" s="57">
        <v>1.5499006170131491</v>
      </c>
      <c r="N1108" s="58" t="s">
        <v>46</v>
      </c>
      <c r="O1108" s="36"/>
      <c r="P1108" s="36"/>
      <c r="Q1108" s="36"/>
      <c r="R1108" s="59"/>
      <c r="S1108" s="60">
        <v>1.46</v>
      </c>
      <c r="T1108" s="106">
        <v>1.6</v>
      </c>
      <c r="U1108"/>
      <c r="V1108"/>
      <c r="W1108"/>
      <c r="X1108" s="162"/>
      <c r="Y1108" s="162"/>
      <c r="AB1108" s="47"/>
      <c r="AC1108" s="47"/>
      <c r="AD1108" s="47"/>
      <c r="AE1108" s="47"/>
      <c r="AF1108" s="47"/>
      <c r="AG1108" s="47"/>
      <c r="AH1108" s="47"/>
      <c r="AI1108" s="47"/>
      <c r="AJ1108" s="47"/>
    </row>
    <row r="1109" spans="1:36">
      <c r="A1109" s="26">
        <v>44154</v>
      </c>
      <c r="B1109" s="27">
        <v>0.41666666666666669</v>
      </c>
      <c r="C1109" s="132"/>
      <c r="D1109" s="28" t="str">
        <f t="shared" si="26"/>
        <v>2020/11/19  10:00</v>
      </c>
      <c r="E1109" s="35">
        <v>1.5263991618695181</v>
      </c>
      <c r="F1109" s="36">
        <v>1.5359786299351341</v>
      </c>
      <c r="G1109" s="36">
        <v>1.5024949424377088</v>
      </c>
      <c r="H1109" s="36">
        <v>1.5098557446253844</v>
      </c>
      <c r="I1109" s="36">
        <v>1.5193953079076277</v>
      </c>
      <c r="J1109" s="56">
        <v>1.5854715780049526</v>
      </c>
      <c r="K1109" s="36">
        <v>1.5424043537196004</v>
      </c>
      <c r="L1109" s="36">
        <v>1.5257368239067131</v>
      </c>
      <c r="M1109" s="57">
        <v>1.5643010294090931</v>
      </c>
      <c r="N1109" s="58" t="s">
        <v>46</v>
      </c>
      <c r="O1109" s="36"/>
      <c r="P1109" s="36"/>
      <c r="Q1109" s="36"/>
      <c r="R1109" s="59"/>
      <c r="S1109" s="60">
        <v>1.46</v>
      </c>
      <c r="T1109" s="106">
        <v>1.6</v>
      </c>
      <c r="U1109"/>
      <c r="V1109"/>
      <c r="W1109"/>
      <c r="X1109" s="162"/>
      <c r="Y1109" s="162"/>
      <c r="AB1109" s="47"/>
      <c r="AC1109" s="47"/>
      <c r="AD1109" s="47"/>
      <c r="AE1109" s="47"/>
      <c r="AF1109" s="47"/>
      <c r="AG1109" s="47"/>
      <c r="AH1109" s="47"/>
      <c r="AI1109" s="47"/>
      <c r="AJ1109" s="47"/>
    </row>
    <row r="1110" spans="1:36">
      <c r="A1110" s="26">
        <v>44154</v>
      </c>
      <c r="B1110" s="27">
        <v>0.5</v>
      </c>
      <c r="C1110" s="132"/>
      <c r="D1110" s="28" t="str">
        <f t="shared" si="26"/>
        <v>2020/11/19  12:00</v>
      </c>
      <c r="E1110" s="35">
        <v>1.5000096864939931</v>
      </c>
      <c r="F1110" s="36">
        <v>1.4933248015053722</v>
      </c>
      <c r="G1110" s="36">
        <v>1.5147681696042414</v>
      </c>
      <c r="H1110" s="36">
        <v>1.4737187841579282</v>
      </c>
      <c r="I1110" s="36">
        <v>1.4923320576265866</v>
      </c>
      <c r="J1110" s="56">
        <v>1.5666483773333888</v>
      </c>
      <c r="K1110" s="36">
        <v>1.5549019469665295</v>
      </c>
      <c r="L1110" s="36">
        <v>1.5477653087535301</v>
      </c>
      <c r="M1110" s="57">
        <v>1.55200135084458</v>
      </c>
      <c r="N1110" s="58" t="s">
        <v>46</v>
      </c>
      <c r="O1110" s="36"/>
      <c r="P1110" s="36"/>
      <c r="Q1110" s="36"/>
      <c r="R1110" s="59"/>
      <c r="S1110" s="60">
        <v>1.46</v>
      </c>
      <c r="T1110" s="106">
        <v>1.6</v>
      </c>
      <c r="U1110"/>
      <c r="V1110"/>
      <c r="W1110"/>
      <c r="X1110" s="162"/>
      <c r="Y1110" s="162"/>
      <c r="AB1110" s="47"/>
      <c r="AC1110" s="47"/>
      <c r="AD1110" s="47"/>
      <c r="AE1110" s="47"/>
      <c r="AF1110" s="47"/>
      <c r="AG1110" s="47"/>
      <c r="AH1110" s="47"/>
      <c r="AI1110" s="47"/>
      <c r="AJ1110" s="47"/>
    </row>
    <row r="1111" spans="1:36">
      <c r="A1111" s="26">
        <v>44154</v>
      </c>
      <c r="B1111" s="27">
        <v>0.58333333333333304</v>
      </c>
      <c r="C1111" s="132"/>
      <c r="D1111" s="28" t="str">
        <f t="shared" si="26"/>
        <v>2020/11/19  14:00</v>
      </c>
      <c r="E1111" s="35">
        <v>1.4916752446092634</v>
      </c>
      <c r="F1111" s="36">
        <v>1.5077346026188272</v>
      </c>
      <c r="G1111" s="36">
        <v>1.5115150768976475</v>
      </c>
      <c r="H1111" s="36">
        <v>1.5039320945450565</v>
      </c>
      <c r="I1111" s="36">
        <v>1.5157849353137791</v>
      </c>
      <c r="J1111" s="56">
        <v>1.5523925706196922</v>
      </c>
      <c r="K1111" s="36">
        <v>1.5518017852977948</v>
      </c>
      <c r="L1111" s="36">
        <v>1.5538654729234611</v>
      </c>
      <c r="M1111" s="57">
        <v>1.5422129714229338</v>
      </c>
      <c r="N1111" s="58" t="s">
        <v>46</v>
      </c>
      <c r="O1111" s="36"/>
      <c r="P1111" s="36"/>
      <c r="Q1111" s="36"/>
      <c r="R1111" s="59"/>
      <c r="S1111" s="60">
        <v>1.46</v>
      </c>
      <c r="T1111" s="106">
        <v>1.6</v>
      </c>
      <c r="U1111"/>
      <c r="V1111"/>
      <c r="W1111"/>
      <c r="X1111" s="162"/>
      <c r="Y1111" s="162"/>
      <c r="AB1111" s="47"/>
      <c r="AC1111" s="47"/>
      <c r="AD1111" s="47"/>
      <c r="AE1111" s="47"/>
      <c r="AF1111" s="47"/>
      <c r="AG1111" s="47"/>
      <c r="AH1111" s="47"/>
      <c r="AI1111" s="47"/>
      <c r="AJ1111" s="47"/>
    </row>
    <row r="1112" spans="1:36">
      <c r="A1112" s="26">
        <v>44154</v>
      </c>
      <c r="B1112" s="27">
        <v>0.66666666666666596</v>
      </c>
      <c r="C1112" s="132"/>
      <c r="D1112" s="28" t="str">
        <f t="shared" si="26"/>
        <v>2020/11/19  16:00</v>
      </c>
      <c r="E1112" s="35">
        <v>1.4802430473809878</v>
      </c>
      <c r="F1112" s="36">
        <v>1.5106361436326285</v>
      </c>
      <c r="G1112" s="36">
        <v>1.5188848472677656</v>
      </c>
      <c r="H1112" s="36">
        <v>1.4753614961065202</v>
      </c>
      <c r="I1112" s="36">
        <v>1.5096891525883636</v>
      </c>
      <c r="J1112" s="56">
        <v>1.5548722801043793</v>
      </c>
      <c r="K1112" s="36">
        <v>1.5575666499609271</v>
      </c>
      <c r="L1112" s="36">
        <v>1.5182878798151065</v>
      </c>
      <c r="M1112" s="57">
        <v>1.5220620696768339</v>
      </c>
      <c r="N1112" s="58" t="s">
        <v>46</v>
      </c>
      <c r="O1112" s="36"/>
      <c r="P1112" s="36"/>
      <c r="Q1112" s="36"/>
      <c r="R1112" s="59"/>
      <c r="S1112" s="60">
        <v>1.46</v>
      </c>
      <c r="T1112" s="106">
        <v>1.6</v>
      </c>
      <c r="U1112"/>
      <c r="V1112"/>
      <c r="W1112"/>
      <c r="X1112" s="162"/>
      <c r="Y1112" s="162"/>
      <c r="AB1112" s="47"/>
      <c r="AC1112" s="47"/>
      <c r="AD1112" s="47"/>
      <c r="AE1112" s="47"/>
      <c r="AF1112" s="47"/>
      <c r="AG1112" s="47"/>
      <c r="AH1112" s="47"/>
      <c r="AI1112" s="47"/>
      <c r="AJ1112" s="47"/>
    </row>
    <row r="1113" spans="1:36">
      <c r="A1113" s="123">
        <v>44155</v>
      </c>
      <c r="B1113" s="101">
        <v>0.33333333333333331</v>
      </c>
      <c r="C1113" s="132" t="s">
        <v>384</v>
      </c>
      <c r="D1113" s="124" t="str">
        <f t="shared" si="26"/>
        <v>2020/11/20  8:00</v>
      </c>
      <c r="E1113" s="35">
        <v>1.4858168885131606</v>
      </c>
      <c r="F1113" s="36">
        <v>1.4943953244978943</v>
      </c>
      <c r="G1113" s="36">
        <v>1.5342560394227258</v>
      </c>
      <c r="H1113" s="36">
        <v>1.4957708516792902</v>
      </c>
      <c r="I1113" s="36">
        <v>1.5143291186683254</v>
      </c>
      <c r="J1113" s="56">
        <v>1.5783027764096729</v>
      </c>
      <c r="K1113" s="36">
        <v>1.5240843289317398</v>
      </c>
      <c r="L1113" s="36">
        <v>1.5211562033070101</v>
      </c>
      <c r="M1113" s="57">
        <v>1.5405961690523087</v>
      </c>
      <c r="N1113" s="58" t="s">
        <v>47</v>
      </c>
      <c r="O1113" s="36"/>
      <c r="P1113" s="36"/>
      <c r="Q1113" s="36"/>
      <c r="R1113" s="59"/>
      <c r="S1113" s="60">
        <v>1.46</v>
      </c>
      <c r="T1113" s="106">
        <v>1.6</v>
      </c>
      <c r="U1113"/>
      <c r="V1113"/>
      <c r="W1113"/>
      <c r="X1113" s="162"/>
      <c r="Y1113" s="162"/>
      <c r="AB1113" s="47"/>
      <c r="AC1113" s="47"/>
      <c r="AD1113" s="47"/>
      <c r="AE1113" s="47"/>
      <c r="AF1113" s="47"/>
      <c r="AG1113" s="47"/>
      <c r="AH1113" s="47"/>
      <c r="AI1113" s="47"/>
      <c r="AJ1113" s="47"/>
    </row>
    <row r="1114" spans="1:36">
      <c r="A1114" s="26">
        <v>44155</v>
      </c>
      <c r="B1114" s="27">
        <v>0.41666666666666669</v>
      </c>
      <c r="C1114" s="132"/>
      <c r="D1114" s="28" t="str">
        <f t="shared" si="26"/>
        <v>2020/11/20  10:00</v>
      </c>
      <c r="E1114" s="35">
        <v>1.5123916996048561</v>
      </c>
      <c r="F1114" s="36">
        <v>1.5029759560166125</v>
      </c>
      <c r="G1114" s="36">
        <v>1.4975715927485234</v>
      </c>
      <c r="H1114" s="36">
        <v>1.4780357749637227</v>
      </c>
      <c r="I1114" s="36">
        <v>1.532829300996984</v>
      </c>
      <c r="J1114" s="56">
        <v>1.5791311883142636</v>
      </c>
      <c r="K1114" s="36">
        <v>1.5453648217688185</v>
      </c>
      <c r="L1114" s="36">
        <v>1.5220920236941571</v>
      </c>
      <c r="M1114" s="57">
        <v>1.567768705103006</v>
      </c>
      <c r="N1114" s="58" t="s">
        <v>47</v>
      </c>
      <c r="O1114" s="36"/>
      <c r="P1114" s="36"/>
      <c r="Q1114" s="36"/>
      <c r="R1114" s="59"/>
      <c r="S1114" s="60">
        <v>1.46</v>
      </c>
      <c r="T1114" s="106">
        <v>1.6</v>
      </c>
      <c r="U1114"/>
      <c r="V1114"/>
      <c r="W1114"/>
      <c r="X1114" s="162"/>
      <c r="Y1114" s="162"/>
      <c r="AB1114" s="47"/>
      <c r="AC1114" s="47"/>
      <c r="AD1114" s="47"/>
      <c r="AE1114" s="47"/>
      <c r="AF1114" s="47"/>
      <c r="AG1114" s="47"/>
      <c r="AH1114" s="47"/>
      <c r="AI1114" s="47"/>
      <c r="AJ1114" s="47"/>
    </row>
    <row r="1115" spans="1:36">
      <c r="A1115" s="26">
        <v>44155</v>
      </c>
      <c r="B1115" s="27">
        <v>0.5</v>
      </c>
      <c r="C1115" s="132"/>
      <c r="D1115" s="28" t="str">
        <f t="shared" si="26"/>
        <v>2020/11/20  12:00</v>
      </c>
      <c r="E1115" s="35">
        <v>1.4893359583359655</v>
      </c>
      <c r="F1115" s="36">
        <v>1.5146623922820908</v>
      </c>
      <c r="G1115" s="36">
        <v>1.4927185968027183</v>
      </c>
      <c r="H1115" s="36">
        <v>1.5048446045048056</v>
      </c>
      <c r="I1115" s="36">
        <v>1.4905555523372382</v>
      </c>
      <c r="J1115" s="56">
        <v>1.5601392379647532</v>
      </c>
      <c r="K1115" s="36">
        <v>1.5428645848237414</v>
      </c>
      <c r="L1115" s="36">
        <v>1.5362167696688882</v>
      </c>
      <c r="M1115" s="57">
        <v>1.5375558570663699</v>
      </c>
      <c r="N1115" s="58" t="s">
        <v>47</v>
      </c>
      <c r="O1115" s="36"/>
      <c r="P1115" s="36"/>
      <c r="Q1115" s="36"/>
      <c r="R1115" s="59"/>
      <c r="S1115" s="60">
        <v>1.46</v>
      </c>
      <c r="T1115" s="106">
        <v>1.6</v>
      </c>
      <c r="U1115"/>
      <c r="V1115"/>
      <c r="W1115"/>
      <c r="X1115" s="162"/>
      <c r="Y1115" s="162"/>
      <c r="AB1115" s="47"/>
      <c r="AC1115" s="47"/>
      <c r="AD1115" s="47"/>
      <c r="AE1115" s="47"/>
      <c r="AF1115" s="47"/>
      <c r="AG1115" s="47"/>
      <c r="AH1115" s="47"/>
      <c r="AI1115" s="47"/>
      <c r="AJ1115" s="47"/>
    </row>
    <row r="1116" spans="1:36">
      <c r="A1116" s="26">
        <v>44155</v>
      </c>
      <c r="B1116" s="27">
        <v>0.58333333333333304</v>
      </c>
      <c r="C1116" s="132"/>
      <c r="D1116" s="28" t="str">
        <f t="shared" si="26"/>
        <v>2020/11/20  14:00</v>
      </c>
      <c r="E1116" s="35">
        <v>1.5296753142075858</v>
      </c>
      <c r="F1116" s="36">
        <v>1.5005798769597682</v>
      </c>
      <c r="G1116" s="36">
        <v>1.5186127691897129</v>
      </c>
      <c r="H1116" s="36">
        <v>1.4830648939594586</v>
      </c>
      <c r="I1116" s="36">
        <v>1.4969669930932723</v>
      </c>
      <c r="J1116" s="56">
        <v>1.5559562262578592</v>
      </c>
      <c r="K1116" s="36">
        <v>1.5226398181030194</v>
      </c>
      <c r="L1116" s="36">
        <v>1.5201877547598179</v>
      </c>
      <c r="M1116" s="57">
        <v>1.5206418589078949</v>
      </c>
      <c r="N1116" s="58" t="s">
        <v>47</v>
      </c>
      <c r="O1116" s="36"/>
      <c r="P1116" s="36"/>
      <c r="Q1116" s="36"/>
      <c r="R1116" s="59"/>
      <c r="S1116" s="60">
        <v>1.46</v>
      </c>
      <c r="T1116" s="106">
        <v>1.6</v>
      </c>
      <c r="U1116"/>
      <c r="V1116"/>
      <c r="W1116"/>
      <c r="X1116" s="162"/>
      <c r="Y1116" s="162"/>
      <c r="AB1116" s="47"/>
      <c r="AC1116" s="47"/>
      <c r="AD1116" s="47"/>
      <c r="AE1116" s="47"/>
      <c r="AF1116" s="47"/>
      <c r="AG1116" s="47"/>
      <c r="AH1116" s="47"/>
      <c r="AI1116" s="47"/>
      <c r="AJ1116" s="47"/>
    </row>
    <row r="1117" spans="1:36">
      <c r="A1117" s="26">
        <v>44155</v>
      </c>
      <c r="B1117" s="27">
        <v>0.66666666666666596</v>
      </c>
      <c r="C1117" s="132"/>
      <c r="D1117" s="28" t="str">
        <f t="shared" si="26"/>
        <v>2020/11/20  16:00</v>
      </c>
      <c r="E1117" s="35">
        <v>1.4803049254539875</v>
      </c>
      <c r="F1117" s="36">
        <v>1.4907074102982754</v>
      </c>
      <c r="G1117" s="36">
        <v>1.5396985738797111</v>
      </c>
      <c r="H1117" s="36">
        <v>1.4966282265148929</v>
      </c>
      <c r="I1117" s="36">
        <v>1.4924974520260967</v>
      </c>
      <c r="J1117" s="56">
        <v>1.5450579698170839</v>
      </c>
      <c r="K1117" s="36">
        <v>1.5381433562358451</v>
      </c>
      <c r="L1117" s="36">
        <v>1.5287777296231411</v>
      </c>
      <c r="M1117" s="57">
        <v>1.5697792460878057</v>
      </c>
      <c r="N1117" s="58" t="s">
        <v>47</v>
      </c>
      <c r="O1117" s="36"/>
      <c r="P1117" s="36"/>
      <c r="Q1117" s="36"/>
      <c r="R1117" s="59"/>
      <c r="S1117" s="60">
        <v>1.46</v>
      </c>
      <c r="T1117" s="106">
        <v>1.6</v>
      </c>
      <c r="U1117"/>
      <c r="V1117"/>
      <c r="W1117"/>
      <c r="X1117" s="162"/>
      <c r="Y1117" s="162"/>
      <c r="AB1117" s="47"/>
      <c r="AC1117" s="47"/>
      <c r="AD1117" s="47"/>
      <c r="AE1117" s="47"/>
      <c r="AF1117" s="47"/>
      <c r="AG1117" s="47"/>
      <c r="AH1117" s="47"/>
      <c r="AI1117" s="47"/>
      <c r="AJ1117" s="47"/>
    </row>
    <row r="1118" spans="1:36">
      <c r="A1118" s="123">
        <v>44156</v>
      </c>
      <c r="B1118" s="101">
        <v>0.33333333333333331</v>
      </c>
      <c r="C1118" s="132" t="s">
        <v>385</v>
      </c>
      <c r="D1118" s="124" t="str">
        <f t="shared" si="26"/>
        <v>2020/11/21  8:00</v>
      </c>
      <c r="E1118" s="35">
        <v>1.5164497765971252</v>
      </c>
      <c r="F1118" s="36">
        <v>1.5241302477571157</v>
      </c>
      <c r="G1118" s="36">
        <v>1.5016865698472202</v>
      </c>
      <c r="H1118" s="36">
        <v>1.4939467745571218</v>
      </c>
      <c r="I1118" s="36">
        <v>1.5424912995482245</v>
      </c>
      <c r="J1118" s="56">
        <v>1.5750241861514263</v>
      </c>
      <c r="K1118" s="36">
        <v>1.5286568635312894</v>
      </c>
      <c r="L1118" s="36">
        <v>1.543884475364691</v>
      </c>
      <c r="M1118" s="57">
        <v>1.5708101773614889</v>
      </c>
      <c r="N1118" s="58" t="s">
        <v>48</v>
      </c>
      <c r="O1118" s="36"/>
      <c r="P1118" s="36"/>
      <c r="Q1118" s="36"/>
      <c r="R1118" s="59"/>
      <c r="S1118" s="60">
        <v>1.46</v>
      </c>
      <c r="T1118" s="106">
        <v>1.6</v>
      </c>
      <c r="U1118"/>
      <c r="V1118"/>
      <c r="W1118"/>
      <c r="X1118" s="162"/>
      <c r="Y1118" s="162"/>
      <c r="AB1118" s="47"/>
      <c r="AC1118" s="47"/>
      <c r="AD1118" s="47"/>
      <c r="AE1118" s="47"/>
      <c r="AF1118" s="47"/>
      <c r="AG1118" s="47"/>
      <c r="AH1118" s="47"/>
      <c r="AI1118" s="47"/>
      <c r="AJ1118" s="47"/>
    </row>
    <row r="1119" spans="1:36">
      <c r="A1119" s="26">
        <v>44156</v>
      </c>
      <c r="B1119" s="27">
        <v>0.41666666666666669</v>
      </c>
      <c r="C1119" s="132"/>
      <c r="D1119" s="28" t="str">
        <f t="shared" si="26"/>
        <v>2020/11/21  10:00</v>
      </c>
      <c r="E1119" s="35">
        <v>1.5098567144817445</v>
      </c>
      <c r="F1119" s="36">
        <v>1.513243645301152</v>
      </c>
      <c r="G1119" s="36">
        <v>1.5171157655061411</v>
      </c>
      <c r="H1119" s="36">
        <v>1.4960101498738057</v>
      </c>
      <c r="I1119" s="36">
        <v>1.5113493335361317</v>
      </c>
      <c r="J1119" s="56">
        <v>1.5564969467248515</v>
      </c>
      <c r="K1119" s="36">
        <v>1.5315582400080985</v>
      </c>
      <c r="L1119" s="36">
        <v>1.5503397317816052</v>
      </c>
      <c r="M1119" s="57">
        <v>1.5284908567278259</v>
      </c>
      <c r="N1119" s="58" t="s">
        <v>48</v>
      </c>
      <c r="O1119" s="36"/>
      <c r="P1119" s="36"/>
      <c r="Q1119" s="36"/>
      <c r="R1119" s="59"/>
      <c r="S1119" s="60">
        <v>1.46</v>
      </c>
      <c r="T1119" s="106">
        <v>1.6</v>
      </c>
      <c r="U1119"/>
      <c r="V1119"/>
      <c r="W1119"/>
      <c r="X1119" s="162"/>
      <c r="Y1119" s="162"/>
      <c r="AB1119" s="47"/>
      <c r="AC1119" s="47"/>
      <c r="AD1119" s="47"/>
      <c r="AE1119" s="47"/>
      <c r="AF1119" s="47"/>
      <c r="AG1119" s="47"/>
      <c r="AH1119" s="47"/>
      <c r="AI1119" s="47"/>
      <c r="AJ1119" s="47"/>
    </row>
    <row r="1120" spans="1:36">
      <c r="A1120" s="26">
        <v>44156</v>
      </c>
      <c r="B1120" s="27">
        <v>0.5</v>
      </c>
      <c r="C1120" s="132"/>
      <c r="D1120" s="28" t="str">
        <f t="shared" si="26"/>
        <v>2020/11/21  12:00</v>
      </c>
      <c r="E1120" s="35">
        <v>1.4813003545341781</v>
      </c>
      <c r="F1120" s="36">
        <v>1.5041181531715833</v>
      </c>
      <c r="G1120" s="36">
        <v>1.4963800709644113</v>
      </c>
      <c r="H1120" s="36">
        <v>1.5082297907928042</v>
      </c>
      <c r="I1120" s="36">
        <v>1.5333446182964454</v>
      </c>
      <c r="J1120" s="56">
        <v>1.5377407441919309</v>
      </c>
      <c r="K1120" s="36">
        <v>1.5401208794326184</v>
      </c>
      <c r="L1120" s="36">
        <v>1.5108407147592775</v>
      </c>
      <c r="M1120" s="57">
        <v>1.5217284943145244</v>
      </c>
      <c r="N1120" s="58" t="s">
        <v>48</v>
      </c>
      <c r="O1120" s="36"/>
      <c r="P1120" s="36"/>
      <c r="Q1120" s="36"/>
      <c r="R1120" s="59"/>
      <c r="S1120" s="60">
        <v>1.46</v>
      </c>
      <c r="T1120" s="106">
        <v>1.6</v>
      </c>
      <c r="U1120"/>
      <c r="V1120"/>
      <c r="W1120"/>
      <c r="X1120" s="162"/>
      <c r="Y1120" s="162"/>
      <c r="AB1120" s="47"/>
      <c r="AC1120" s="47"/>
      <c r="AD1120" s="47"/>
      <c r="AE1120" s="47"/>
      <c r="AF1120" s="47"/>
      <c r="AG1120" s="47"/>
      <c r="AH1120" s="47"/>
      <c r="AI1120" s="47"/>
      <c r="AJ1120" s="47"/>
    </row>
    <row r="1121" spans="1:36">
      <c r="A1121" s="26">
        <v>44156</v>
      </c>
      <c r="B1121" s="27">
        <v>0.58333333333333304</v>
      </c>
      <c r="C1121" s="132"/>
      <c r="D1121" s="28" t="str">
        <f t="shared" si="26"/>
        <v>2020/11/21  14:00</v>
      </c>
      <c r="E1121" s="35">
        <v>1.4829054423996118</v>
      </c>
      <c r="F1121" s="36">
        <v>1.5052922061499312</v>
      </c>
      <c r="G1121" s="36">
        <v>1.5393306151591699</v>
      </c>
      <c r="H1121" s="36">
        <v>1.5002222884305207</v>
      </c>
      <c r="I1121" s="36">
        <v>1.515636809845035</v>
      </c>
      <c r="J1121" s="56">
        <v>1.5336661940957017</v>
      </c>
      <c r="K1121" s="36">
        <v>1.5205286780368137</v>
      </c>
      <c r="L1121" s="36">
        <v>1.5457077283510703</v>
      </c>
      <c r="M1121" s="57">
        <v>1.5319126386295916</v>
      </c>
      <c r="N1121" s="58" t="s">
        <v>48</v>
      </c>
      <c r="O1121" s="36"/>
      <c r="P1121" s="36"/>
      <c r="Q1121" s="36"/>
      <c r="R1121" s="59"/>
      <c r="S1121" s="60">
        <v>1.46</v>
      </c>
      <c r="T1121" s="106">
        <v>1.6</v>
      </c>
      <c r="U1121"/>
      <c r="V1121"/>
      <c r="W1121"/>
      <c r="X1121" s="162"/>
      <c r="Y1121" s="162"/>
      <c r="AB1121" s="47"/>
      <c r="AC1121" s="47"/>
      <c r="AD1121" s="47"/>
      <c r="AE1121" s="47"/>
      <c r="AF1121" s="47"/>
      <c r="AG1121" s="47"/>
      <c r="AH1121" s="47"/>
      <c r="AI1121" s="47"/>
      <c r="AJ1121" s="47"/>
    </row>
    <row r="1122" spans="1:36">
      <c r="A1122" s="26">
        <v>44156</v>
      </c>
      <c r="B1122" s="27">
        <v>0.66666666666666596</v>
      </c>
      <c r="C1122" s="132"/>
      <c r="D1122" s="28" t="str">
        <f t="shared" si="26"/>
        <v>2020/11/21  16:00</v>
      </c>
      <c r="E1122" s="35">
        <v>1.5111367059281591</v>
      </c>
      <c r="F1122" s="36">
        <v>1.4971793653475995</v>
      </c>
      <c r="G1122" s="36">
        <v>1.5020391581879946</v>
      </c>
      <c r="H1122" s="36">
        <v>1.4840067337239853</v>
      </c>
      <c r="I1122" s="36">
        <v>1.4925626479418737</v>
      </c>
      <c r="J1122" s="56">
        <v>1.5477732860452216</v>
      </c>
      <c r="K1122" s="36">
        <v>1.5373164145665394</v>
      </c>
      <c r="L1122" s="36">
        <v>1.5595539972760526</v>
      </c>
      <c r="M1122" s="57">
        <v>1.5572335808091324</v>
      </c>
      <c r="N1122" s="58" t="s">
        <v>48</v>
      </c>
      <c r="O1122" s="36"/>
      <c r="P1122" s="36"/>
      <c r="Q1122" s="36"/>
      <c r="R1122" s="59"/>
      <c r="S1122" s="60">
        <v>1.46</v>
      </c>
      <c r="T1122" s="106">
        <v>1.6</v>
      </c>
      <c r="U1122"/>
      <c r="V1122"/>
      <c r="W1122"/>
      <c r="X1122" s="162"/>
      <c r="Y1122" s="162"/>
      <c r="AB1122" s="47"/>
      <c r="AC1122" s="47"/>
      <c r="AD1122" s="47"/>
      <c r="AE1122" s="47"/>
      <c r="AF1122" s="47"/>
      <c r="AG1122" s="47"/>
      <c r="AH1122" s="47"/>
      <c r="AI1122" s="47"/>
      <c r="AJ1122" s="47"/>
    </row>
    <row r="1123" spans="1:36">
      <c r="A1123" s="123">
        <v>44157</v>
      </c>
      <c r="B1123" s="101">
        <v>0.33333333333333331</v>
      </c>
      <c r="C1123" s="132" t="s">
        <v>386</v>
      </c>
      <c r="D1123" s="124" t="str">
        <f t="shared" si="26"/>
        <v>2020/11/22  8:00</v>
      </c>
      <c r="E1123" s="35">
        <v>1.5069333713632249</v>
      </c>
      <c r="F1123" s="36">
        <v>1.529803556480944</v>
      </c>
      <c r="G1123" s="36">
        <v>1.5040002616464621</v>
      </c>
      <c r="H1123" s="36">
        <v>1.5057917942833825</v>
      </c>
      <c r="I1123" s="36">
        <v>1.5259222913734538</v>
      </c>
      <c r="J1123" s="56">
        <v>1.5477828186058742</v>
      </c>
      <c r="K1123" s="36">
        <v>1.5272817418596225</v>
      </c>
      <c r="L1123" s="36">
        <v>1.5508928113682534</v>
      </c>
      <c r="M1123" s="57">
        <v>1.5316229450736498</v>
      </c>
      <c r="N1123" s="58" t="s">
        <v>49</v>
      </c>
      <c r="O1123" s="36"/>
      <c r="P1123" s="36"/>
      <c r="Q1123" s="36"/>
      <c r="R1123" s="59"/>
      <c r="S1123" s="60">
        <v>1.46</v>
      </c>
      <c r="T1123" s="106">
        <v>1.6</v>
      </c>
      <c r="U1123"/>
      <c r="V1123"/>
      <c r="W1123"/>
      <c r="X1123" s="162"/>
      <c r="Y1123" s="162"/>
      <c r="AB1123" s="47"/>
      <c r="AC1123" s="47"/>
      <c r="AD1123" s="47"/>
      <c r="AE1123" s="47"/>
      <c r="AF1123" s="47"/>
      <c r="AG1123" s="47"/>
      <c r="AH1123" s="47"/>
      <c r="AI1123" s="47"/>
      <c r="AJ1123" s="47"/>
    </row>
    <row r="1124" spans="1:36">
      <c r="A1124" s="26">
        <v>44157</v>
      </c>
      <c r="B1124" s="27">
        <v>0.41666666666666669</v>
      </c>
      <c r="C1124" s="132"/>
      <c r="D1124" s="28" t="str">
        <f t="shared" si="26"/>
        <v>2020/11/22  10:00</v>
      </c>
      <c r="E1124" s="35">
        <v>1.5150239579541316</v>
      </c>
      <c r="F1124" s="36">
        <v>1.5344802236383364</v>
      </c>
      <c r="G1124" s="36">
        <v>1.5046173273944807</v>
      </c>
      <c r="H1124" s="36">
        <v>1.516842236360183</v>
      </c>
      <c r="I1124" s="36">
        <v>1.5136657378186011</v>
      </c>
      <c r="J1124" s="56">
        <v>1.5386570456634101</v>
      </c>
      <c r="K1124" s="36">
        <v>1.5415102231073616</v>
      </c>
      <c r="L1124" s="36">
        <v>1.5106510473042118</v>
      </c>
      <c r="M1124" s="57">
        <v>1.5420693666829235</v>
      </c>
      <c r="N1124" s="58" t="s">
        <v>49</v>
      </c>
      <c r="O1124" s="36"/>
      <c r="P1124" s="36"/>
      <c r="Q1124" s="36"/>
      <c r="R1124" s="59"/>
      <c r="S1124" s="60">
        <v>1.46</v>
      </c>
      <c r="T1124" s="106">
        <v>1.6</v>
      </c>
      <c r="U1124"/>
      <c r="V1124"/>
      <c r="W1124"/>
      <c r="X1124" s="162"/>
      <c r="Y1124" s="162"/>
      <c r="AB1124" s="47"/>
      <c r="AC1124" s="47"/>
      <c r="AD1124" s="47"/>
      <c r="AE1124" s="47"/>
      <c r="AF1124" s="47"/>
      <c r="AG1124" s="47"/>
      <c r="AH1124" s="47"/>
      <c r="AI1124" s="47"/>
      <c r="AJ1124" s="47"/>
    </row>
    <row r="1125" spans="1:36">
      <c r="A1125" s="26">
        <v>44157</v>
      </c>
      <c r="B1125" s="27">
        <v>0.5</v>
      </c>
      <c r="C1125" s="132"/>
      <c r="D1125" s="28" t="str">
        <f t="shared" si="26"/>
        <v>2020/11/22  12:00</v>
      </c>
      <c r="E1125" s="35">
        <v>1.5224116182457146</v>
      </c>
      <c r="F1125" s="36">
        <v>1.5297945055182063</v>
      </c>
      <c r="G1125" s="36">
        <v>1.4945055363305149</v>
      </c>
      <c r="H1125" s="36">
        <v>1.4985650791593885</v>
      </c>
      <c r="I1125" s="36">
        <v>1.5222330074168986</v>
      </c>
      <c r="J1125" s="56">
        <v>1.5385279476491716</v>
      </c>
      <c r="K1125" s="36">
        <v>1.5522937189535986</v>
      </c>
      <c r="L1125" s="36">
        <v>1.510449891117122</v>
      </c>
      <c r="M1125" s="57">
        <v>1.5312185693546561</v>
      </c>
      <c r="N1125" s="58" t="s">
        <v>49</v>
      </c>
      <c r="O1125" s="36"/>
      <c r="P1125" s="36"/>
      <c r="Q1125" s="36"/>
      <c r="R1125" s="59"/>
      <c r="S1125" s="60">
        <v>1.46</v>
      </c>
      <c r="T1125" s="106">
        <v>1.6</v>
      </c>
      <c r="U1125"/>
      <c r="V1125"/>
      <c r="W1125"/>
      <c r="X1125" s="162"/>
      <c r="Y1125" s="162"/>
      <c r="AB1125" s="47"/>
      <c r="AC1125" s="47"/>
      <c r="AD1125" s="47"/>
      <c r="AE1125" s="47"/>
      <c r="AF1125" s="47"/>
      <c r="AG1125" s="47"/>
      <c r="AH1125" s="47"/>
      <c r="AI1125" s="47"/>
      <c r="AJ1125" s="47"/>
    </row>
    <row r="1126" spans="1:36">
      <c r="A1126" s="26">
        <v>44157</v>
      </c>
      <c r="B1126" s="27">
        <v>0.58333333333333304</v>
      </c>
      <c r="C1126" s="132"/>
      <c r="D1126" s="28" t="str">
        <f t="shared" si="26"/>
        <v>2020/11/22  14:00</v>
      </c>
      <c r="E1126" s="35">
        <v>1.5250147723358776</v>
      </c>
      <c r="F1126" s="36">
        <v>1.5160235416532464</v>
      </c>
      <c r="G1126" s="36">
        <v>1.4968629016161097</v>
      </c>
      <c r="H1126" s="36">
        <v>1.4925581358227964</v>
      </c>
      <c r="I1126" s="36">
        <v>1.5113056404747582</v>
      </c>
      <c r="J1126" s="56">
        <v>1.5733032932006661</v>
      </c>
      <c r="K1126" s="36">
        <v>1.5152371618002158</v>
      </c>
      <c r="L1126" s="36">
        <v>1.5571864863527936</v>
      </c>
      <c r="M1126" s="57">
        <v>1.5454658381875044</v>
      </c>
      <c r="N1126" s="58" t="s">
        <v>49</v>
      </c>
      <c r="O1126" s="36"/>
      <c r="P1126" s="36"/>
      <c r="Q1126" s="36"/>
      <c r="R1126" s="59"/>
      <c r="S1126" s="60">
        <v>1.46</v>
      </c>
      <c r="T1126" s="106">
        <v>1.6</v>
      </c>
      <c r="U1126"/>
      <c r="V1126"/>
      <c r="W1126"/>
      <c r="X1126" s="162"/>
      <c r="Y1126" s="162"/>
      <c r="AB1126" s="47"/>
      <c r="AC1126" s="47"/>
      <c r="AD1126" s="47"/>
      <c r="AE1126" s="47"/>
      <c r="AF1126" s="47"/>
      <c r="AG1126" s="47"/>
      <c r="AH1126" s="47"/>
      <c r="AI1126" s="47"/>
      <c r="AJ1126" s="47"/>
    </row>
    <row r="1127" spans="1:36">
      <c r="A1127" s="26">
        <v>44157</v>
      </c>
      <c r="B1127" s="27">
        <v>0.66666666666666596</v>
      </c>
      <c r="C1127" s="132"/>
      <c r="D1127" s="28" t="str">
        <f t="shared" si="26"/>
        <v>2020/11/22  16:00</v>
      </c>
      <c r="E1127" s="35">
        <v>1.5060052091805975</v>
      </c>
      <c r="F1127" s="36">
        <v>1.5151512732518033</v>
      </c>
      <c r="G1127" s="36">
        <v>1.4957594329147994</v>
      </c>
      <c r="H1127" s="36">
        <v>1.4926267314712307</v>
      </c>
      <c r="I1127" s="36">
        <v>1.5120299260322059</v>
      </c>
      <c r="J1127" s="61">
        <v>1.5524461055533769</v>
      </c>
      <c r="K1127" s="36">
        <v>1.5225232844320886</v>
      </c>
      <c r="L1127" s="36">
        <v>1.5452100193728866</v>
      </c>
      <c r="M1127" s="57">
        <v>1.5227814617968494</v>
      </c>
      <c r="N1127" s="58" t="s">
        <v>49</v>
      </c>
      <c r="O1127" s="36"/>
      <c r="P1127" s="36"/>
      <c r="Q1127" s="36"/>
      <c r="R1127" s="59"/>
      <c r="S1127" s="60">
        <v>1.46</v>
      </c>
      <c r="T1127" s="106">
        <v>1.6</v>
      </c>
      <c r="U1127"/>
      <c r="V1127"/>
      <c r="W1127"/>
      <c r="X1127" s="162"/>
      <c r="Y1127" s="162"/>
      <c r="AB1127" s="47"/>
      <c r="AC1127" s="47"/>
      <c r="AD1127" s="47"/>
      <c r="AE1127" s="47"/>
      <c r="AF1127" s="47"/>
      <c r="AG1127" s="47"/>
      <c r="AH1127" s="47"/>
      <c r="AI1127" s="47"/>
      <c r="AJ1127" s="47"/>
    </row>
    <row r="1128" spans="1:36">
      <c r="A1128" s="123">
        <v>44158</v>
      </c>
      <c r="B1128" s="101">
        <v>0.33333333333333331</v>
      </c>
      <c r="C1128" s="132" t="s">
        <v>387</v>
      </c>
      <c r="D1128" s="124" t="str">
        <f t="shared" si="26"/>
        <v>2020/11/23  8:00</v>
      </c>
      <c r="E1128" s="35">
        <v>1.5410709964624716</v>
      </c>
      <c r="F1128" s="36">
        <v>1.5717085390447691</v>
      </c>
      <c r="G1128" s="36">
        <v>1.5771215346784397</v>
      </c>
      <c r="H1128" s="36">
        <v>1.5255481312735015</v>
      </c>
      <c r="I1128" s="36">
        <v>1.5708471043474075</v>
      </c>
      <c r="J1128" s="62">
        <v>1.6</v>
      </c>
      <c r="K1128" s="36">
        <v>1.5570152229807013</v>
      </c>
      <c r="L1128" s="36">
        <v>1.5569948615066522</v>
      </c>
      <c r="M1128" s="57">
        <v>1.589462254497521</v>
      </c>
      <c r="N1128" s="58" t="s">
        <v>44</v>
      </c>
      <c r="O1128" s="36"/>
      <c r="P1128" s="36"/>
      <c r="Q1128" s="36"/>
      <c r="R1128" s="59"/>
      <c r="S1128" s="60">
        <v>1.46</v>
      </c>
      <c r="T1128" s="106">
        <v>1.6</v>
      </c>
      <c r="U1128"/>
      <c r="V1128"/>
      <c r="W1128"/>
      <c r="X1128" s="162"/>
      <c r="Y1128" s="162"/>
      <c r="AB1128" s="47"/>
      <c r="AC1128" s="47"/>
      <c r="AD1128" s="47"/>
      <c r="AE1128" s="47"/>
      <c r="AF1128" s="47"/>
      <c r="AG1128" s="47"/>
      <c r="AH1128" s="47"/>
      <c r="AI1128" s="47"/>
      <c r="AJ1128" s="47"/>
    </row>
    <row r="1129" spans="1:36">
      <c r="A1129" s="26">
        <v>44158</v>
      </c>
      <c r="B1129" s="27">
        <v>0.41666666666666669</v>
      </c>
      <c r="C1129" s="132"/>
      <c r="D1129" s="28" t="str">
        <f t="shared" si="26"/>
        <v>2020/11/23  10:00</v>
      </c>
      <c r="E1129" s="35">
        <v>1.5207214497612438</v>
      </c>
      <c r="F1129" s="36">
        <v>1.5634172089492104</v>
      </c>
      <c r="G1129" s="36">
        <v>1.5536335380027018</v>
      </c>
      <c r="H1129" s="36">
        <v>1.5000016460568402</v>
      </c>
      <c r="I1129" s="36">
        <v>1.5436609238893677</v>
      </c>
      <c r="J1129" s="56">
        <v>1.5983036710871166</v>
      </c>
      <c r="K1129" s="36">
        <v>1.5532650720295831</v>
      </c>
      <c r="L1129" s="36">
        <v>1.55416858591981</v>
      </c>
      <c r="M1129" s="57">
        <v>1.5570275788575247</v>
      </c>
      <c r="N1129" s="58" t="s">
        <v>44</v>
      </c>
      <c r="O1129" s="36"/>
      <c r="P1129" s="36"/>
      <c r="Q1129" s="36"/>
      <c r="R1129" s="59"/>
      <c r="S1129" s="60">
        <v>1.46</v>
      </c>
      <c r="T1129" s="106">
        <v>1.6</v>
      </c>
      <c r="U1129"/>
      <c r="V1129"/>
      <c r="W1129"/>
      <c r="X1129" s="162"/>
      <c r="Y1129" s="162"/>
      <c r="AB1129" s="47"/>
      <c r="AC1129" s="47"/>
      <c r="AD1129" s="47"/>
      <c r="AE1129" s="47"/>
      <c r="AF1129" s="47"/>
      <c r="AG1129" s="47"/>
      <c r="AH1129" s="47"/>
      <c r="AI1129" s="47"/>
      <c r="AJ1129" s="47"/>
    </row>
    <row r="1130" spans="1:36">
      <c r="A1130" s="26">
        <v>44158</v>
      </c>
      <c r="B1130" s="27">
        <v>0.5</v>
      </c>
      <c r="C1130" s="132"/>
      <c r="D1130" s="28" t="str">
        <f t="shared" si="26"/>
        <v>2020/11/23  12:00</v>
      </c>
      <c r="E1130" s="35">
        <v>1.5216721296935019</v>
      </c>
      <c r="F1130" s="36">
        <v>1.5339620985927351</v>
      </c>
      <c r="G1130" s="36">
        <v>1.5127764634876075</v>
      </c>
      <c r="H1130" s="36">
        <v>1.5130290451287642</v>
      </c>
      <c r="I1130" s="36">
        <v>1.5379669284136688</v>
      </c>
      <c r="J1130" s="56">
        <v>1.5749826814599477</v>
      </c>
      <c r="K1130" s="36">
        <v>1.5236361304534773</v>
      </c>
      <c r="L1130" s="36">
        <v>1.5598694818684362</v>
      </c>
      <c r="M1130" s="57">
        <v>1.530266826599858</v>
      </c>
      <c r="N1130" s="58" t="s">
        <v>45</v>
      </c>
      <c r="O1130" s="36"/>
      <c r="P1130" s="36"/>
      <c r="Q1130" s="36"/>
      <c r="R1130" s="59"/>
      <c r="S1130" s="60">
        <v>1.46</v>
      </c>
      <c r="T1130" s="106">
        <v>1.6</v>
      </c>
      <c r="U1130"/>
      <c r="V1130"/>
      <c r="W1130"/>
      <c r="X1130" s="162"/>
      <c r="Y1130" s="162"/>
      <c r="AB1130" s="47"/>
      <c r="AC1130" s="47"/>
      <c r="AD1130" s="47"/>
      <c r="AE1130" s="47"/>
      <c r="AF1130" s="47"/>
      <c r="AG1130" s="47"/>
      <c r="AH1130" s="47"/>
      <c r="AI1130" s="47"/>
      <c r="AJ1130" s="47"/>
    </row>
    <row r="1131" spans="1:36">
      <c r="A1131" s="26">
        <v>44158</v>
      </c>
      <c r="B1131" s="27">
        <v>0.58333333333333304</v>
      </c>
      <c r="C1131" s="132"/>
      <c r="D1131" s="28" t="str">
        <f t="shared" si="26"/>
        <v>2020/11/23  14:00</v>
      </c>
      <c r="E1131" s="35">
        <v>1.4906914279702101</v>
      </c>
      <c r="F1131" s="36">
        <v>1.4922570977484813</v>
      </c>
      <c r="G1131" s="36">
        <v>1.492138885940167</v>
      </c>
      <c r="H1131" s="36">
        <v>1.5136656077504522</v>
      </c>
      <c r="I1131" s="36">
        <v>1.491259629958275</v>
      </c>
      <c r="J1131" s="56">
        <v>1.5798079768633557</v>
      </c>
      <c r="K1131" s="36">
        <v>1.5268177080442706</v>
      </c>
      <c r="L1131" s="36">
        <v>1.5531290960491844</v>
      </c>
      <c r="M1131" s="57">
        <v>1.5699797258702048</v>
      </c>
      <c r="N1131" s="58" t="s">
        <v>45</v>
      </c>
      <c r="O1131" s="36"/>
      <c r="P1131" s="36"/>
      <c r="Q1131" s="36"/>
      <c r="R1131" s="59"/>
      <c r="S1131" s="60">
        <v>1.46</v>
      </c>
      <c r="T1131" s="106">
        <v>1.6</v>
      </c>
      <c r="U1131"/>
      <c r="V1131"/>
      <c r="W1131"/>
      <c r="X1131" s="162"/>
      <c r="Y1131" s="162"/>
      <c r="AB1131" s="47"/>
      <c r="AC1131" s="47"/>
      <c r="AD1131" s="47"/>
      <c r="AE1131" s="47"/>
      <c r="AF1131" s="47"/>
      <c r="AG1131" s="47"/>
      <c r="AH1131" s="47"/>
      <c r="AI1131" s="47"/>
      <c r="AJ1131" s="47"/>
    </row>
    <row r="1132" spans="1:36">
      <c r="A1132" s="26">
        <v>44158</v>
      </c>
      <c r="B1132" s="27">
        <v>0.66666666666666596</v>
      </c>
      <c r="C1132" s="132"/>
      <c r="D1132" s="28" t="str">
        <f t="shared" si="26"/>
        <v>2020/11/23  16:00</v>
      </c>
      <c r="E1132" s="35">
        <v>1.4992537610547592</v>
      </c>
      <c r="F1132" s="36">
        <v>1.5333211981137811</v>
      </c>
      <c r="G1132" s="36">
        <v>1.4946297404223361</v>
      </c>
      <c r="H1132" s="36">
        <v>1.4728451111866567</v>
      </c>
      <c r="I1132" s="36">
        <v>1.5374988181785965</v>
      </c>
      <c r="J1132" s="56">
        <v>1.5380270634041218</v>
      </c>
      <c r="K1132" s="36">
        <v>1.5514699164108006</v>
      </c>
      <c r="L1132" s="36">
        <v>1.5546089742020699</v>
      </c>
      <c r="M1132" s="57">
        <v>1.5319902040469211</v>
      </c>
      <c r="N1132" s="58" t="s">
        <v>45</v>
      </c>
      <c r="O1132" s="36"/>
      <c r="P1132" s="36"/>
      <c r="Q1132" s="36"/>
      <c r="R1132" s="59"/>
      <c r="S1132" s="60">
        <v>1.46</v>
      </c>
      <c r="T1132" s="106">
        <v>1.6</v>
      </c>
      <c r="U1132"/>
      <c r="V1132"/>
      <c r="W1132"/>
      <c r="X1132" s="162"/>
      <c r="Y1132" s="162"/>
      <c r="AB1132" s="47"/>
      <c r="AC1132" s="47"/>
      <c r="AD1132" s="47"/>
      <c r="AE1132" s="47"/>
      <c r="AF1132" s="47"/>
      <c r="AG1132" s="47"/>
      <c r="AH1132" s="47"/>
      <c r="AI1132" s="47"/>
      <c r="AJ1132" s="47"/>
    </row>
    <row r="1133" spans="1:36">
      <c r="A1133" s="123">
        <v>44159</v>
      </c>
      <c r="B1133" s="101">
        <v>0.33333333333333331</v>
      </c>
      <c r="C1133" s="132" t="s">
        <v>388</v>
      </c>
      <c r="D1133" s="124" t="str">
        <f t="shared" si="26"/>
        <v>2020/11/24  8:00</v>
      </c>
      <c r="E1133" s="35">
        <v>1.5085335329213412</v>
      </c>
      <c r="F1133" s="36">
        <v>1.5173476714202816</v>
      </c>
      <c r="G1133" s="36">
        <v>1.5592847270062389</v>
      </c>
      <c r="H1133" s="36">
        <v>1.5219531116810427</v>
      </c>
      <c r="I1133" s="36">
        <v>1.5195789366944774</v>
      </c>
      <c r="J1133" s="56">
        <v>1.5695829659184952</v>
      </c>
      <c r="K1133" s="36">
        <v>1.5598939282747</v>
      </c>
      <c r="L1133" s="36">
        <v>1.5456092711982583</v>
      </c>
      <c r="M1133" s="57">
        <v>1.5710565065707931</v>
      </c>
      <c r="N1133" s="58" t="s">
        <v>46</v>
      </c>
      <c r="O1133" s="36"/>
      <c r="P1133" s="36"/>
      <c r="Q1133" s="36"/>
      <c r="R1133" s="59"/>
      <c r="S1133" s="60">
        <v>1.46</v>
      </c>
      <c r="T1133" s="106">
        <v>1.6</v>
      </c>
      <c r="U1133"/>
      <c r="V1133"/>
      <c r="W1133"/>
      <c r="X1133" s="162"/>
      <c r="Y1133" s="162"/>
      <c r="AB1133" s="47"/>
      <c r="AC1133" s="47"/>
      <c r="AD1133" s="47"/>
      <c r="AE1133" s="47"/>
      <c r="AF1133" s="47"/>
      <c r="AG1133" s="47"/>
      <c r="AH1133" s="47"/>
      <c r="AI1133" s="47"/>
      <c r="AJ1133" s="47"/>
    </row>
    <row r="1134" spans="1:36">
      <c r="A1134" s="26">
        <v>44159</v>
      </c>
      <c r="B1134" s="27">
        <v>0.41666666666666669</v>
      </c>
      <c r="C1134" s="132"/>
      <c r="D1134" s="28" t="str">
        <f t="shared" si="26"/>
        <v>2020/11/24  10:00</v>
      </c>
      <c r="E1134" s="35">
        <v>1.5198890721213656</v>
      </c>
      <c r="F1134" s="36">
        <v>1.5303354706394767</v>
      </c>
      <c r="G1134" s="36">
        <v>1.5085445339406101</v>
      </c>
      <c r="H1134" s="36">
        <v>1.4823898540387224</v>
      </c>
      <c r="I1134" s="36">
        <v>1.5476202203532252</v>
      </c>
      <c r="J1134" s="56">
        <v>1.5497369933163121</v>
      </c>
      <c r="K1134" s="36">
        <v>1.56386167142524</v>
      </c>
      <c r="L1134" s="36">
        <v>1.5613559927037577</v>
      </c>
      <c r="M1134" s="57">
        <v>1.5320912070683872</v>
      </c>
      <c r="N1134" s="58" t="s">
        <v>46</v>
      </c>
      <c r="O1134" s="36"/>
      <c r="P1134" s="36"/>
      <c r="Q1134" s="36"/>
      <c r="R1134" s="59"/>
      <c r="S1134" s="60">
        <v>1.46</v>
      </c>
      <c r="T1134" s="106">
        <v>1.6</v>
      </c>
      <c r="U1134"/>
      <c r="V1134"/>
      <c r="W1134"/>
      <c r="X1134" s="162"/>
      <c r="Y1134" s="162"/>
      <c r="AB1134" s="47"/>
      <c r="AC1134" s="47"/>
      <c r="AD1134" s="47"/>
      <c r="AE1134" s="47"/>
      <c r="AF1134" s="47"/>
      <c r="AG1134" s="47"/>
      <c r="AH1134" s="47"/>
      <c r="AI1134" s="47"/>
      <c r="AJ1134" s="47"/>
    </row>
    <row r="1135" spans="1:36">
      <c r="A1135" s="26">
        <v>44159</v>
      </c>
      <c r="B1135" s="27">
        <v>0.5</v>
      </c>
      <c r="C1135" s="132"/>
      <c r="D1135" s="28" t="str">
        <f t="shared" si="26"/>
        <v>2020/11/24  12:00</v>
      </c>
      <c r="E1135" s="35">
        <v>1.4924282065551493</v>
      </c>
      <c r="F1135" s="36">
        <v>1.4949778296985881</v>
      </c>
      <c r="G1135" s="36">
        <v>1.5388700103409592</v>
      </c>
      <c r="H1135" s="36">
        <v>1.4922891352465584</v>
      </c>
      <c r="I1135" s="36">
        <v>1.4906862847808049</v>
      </c>
      <c r="J1135" s="56">
        <v>1.5447986055716734</v>
      </c>
      <c r="K1135" s="36">
        <v>1.5321162777627162</v>
      </c>
      <c r="L1135" s="36">
        <v>1.53911710755623</v>
      </c>
      <c r="M1135" s="57">
        <v>1.5474924877443361</v>
      </c>
      <c r="N1135" s="58" t="s">
        <v>46</v>
      </c>
      <c r="O1135" s="36"/>
      <c r="P1135" s="36"/>
      <c r="Q1135" s="36"/>
      <c r="R1135" s="59"/>
      <c r="S1135" s="60">
        <v>1.46</v>
      </c>
      <c r="T1135" s="106">
        <v>1.6</v>
      </c>
      <c r="U1135"/>
      <c r="V1135"/>
      <c r="W1135"/>
      <c r="X1135" s="162"/>
      <c r="Y1135" s="162"/>
      <c r="AB1135" s="47"/>
      <c r="AC1135" s="47"/>
      <c r="AD1135" s="47"/>
      <c r="AE1135" s="47"/>
      <c r="AF1135" s="47"/>
      <c r="AG1135" s="47"/>
      <c r="AH1135" s="47"/>
      <c r="AI1135" s="47"/>
      <c r="AJ1135" s="47"/>
    </row>
    <row r="1136" spans="1:36">
      <c r="A1136" s="26">
        <v>44159</v>
      </c>
      <c r="B1136" s="27">
        <v>0.58333333333333304</v>
      </c>
      <c r="C1136" s="132"/>
      <c r="D1136" s="28" t="str">
        <f t="shared" si="26"/>
        <v>2020/11/24  14:00</v>
      </c>
      <c r="E1136" s="35">
        <v>1.5215057443348585</v>
      </c>
      <c r="F1136" s="36">
        <v>1.5229099890393725</v>
      </c>
      <c r="G1136" s="36">
        <v>1.5208475813752804</v>
      </c>
      <c r="H1136" s="36">
        <v>1.5161047117565343</v>
      </c>
      <c r="I1136" s="36">
        <v>1.5190292711251328</v>
      </c>
      <c r="J1136" s="56">
        <v>1.5616168432608424</v>
      </c>
      <c r="K1136" s="36">
        <v>1.5485534625905912</v>
      </c>
      <c r="L1136" s="36">
        <v>1.5319055231753376</v>
      </c>
      <c r="M1136" s="57">
        <v>1.5646451581083602</v>
      </c>
      <c r="N1136" s="58" t="s">
        <v>46</v>
      </c>
      <c r="O1136" s="36"/>
      <c r="P1136" s="36"/>
      <c r="Q1136" s="36"/>
      <c r="R1136" s="59"/>
      <c r="S1136" s="60">
        <v>1.46</v>
      </c>
      <c r="T1136" s="106">
        <v>1.6</v>
      </c>
      <c r="U1136"/>
      <c r="V1136"/>
      <c r="W1136"/>
      <c r="X1136" s="162"/>
      <c r="Y1136" s="162"/>
      <c r="AB1136" s="47"/>
      <c r="AC1136" s="47"/>
      <c r="AD1136" s="47"/>
      <c r="AE1136" s="47"/>
      <c r="AF1136" s="47"/>
      <c r="AG1136" s="47"/>
      <c r="AH1136" s="47"/>
      <c r="AI1136" s="47"/>
      <c r="AJ1136" s="47"/>
    </row>
    <row r="1137" spans="1:36">
      <c r="A1137" s="26">
        <v>44159</v>
      </c>
      <c r="B1137" s="27">
        <v>0.66666666666666596</v>
      </c>
      <c r="C1137" s="132"/>
      <c r="D1137" s="28" t="str">
        <f t="shared" si="26"/>
        <v>2020/11/24  16:00</v>
      </c>
      <c r="E1137" s="35">
        <v>1.5235898458643482</v>
      </c>
      <c r="F1137" s="36">
        <v>1.5133520072884108</v>
      </c>
      <c r="G1137" s="36">
        <v>1.5161166643731359</v>
      </c>
      <c r="H1137" s="36">
        <v>1.4718919850563372</v>
      </c>
      <c r="I1137" s="36">
        <v>1.5155186520806148</v>
      </c>
      <c r="J1137" s="56">
        <v>1.5697001152935408</v>
      </c>
      <c r="K1137" s="36">
        <v>1.5488809576344038</v>
      </c>
      <c r="L1137" s="36">
        <v>1.5297247126729339</v>
      </c>
      <c r="M1137" s="57">
        <v>1.5608442194982917</v>
      </c>
      <c r="N1137" s="58" t="s">
        <v>46</v>
      </c>
      <c r="O1137" s="36"/>
      <c r="P1137" s="36"/>
      <c r="Q1137" s="36"/>
      <c r="R1137" s="59"/>
      <c r="S1137" s="60">
        <v>1.46</v>
      </c>
      <c r="T1137" s="106">
        <v>1.6</v>
      </c>
      <c r="U1137"/>
      <c r="V1137"/>
      <c r="W1137"/>
      <c r="X1137" s="162"/>
      <c r="Y1137" s="162"/>
      <c r="AB1137" s="47"/>
      <c r="AC1137" s="47"/>
      <c r="AD1137" s="47"/>
      <c r="AE1137" s="47"/>
      <c r="AF1137" s="47"/>
      <c r="AG1137" s="47"/>
      <c r="AH1137" s="47"/>
      <c r="AI1137" s="47"/>
      <c r="AJ1137" s="47"/>
    </row>
    <row r="1138" spans="1:36">
      <c r="A1138" s="123">
        <v>44160</v>
      </c>
      <c r="B1138" s="101">
        <v>0.33333333333333331</v>
      </c>
      <c r="C1138" s="132" t="s">
        <v>389</v>
      </c>
      <c r="D1138" s="124" t="str">
        <f t="shared" si="26"/>
        <v>2020/11/25  8:00</v>
      </c>
      <c r="E1138" s="35">
        <v>1.5241490488820697</v>
      </c>
      <c r="F1138" s="36">
        <v>1.4925514233892048</v>
      </c>
      <c r="G1138" s="36">
        <v>1.4921262621262723</v>
      </c>
      <c r="H1138" s="36">
        <v>1.4833583460716093</v>
      </c>
      <c r="I1138" s="36">
        <v>1.5307810576884122</v>
      </c>
      <c r="J1138" s="56">
        <v>1.572178944269522</v>
      </c>
      <c r="K1138" s="36">
        <v>1.5237892897963212</v>
      </c>
      <c r="L1138" s="36">
        <v>1.5211030304445035</v>
      </c>
      <c r="M1138" s="57">
        <v>1.5597102683812556</v>
      </c>
      <c r="N1138" s="58" t="s">
        <v>47</v>
      </c>
      <c r="O1138" s="36"/>
      <c r="P1138" s="36"/>
      <c r="Q1138" s="36"/>
      <c r="R1138" s="59"/>
      <c r="S1138" s="60">
        <v>1.46</v>
      </c>
      <c r="T1138" s="106">
        <v>1.6</v>
      </c>
      <c r="U1138"/>
      <c r="V1138"/>
      <c r="W1138"/>
      <c r="X1138" s="162"/>
      <c r="Y1138" s="162"/>
      <c r="AB1138" s="47"/>
      <c r="AC1138" s="47"/>
      <c r="AD1138" s="47"/>
      <c r="AE1138" s="47"/>
      <c r="AF1138" s="47"/>
      <c r="AG1138" s="47"/>
      <c r="AH1138" s="47"/>
      <c r="AI1138" s="47"/>
      <c r="AJ1138" s="47"/>
    </row>
    <row r="1139" spans="1:36">
      <c r="A1139" s="26">
        <v>44160</v>
      </c>
      <c r="B1139" s="27">
        <v>0.41666666666666669</v>
      </c>
      <c r="C1139" s="132"/>
      <c r="D1139" s="28" t="str">
        <f t="shared" si="26"/>
        <v>2020/11/25  10:00</v>
      </c>
      <c r="E1139" s="35">
        <v>1.5137347227482005</v>
      </c>
      <c r="F1139" s="36">
        <v>1.5162823553780895</v>
      </c>
      <c r="G1139" s="36">
        <v>1.5344822900822301</v>
      </c>
      <c r="H1139" s="36">
        <v>1.5182575516909211</v>
      </c>
      <c r="I1139" s="36">
        <v>1.5014796751188049</v>
      </c>
      <c r="J1139" s="56">
        <v>1.5515056011639174</v>
      </c>
      <c r="K1139" s="36">
        <v>1.5302663106602203</v>
      </c>
      <c r="L1139" s="36">
        <v>1.5117574876060098</v>
      </c>
      <c r="M1139" s="57">
        <v>1.521892464721424</v>
      </c>
      <c r="N1139" s="58" t="s">
        <v>47</v>
      </c>
      <c r="O1139" s="36"/>
      <c r="P1139" s="36"/>
      <c r="Q1139" s="36"/>
      <c r="R1139" s="59"/>
      <c r="S1139" s="60">
        <v>1.46</v>
      </c>
      <c r="T1139" s="106">
        <v>1.6</v>
      </c>
      <c r="U1139"/>
      <c r="V1139"/>
      <c r="W1139"/>
      <c r="X1139" s="162"/>
      <c r="Y1139" s="162"/>
      <c r="AB1139" s="47"/>
      <c r="AC1139" s="47"/>
      <c r="AD1139" s="47"/>
      <c r="AE1139" s="47"/>
      <c r="AF1139" s="47"/>
      <c r="AG1139" s="47"/>
      <c r="AH1139" s="47"/>
      <c r="AI1139" s="47"/>
      <c r="AJ1139" s="47"/>
    </row>
    <row r="1140" spans="1:36">
      <c r="A1140" s="26">
        <v>44160</v>
      </c>
      <c r="B1140" s="27">
        <v>0.5</v>
      </c>
      <c r="C1140" s="132"/>
      <c r="D1140" s="28" t="str">
        <f t="shared" si="26"/>
        <v>2020/11/25  12:00</v>
      </c>
      <c r="E1140" s="35">
        <v>1.5270069718435042</v>
      </c>
      <c r="F1140" s="36">
        <v>1.4985240484899736</v>
      </c>
      <c r="G1140" s="36">
        <v>1.5322662930438253</v>
      </c>
      <c r="H1140" s="36">
        <v>1.5097611108400961</v>
      </c>
      <c r="I1140" s="36">
        <v>1.5136435533191055</v>
      </c>
      <c r="J1140" s="56">
        <v>1.5383740817619453</v>
      </c>
      <c r="K1140" s="36">
        <v>1.515577853308119</v>
      </c>
      <c r="L1140" s="36">
        <v>1.5280253791821963</v>
      </c>
      <c r="M1140" s="57">
        <v>1.5212185465883867</v>
      </c>
      <c r="N1140" s="58" t="s">
        <v>47</v>
      </c>
      <c r="O1140" s="36"/>
      <c r="P1140" s="36"/>
      <c r="Q1140" s="36"/>
      <c r="R1140" s="59"/>
      <c r="S1140" s="60">
        <v>1.46</v>
      </c>
      <c r="T1140" s="106">
        <v>1.6</v>
      </c>
      <c r="U1140"/>
      <c r="V1140"/>
      <c r="W1140"/>
      <c r="X1140" s="162"/>
      <c r="Y1140" s="162"/>
      <c r="AB1140" s="47"/>
      <c r="AC1140" s="47"/>
      <c r="AD1140" s="47"/>
      <c r="AE1140" s="47"/>
      <c r="AF1140" s="47"/>
      <c r="AG1140" s="47"/>
      <c r="AH1140" s="47"/>
      <c r="AI1140" s="47"/>
      <c r="AJ1140" s="47"/>
    </row>
    <row r="1141" spans="1:36">
      <c r="A1141" s="26">
        <v>44160</v>
      </c>
      <c r="B1141" s="27">
        <v>0.58333333333333304</v>
      </c>
      <c r="C1141" s="132"/>
      <c r="D1141" s="28" t="str">
        <f t="shared" si="26"/>
        <v>2020/11/25  14:00</v>
      </c>
      <c r="E1141" s="35">
        <v>1.4827616827235774</v>
      </c>
      <c r="F1141" s="36">
        <v>1.528385617676264</v>
      </c>
      <c r="G1141" s="36">
        <v>1.5332706248501711</v>
      </c>
      <c r="H1141" s="36">
        <v>1.5106332745169913</v>
      </c>
      <c r="I1141" s="36">
        <v>1.5293208615586606</v>
      </c>
      <c r="J1141" s="56">
        <v>1.5492680007023552</v>
      </c>
      <c r="K1141" s="36">
        <v>1.5568930363520168</v>
      </c>
      <c r="L1141" s="36">
        <v>1.5398762064357625</v>
      </c>
      <c r="M1141" s="57">
        <v>1.5568578322645752</v>
      </c>
      <c r="N1141" s="58" t="s">
        <v>47</v>
      </c>
      <c r="O1141" s="36"/>
      <c r="P1141" s="36"/>
      <c r="Q1141" s="36"/>
      <c r="R1141" s="59"/>
      <c r="S1141" s="60">
        <v>1.46</v>
      </c>
      <c r="T1141" s="106">
        <v>1.6</v>
      </c>
      <c r="U1141"/>
      <c r="V1141"/>
      <c r="W1141"/>
      <c r="X1141" s="162"/>
      <c r="Y1141" s="162"/>
      <c r="AB1141" s="47"/>
      <c r="AC1141" s="47"/>
      <c r="AD1141" s="47"/>
      <c r="AE1141" s="47"/>
      <c r="AF1141" s="47"/>
      <c r="AG1141" s="47"/>
      <c r="AH1141" s="47"/>
      <c r="AI1141" s="47"/>
      <c r="AJ1141" s="47"/>
    </row>
    <row r="1142" spans="1:36">
      <c r="A1142" s="26">
        <v>44160</v>
      </c>
      <c r="B1142" s="27">
        <v>0.66666666666666596</v>
      </c>
      <c r="C1142" s="132"/>
      <c r="D1142" s="28" t="str">
        <f t="shared" si="26"/>
        <v>2020/11/25  16:00</v>
      </c>
      <c r="E1142" s="35">
        <v>1.5294846333510617</v>
      </c>
      <c r="F1142" s="36">
        <v>1.4986612669050163</v>
      </c>
      <c r="G1142" s="36">
        <v>1.5330442564345705</v>
      </c>
      <c r="H1142" s="36">
        <v>1.5176054935843404</v>
      </c>
      <c r="I1142" s="36">
        <v>1.5264010377077502</v>
      </c>
      <c r="J1142" s="56">
        <v>1.5484245959716894</v>
      </c>
      <c r="K1142" s="36">
        <v>1.5522805189937043</v>
      </c>
      <c r="L1142" s="36">
        <v>1.5454370617068431</v>
      </c>
      <c r="M1142" s="57">
        <v>1.5544133854464606</v>
      </c>
      <c r="N1142" s="58" t="s">
        <v>47</v>
      </c>
      <c r="O1142" s="36"/>
      <c r="P1142" s="36"/>
      <c r="Q1142" s="36"/>
      <c r="R1142" s="59"/>
      <c r="S1142" s="60">
        <v>1.46</v>
      </c>
      <c r="T1142" s="106">
        <v>1.6</v>
      </c>
      <c r="U1142"/>
      <c r="V1142"/>
      <c r="W1142"/>
      <c r="X1142" s="162"/>
      <c r="Y1142" s="162"/>
      <c r="AB1142" s="47"/>
      <c r="AC1142" s="47"/>
      <c r="AD1142" s="47"/>
      <c r="AE1142" s="47"/>
      <c r="AF1142" s="47"/>
      <c r="AG1142" s="47"/>
      <c r="AH1142" s="47"/>
      <c r="AI1142" s="47"/>
      <c r="AJ1142" s="47"/>
    </row>
    <row r="1143" spans="1:36">
      <c r="A1143" s="123">
        <v>44161</v>
      </c>
      <c r="B1143" s="101">
        <v>0.33333333333333331</v>
      </c>
      <c r="C1143" s="132" t="s">
        <v>390</v>
      </c>
      <c r="D1143" s="124" t="str">
        <f t="shared" si="26"/>
        <v>2020/11/26  8:00</v>
      </c>
      <c r="E1143" s="35">
        <v>1.5390976727417145</v>
      </c>
      <c r="F1143" s="36">
        <v>1.5280849588441252</v>
      </c>
      <c r="G1143" s="36">
        <v>1.5400847404731992</v>
      </c>
      <c r="H1143" s="36">
        <v>1.5085148101120767</v>
      </c>
      <c r="I1143" s="36">
        <v>1.5157696627941595</v>
      </c>
      <c r="J1143" s="56">
        <v>1.5809166490094575</v>
      </c>
      <c r="K1143" s="36">
        <v>1.5644751777015633</v>
      </c>
      <c r="L1143" s="36">
        <v>1.5481972653744138</v>
      </c>
      <c r="M1143" s="57">
        <v>1.5547877505769674</v>
      </c>
      <c r="N1143" s="58" t="s">
        <v>48</v>
      </c>
      <c r="O1143" s="36"/>
      <c r="P1143" s="36"/>
      <c r="Q1143" s="36"/>
      <c r="R1143" s="59"/>
      <c r="S1143" s="60">
        <v>1.46</v>
      </c>
      <c r="T1143" s="106">
        <v>1.6</v>
      </c>
      <c r="U1143"/>
      <c r="V1143"/>
      <c r="W1143"/>
      <c r="X1143" s="162"/>
      <c r="Y1143" s="162"/>
      <c r="AB1143" s="47"/>
      <c r="AC1143" s="47"/>
      <c r="AD1143" s="47"/>
      <c r="AE1143" s="47"/>
      <c r="AF1143" s="47"/>
      <c r="AG1143" s="47"/>
      <c r="AH1143" s="47"/>
      <c r="AI1143" s="47"/>
      <c r="AJ1143" s="47"/>
    </row>
    <row r="1144" spans="1:36">
      <c r="A1144" s="26">
        <v>44161</v>
      </c>
      <c r="B1144" s="27">
        <v>0.41666666666666669</v>
      </c>
      <c r="C1144" s="132"/>
      <c r="D1144" s="28" t="str">
        <f t="shared" si="26"/>
        <v>2020/11/26  10:00</v>
      </c>
      <c r="E1144" s="35">
        <v>1.5097075996297589</v>
      </c>
      <c r="F1144" s="36">
        <v>1.5258982164525412</v>
      </c>
      <c r="G1144" s="36">
        <v>1.5180736030679982</v>
      </c>
      <c r="H1144" s="36">
        <v>1.478883448059251</v>
      </c>
      <c r="I1144" s="36">
        <v>1.5339726779030176</v>
      </c>
      <c r="J1144" s="56">
        <v>1.5543601306979578</v>
      </c>
      <c r="K1144" s="36">
        <v>1.553892948340466</v>
      </c>
      <c r="L1144" s="36">
        <v>1.5227929459140241</v>
      </c>
      <c r="M1144" s="57">
        <v>1.5433306185473457</v>
      </c>
      <c r="N1144" s="58" t="s">
        <v>48</v>
      </c>
      <c r="O1144" s="36"/>
      <c r="P1144" s="36"/>
      <c r="Q1144" s="36"/>
      <c r="R1144" s="59"/>
      <c r="S1144" s="60">
        <v>1.46</v>
      </c>
      <c r="T1144" s="106">
        <v>1.6</v>
      </c>
      <c r="U1144"/>
      <c r="V1144"/>
      <c r="W1144"/>
      <c r="X1144" s="162"/>
      <c r="Y1144" s="162"/>
      <c r="AB1144" s="47"/>
      <c r="AC1144" s="47"/>
      <c r="AD1144" s="47"/>
      <c r="AE1144" s="47"/>
      <c r="AF1144" s="47"/>
      <c r="AG1144" s="47"/>
      <c r="AH1144" s="47"/>
      <c r="AI1144" s="47"/>
      <c r="AJ1144" s="47"/>
    </row>
    <row r="1145" spans="1:36">
      <c r="A1145" s="26">
        <v>44161</v>
      </c>
      <c r="B1145" s="27">
        <v>0.5</v>
      </c>
      <c r="C1145" s="132"/>
      <c r="D1145" s="28" t="str">
        <f t="shared" si="26"/>
        <v>2020/11/26  12:00</v>
      </c>
      <c r="E1145" s="35">
        <v>1.4967935435577688</v>
      </c>
      <c r="F1145" s="36">
        <v>1.5139586995994272</v>
      </c>
      <c r="G1145" s="36">
        <v>1.5320433270086986</v>
      </c>
      <c r="H1145" s="36">
        <v>1.487713575393768</v>
      </c>
      <c r="I1145" s="36">
        <v>1.5268566815732842</v>
      </c>
      <c r="J1145" s="56">
        <v>1.5724064992673448</v>
      </c>
      <c r="K1145" s="36">
        <v>1.5477805016371664</v>
      </c>
      <c r="L1145" s="36">
        <v>1.5278796669643673</v>
      </c>
      <c r="M1145" s="57">
        <v>1.5396963574808693</v>
      </c>
      <c r="N1145" s="58" t="s">
        <v>48</v>
      </c>
      <c r="O1145" s="36"/>
      <c r="P1145" s="36"/>
      <c r="Q1145" s="36"/>
      <c r="R1145" s="59"/>
      <c r="S1145" s="60">
        <v>1.46</v>
      </c>
      <c r="T1145" s="106">
        <v>1.6</v>
      </c>
      <c r="U1145"/>
      <c r="V1145"/>
      <c r="W1145"/>
      <c r="X1145" s="162"/>
      <c r="Y1145" s="162"/>
      <c r="AB1145" s="47"/>
      <c r="AC1145" s="47"/>
      <c r="AD1145" s="47"/>
      <c r="AE1145" s="47"/>
      <c r="AF1145" s="47"/>
      <c r="AG1145" s="47"/>
      <c r="AH1145" s="47"/>
      <c r="AI1145" s="47"/>
      <c r="AJ1145" s="47"/>
    </row>
    <row r="1146" spans="1:36">
      <c r="A1146" s="26">
        <v>44161</v>
      </c>
      <c r="B1146" s="27">
        <v>0.58333333333333304</v>
      </c>
      <c r="C1146" s="132"/>
      <c r="D1146" s="28" t="str">
        <f t="shared" si="26"/>
        <v>2020/11/26  14:00</v>
      </c>
      <c r="E1146" s="35">
        <v>1.4855124241833739</v>
      </c>
      <c r="F1146" s="36">
        <v>1.5114276604630714</v>
      </c>
      <c r="G1146" s="36">
        <v>1.5084003878190284</v>
      </c>
      <c r="H1146" s="36">
        <v>1.5065011654531368</v>
      </c>
      <c r="I1146" s="36">
        <v>1.5078038538638328</v>
      </c>
      <c r="J1146" s="56">
        <v>1.5799035583947649</v>
      </c>
      <c r="K1146" s="36">
        <v>1.5407732182544072</v>
      </c>
      <c r="L1146" s="36">
        <v>1.5147782685071214</v>
      </c>
      <c r="M1146" s="57">
        <v>1.5315447875126704</v>
      </c>
      <c r="N1146" s="58" t="s">
        <v>48</v>
      </c>
      <c r="O1146" s="36"/>
      <c r="P1146" s="36"/>
      <c r="Q1146" s="36"/>
      <c r="R1146" s="59"/>
      <c r="S1146" s="60">
        <v>1.46</v>
      </c>
      <c r="T1146" s="106">
        <v>1.6</v>
      </c>
      <c r="U1146"/>
      <c r="V1146"/>
      <c r="W1146"/>
      <c r="X1146" s="162"/>
      <c r="Y1146" s="162"/>
      <c r="AB1146" s="47"/>
      <c r="AC1146" s="47"/>
      <c r="AD1146" s="47"/>
      <c r="AE1146" s="47"/>
      <c r="AF1146" s="47"/>
      <c r="AG1146" s="47"/>
      <c r="AH1146" s="47"/>
      <c r="AI1146" s="47"/>
      <c r="AJ1146" s="47"/>
    </row>
    <row r="1147" spans="1:36">
      <c r="A1147" s="26">
        <v>44161</v>
      </c>
      <c r="B1147" s="27">
        <v>0.66666666666666596</v>
      </c>
      <c r="C1147" s="132"/>
      <c r="D1147" s="28" t="str">
        <f t="shared" si="26"/>
        <v>2020/11/26  16:00</v>
      </c>
      <c r="E1147" s="35">
        <v>1.5131247369904119</v>
      </c>
      <c r="F1147" s="36">
        <v>1.5322927274478477</v>
      </c>
      <c r="G1147" s="36">
        <v>1.5341117229685026</v>
      </c>
      <c r="H1147" s="36">
        <v>1.4759220865662337</v>
      </c>
      <c r="I1147" s="36">
        <v>1.5152355679810852</v>
      </c>
      <c r="J1147" s="56">
        <v>1.530917524625411</v>
      </c>
      <c r="K1147" s="36">
        <v>1.5152913536820805</v>
      </c>
      <c r="L1147" s="36">
        <v>1.5590874691105749</v>
      </c>
      <c r="M1147" s="57">
        <v>1.5251336052013695</v>
      </c>
      <c r="N1147" s="58" t="s">
        <v>48</v>
      </c>
      <c r="O1147" s="36"/>
      <c r="P1147" s="36"/>
      <c r="Q1147" s="36"/>
      <c r="R1147" s="59"/>
      <c r="S1147" s="60">
        <v>1.46</v>
      </c>
      <c r="T1147" s="106">
        <v>1.6</v>
      </c>
      <c r="U1147"/>
      <c r="V1147"/>
      <c r="W1147"/>
      <c r="X1147" s="162"/>
      <c r="Y1147" s="162"/>
      <c r="AB1147" s="47"/>
      <c r="AC1147" s="47"/>
      <c r="AD1147" s="47"/>
      <c r="AE1147" s="47"/>
      <c r="AF1147" s="47"/>
      <c r="AG1147" s="47"/>
      <c r="AH1147" s="47"/>
      <c r="AI1147" s="47"/>
      <c r="AJ1147" s="47"/>
    </row>
    <row r="1148" spans="1:36">
      <c r="A1148" s="123">
        <v>44162</v>
      </c>
      <c r="B1148" s="101">
        <v>0.33333333333333331</v>
      </c>
      <c r="C1148" s="132" t="s">
        <v>391</v>
      </c>
      <c r="D1148" s="124" t="str">
        <f t="shared" si="26"/>
        <v>2020/11/27  8:00</v>
      </c>
      <c r="E1148" s="35">
        <v>1.5251252101543749</v>
      </c>
      <c r="F1148" s="36">
        <v>1.5472747474568445</v>
      </c>
      <c r="G1148" s="36">
        <v>1.5079352015201675</v>
      </c>
      <c r="H1148" s="36">
        <v>1.4859357565725755</v>
      </c>
      <c r="I1148" s="36">
        <v>1.51858366270778</v>
      </c>
      <c r="J1148" s="56">
        <v>1.5759664923467838</v>
      </c>
      <c r="K1148" s="36">
        <v>1.5336117316073425</v>
      </c>
      <c r="L1148" s="36">
        <v>1.5471854815565547</v>
      </c>
      <c r="M1148" s="57">
        <v>1.5533152220205599</v>
      </c>
      <c r="N1148" s="58" t="s">
        <v>49</v>
      </c>
      <c r="O1148" s="36"/>
      <c r="P1148" s="36"/>
      <c r="Q1148" s="36"/>
      <c r="R1148" s="59"/>
      <c r="S1148" s="60">
        <v>1.46</v>
      </c>
      <c r="T1148" s="106">
        <v>1.6</v>
      </c>
      <c r="U1148"/>
      <c r="V1148"/>
      <c r="W1148"/>
      <c r="X1148" s="162"/>
      <c r="Y1148" s="162"/>
      <c r="AB1148" s="47"/>
      <c r="AC1148" s="47"/>
      <c r="AD1148" s="47"/>
      <c r="AE1148" s="47"/>
      <c r="AF1148" s="47"/>
      <c r="AG1148" s="47"/>
      <c r="AH1148" s="47"/>
      <c r="AI1148" s="47"/>
      <c r="AJ1148" s="47"/>
    </row>
    <row r="1149" spans="1:36">
      <c r="A1149" s="26">
        <v>44162</v>
      </c>
      <c r="B1149" s="27">
        <v>0.41666666666666669</v>
      </c>
      <c r="C1149" s="132"/>
      <c r="D1149" s="28" t="str">
        <f t="shared" si="26"/>
        <v>2020/11/27  10:00</v>
      </c>
      <c r="E1149" s="35">
        <v>1.5143442675123928</v>
      </c>
      <c r="F1149" s="36">
        <v>1.5292271241508042</v>
      </c>
      <c r="G1149" s="36">
        <v>1.5077995030618447</v>
      </c>
      <c r="H1149" s="36">
        <v>1.4730958530374332</v>
      </c>
      <c r="I1149" s="36">
        <v>1.5217348361720939</v>
      </c>
      <c r="J1149" s="56">
        <v>1.5737967304965905</v>
      </c>
      <c r="K1149" s="36">
        <v>1.5493148072178748</v>
      </c>
      <c r="L1149" s="36">
        <v>1.5590629937487781</v>
      </c>
      <c r="M1149" s="57">
        <v>1.5243246323314037</v>
      </c>
      <c r="N1149" s="58" t="s">
        <v>49</v>
      </c>
      <c r="O1149" s="36"/>
      <c r="P1149" s="36"/>
      <c r="Q1149" s="36"/>
      <c r="R1149" s="59"/>
      <c r="S1149" s="60">
        <v>1.46</v>
      </c>
      <c r="T1149" s="106">
        <v>1.6</v>
      </c>
      <c r="U1149"/>
      <c r="V1149"/>
      <c r="W1149"/>
      <c r="X1149" s="162"/>
      <c r="Y1149" s="162"/>
      <c r="AB1149" s="47"/>
      <c r="AC1149" s="47"/>
      <c r="AD1149" s="47"/>
      <c r="AE1149" s="47"/>
      <c r="AF1149" s="47"/>
      <c r="AG1149" s="47"/>
      <c r="AH1149" s="47"/>
      <c r="AI1149" s="47"/>
      <c r="AJ1149" s="47"/>
    </row>
    <row r="1150" spans="1:36">
      <c r="A1150" s="26">
        <v>44162</v>
      </c>
      <c r="B1150" s="27">
        <v>0.5</v>
      </c>
      <c r="C1150" s="132"/>
      <c r="D1150" s="28" t="str">
        <f t="shared" si="26"/>
        <v>2020/11/27  12:00</v>
      </c>
      <c r="E1150" s="35">
        <v>1.4936599064439606</v>
      </c>
      <c r="F1150" s="36">
        <v>1.5159330523284782</v>
      </c>
      <c r="G1150" s="36">
        <v>1.5097130161474708</v>
      </c>
      <c r="H1150" s="36">
        <v>1.5160138369836917</v>
      </c>
      <c r="I1150" s="36">
        <v>1.5132001493449843</v>
      </c>
      <c r="J1150" s="56">
        <v>1.5646946834924409</v>
      </c>
      <c r="K1150" s="36">
        <v>1.5220390272692939</v>
      </c>
      <c r="L1150" s="36">
        <v>1.553888159909349</v>
      </c>
      <c r="M1150" s="57">
        <v>1.5643295358842826</v>
      </c>
      <c r="N1150" s="58" t="s">
        <v>49</v>
      </c>
      <c r="O1150" s="36"/>
      <c r="P1150" s="36"/>
      <c r="Q1150" s="36"/>
      <c r="R1150" s="59"/>
      <c r="S1150" s="60">
        <v>1.46</v>
      </c>
      <c r="T1150" s="106">
        <v>1.6</v>
      </c>
      <c r="U1150"/>
      <c r="V1150"/>
      <c r="W1150"/>
      <c r="X1150" s="162"/>
      <c r="Y1150" s="162"/>
      <c r="AB1150" s="47"/>
      <c r="AC1150" s="47"/>
      <c r="AD1150" s="47"/>
      <c r="AE1150" s="47"/>
      <c r="AF1150" s="47"/>
      <c r="AG1150" s="47"/>
      <c r="AH1150" s="47"/>
      <c r="AI1150" s="47"/>
      <c r="AJ1150" s="47"/>
    </row>
    <row r="1151" spans="1:36">
      <c r="A1151" s="26">
        <v>44162</v>
      </c>
      <c r="B1151" s="27">
        <v>0.58333333333333304</v>
      </c>
      <c r="C1151" s="132"/>
      <c r="D1151" s="28" t="str">
        <f t="shared" si="26"/>
        <v>2020/11/27  14:00</v>
      </c>
      <c r="E1151" s="35">
        <v>1.5182757467574806</v>
      </c>
      <c r="F1151" s="36">
        <v>1.5357440264771249</v>
      </c>
      <c r="G1151" s="36">
        <v>1.5154268258709933</v>
      </c>
      <c r="H1151" s="36">
        <v>1.481926869270846</v>
      </c>
      <c r="I1151" s="36">
        <v>1.5255308190697221</v>
      </c>
      <c r="J1151" s="56">
        <v>1.5416200131430102</v>
      </c>
      <c r="K1151" s="36">
        <v>1.5221562813105292</v>
      </c>
      <c r="L1151" s="36">
        <v>1.5126438456173774</v>
      </c>
      <c r="M1151" s="57">
        <v>1.5475962994423289</v>
      </c>
      <c r="N1151" s="58" t="s">
        <v>49</v>
      </c>
      <c r="O1151" s="36"/>
      <c r="P1151" s="36"/>
      <c r="Q1151" s="36"/>
      <c r="R1151" s="59"/>
      <c r="S1151" s="60">
        <v>1.46</v>
      </c>
      <c r="T1151" s="106">
        <v>1.6</v>
      </c>
      <c r="U1151"/>
      <c r="V1151"/>
      <c r="W1151"/>
      <c r="X1151" s="162"/>
      <c r="Y1151" s="162"/>
      <c r="AB1151" s="47"/>
      <c r="AC1151" s="47"/>
      <c r="AD1151" s="47"/>
      <c r="AE1151" s="47"/>
      <c r="AF1151" s="47"/>
      <c r="AG1151" s="47"/>
      <c r="AH1151" s="47"/>
      <c r="AI1151" s="47"/>
      <c r="AJ1151" s="47"/>
    </row>
    <row r="1152" spans="1:36">
      <c r="A1152" s="26">
        <v>44162</v>
      </c>
      <c r="B1152" s="27">
        <v>0.66666666666666596</v>
      </c>
      <c r="C1152" s="132"/>
      <c r="D1152" s="28" t="str">
        <f t="shared" si="26"/>
        <v>2020/11/27  16:00</v>
      </c>
      <c r="E1152" s="35">
        <v>1.5252295687887085</v>
      </c>
      <c r="F1152" s="36">
        <v>1.5368177564000178</v>
      </c>
      <c r="G1152" s="36">
        <v>1.5062675949191571</v>
      </c>
      <c r="H1152" s="36">
        <v>1.4716999367117192</v>
      </c>
      <c r="I1152" s="36">
        <v>1.5060902927114468</v>
      </c>
      <c r="J1152" s="56">
        <v>1.5735325135427041</v>
      </c>
      <c r="K1152" s="36">
        <v>1.5388224307365934</v>
      </c>
      <c r="L1152" s="36">
        <v>1.5195445429270484</v>
      </c>
      <c r="M1152" s="57">
        <v>1.5395236808497204</v>
      </c>
      <c r="N1152" s="58" t="s">
        <v>49</v>
      </c>
      <c r="O1152" s="36"/>
      <c r="P1152" s="36"/>
      <c r="Q1152" s="36"/>
      <c r="R1152" s="59"/>
      <c r="S1152" s="60">
        <v>1.46</v>
      </c>
      <c r="T1152" s="106">
        <v>1.6</v>
      </c>
      <c r="U1152"/>
      <c r="V1152"/>
      <c r="W1152"/>
      <c r="X1152" s="162"/>
      <c r="Y1152" s="162"/>
      <c r="AB1152" s="47"/>
      <c r="AC1152" s="47"/>
      <c r="AD1152" s="47"/>
      <c r="AE1152" s="47"/>
      <c r="AF1152" s="47"/>
      <c r="AG1152" s="47"/>
      <c r="AH1152" s="47"/>
      <c r="AI1152" s="47"/>
      <c r="AJ1152" s="47"/>
    </row>
    <row r="1153" spans="1:36">
      <c r="A1153" s="123">
        <v>44163</v>
      </c>
      <c r="B1153" s="101">
        <v>0.33333333333333331</v>
      </c>
      <c r="C1153" s="132" t="s">
        <v>392</v>
      </c>
      <c r="D1153" s="124" t="str">
        <f t="shared" si="26"/>
        <v>2020/11/28  8:00</v>
      </c>
      <c r="E1153" s="35">
        <v>1.5452486660300127</v>
      </c>
      <c r="F1153" s="36">
        <v>1.5478799698673436</v>
      </c>
      <c r="G1153" s="36">
        <v>1.5675784527230034</v>
      </c>
      <c r="H1153" s="36">
        <v>1.5109617811687024</v>
      </c>
      <c r="I1153" s="36">
        <v>1.5697758099515351</v>
      </c>
      <c r="J1153" s="56">
        <v>1.5800540186693339</v>
      </c>
      <c r="K1153" s="36">
        <v>1.5611424229264712</v>
      </c>
      <c r="L1153" s="36">
        <v>1.5817852224729065</v>
      </c>
      <c r="M1153" s="57">
        <v>1.5827121659482264</v>
      </c>
      <c r="N1153" s="58" t="s">
        <v>44</v>
      </c>
      <c r="O1153" s="36"/>
      <c r="P1153" s="36"/>
      <c r="Q1153" s="36"/>
      <c r="R1153" s="59"/>
      <c r="S1153" s="60">
        <v>1.46</v>
      </c>
      <c r="T1153" s="106">
        <v>1.6</v>
      </c>
      <c r="U1153"/>
      <c r="V1153"/>
      <c r="W1153"/>
      <c r="X1153" s="162"/>
      <c r="Y1153" s="162"/>
      <c r="AB1153" s="47"/>
      <c r="AC1153" s="47"/>
      <c r="AD1153" s="47"/>
      <c r="AE1153" s="47"/>
      <c r="AF1153" s="47"/>
      <c r="AG1153" s="47"/>
      <c r="AH1153" s="47"/>
      <c r="AI1153" s="47"/>
      <c r="AJ1153" s="47"/>
    </row>
    <row r="1154" spans="1:36">
      <c r="A1154" s="26">
        <v>44163</v>
      </c>
      <c r="B1154" s="27">
        <v>0.41666666666666669</v>
      </c>
      <c r="C1154" s="132"/>
      <c r="D1154" s="28" t="str">
        <f t="shared" si="26"/>
        <v>2020/11/28  10:00</v>
      </c>
      <c r="E1154" s="35">
        <v>1.5519452847942861</v>
      </c>
      <c r="F1154" s="36">
        <v>1.5498106458544152</v>
      </c>
      <c r="G1154" s="36">
        <v>1.5202595645558123</v>
      </c>
      <c r="H1154" s="36">
        <v>1.5114409171867489</v>
      </c>
      <c r="I1154" s="36">
        <v>1.5358006842926604</v>
      </c>
      <c r="J1154" s="56">
        <v>1.5719072474315958</v>
      </c>
      <c r="K1154" s="36">
        <v>1.5583343195125532</v>
      </c>
      <c r="L1154" s="36">
        <v>1.5895752590244734</v>
      </c>
      <c r="M1154" s="57">
        <v>1.5520223149542594</v>
      </c>
      <c r="N1154" s="58" t="s">
        <v>44</v>
      </c>
      <c r="O1154" s="36"/>
      <c r="P1154" s="36"/>
      <c r="Q1154" s="36"/>
      <c r="R1154" s="59"/>
      <c r="S1154" s="60">
        <v>1.46</v>
      </c>
      <c r="T1154" s="106">
        <v>1.6</v>
      </c>
      <c r="U1154"/>
      <c r="V1154"/>
      <c r="W1154"/>
      <c r="X1154" s="162"/>
      <c r="Y1154" s="162"/>
      <c r="AB1154" s="47"/>
      <c r="AC1154" s="47"/>
      <c r="AD1154" s="47"/>
      <c r="AE1154" s="47"/>
      <c r="AF1154" s="47"/>
      <c r="AG1154" s="47"/>
      <c r="AH1154" s="47"/>
      <c r="AI1154" s="47"/>
      <c r="AJ1154" s="47"/>
    </row>
    <row r="1155" spans="1:36">
      <c r="A1155" s="26">
        <v>44163</v>
      </c>
      <c r="B1155" s="27">
        <v>0.5</v>
      </c>
      <c r="C1155" s="132"/>
      <c r="D1155" s="28" t="str">
        <f t="shared" si="26"/>
        <v>2020/11/28  12:00</v>
      </c>
      <c r="E1155" s="35">
        <v>1.5128619125400999</v>
      </c>
      <c r="F1155" s="36">
        <v>1.533471794971049</v>
      </c>
      <c r="G1155" s="36">
        <v>1.5244357767319985</v>
      </c>
      <c r="H1155" s="36">
        <v>1.503691076689613</v>
      </c>
      <c r="I1155" s="36">
        <v>1.5398617756958826</v>
      </c>
      <c r="J1155" s="56">
        <v>1.5619092980903602</v>
      </c>
      <c r="K1155" s="36">
        <v>1.556837907431003</v>
      </c>
      <c r="L1155" s="36">
        <v>1.5239358483707828</v>
      </c>
      <c r="M1155" s="57">
        <v>1.5674112749548321</v>
      </c>
      <c r="N1155" s="58" t="s">
        <v>45</v>
      </c>
      <c r="O1155" s="36"/>
      <c r="P1155" s="36"/>
      <c r="Q1155" s="36"/>
      <c r="R1155" s="59"/>
      <c r="S1155" s="60">
        <v>1.46</v>
      </c>
      <c r="T1155" s="106">
        <v>1.6</v>
      </c>
      <c r="U1155"/>
      <c r="V1155"/>
      <c r="W1155"/>
      <c r="X1155" s="162"/>
      <c r="Y1155" s="162"/>
      <c r="AB1155" s="47"/>
      <c r="AC1155" s="47"/>
      <c r="AD1155" s="47"/>
      <c r="AE1155" s="47"/>
      <c r="AF1155" s="47"/>
      <c r="AG1155" s="47"/>
      <c r="AH1155" s="47"/>
      <c r="AI1155" s="47"/>
      <c r="AJ1155" s="47"/>
    </row>
    <row r="1156" spans="1:36">
      <c r="A1156" s="26">
        <v>44163</v>
      </c>
      <c r="B1156" s="27">
        <v>0.58333333333333304</v>
      </c>
      <c r="C1156" s="132"/>
      <c r="D1156" s="28" t="str">
        <f t="shared" ref="D1156:D1219" si="27">TEXT(A1156,"yyyy/m/d")&amp;TEXT(B1156,"　　h:mｍ")</f>
        <v>2020/11/28  14:00</v>
      </c>
      <c r="E1156" s="35">
        <v>1.4968491916439925</v>
      </c>
      <c r="F1156" s="36">
        <v>1.5264057458450124</v>
      </c>
      <c r="G1156" s="36">
        <v>1.5164793176924545</v>
      </c>
      <c r="H1156" s="36">
        <v>1.5159966653856121</v>
      </c>
      <c r="I1156" s="36">
        <v>1.5238375284558883</v>
      </c>
      <c r="J1156" s="56">
        <v>1.5633539693429985</v>
      </c>
      <c r="K1156" s="36">
        <v>1.549639602901222</v>
      </c>
      <c r="L1156" s="36">
        <v>1.5385603559825989</v>
      </c>
      <c r="M1156" s="57">
        <v>1.5234334714138211</v>
      </c>
      <c r="N1156" s="58" t="s">
        <v>45</v>
      </c>
      <c r="O1156" s="36"/>
      <c r="P1156" s="36"/>
      <c r="Q1156" s="36"/>
      <c r="R1156" s="59"/>
      <c r="S1156" s="60">
        <v>1.46</v>
      </c>
      <c r="T1156" s="106">
        <v>1.6</v>
      </c>
      <c r="U1156"/>
      <c r="V1156"/>
      <c r="W1156"/>
      <c r="X1156" s="162"/>
      <c r="Y1156" s="162"/>
      <c r="AB1156" s="47"/>
      <c r="AC1156" s="47"/>
      <c r="AD1156" s="47"/>
      <c r="AE1156" s="47"/>
      <c r="AF1156" s="47"/>
      <c r="AG1156" s="47"/>
      <c r="AH1156" s="47"/>
      <c r="AI1156" s="47"/>
      <c r="AJ1156" s="47"/>
    </row>
    <row r="1157" spans="1:36">
      <c r="A1157" s="26">
        <v>44163</v>
      </c>
      <c r="B1157" s="27">
        <v>0.66666666666666596</v>
      </c>
      <c r="C1157" s="132"/>
      <c r="D1157" s="28" t="str">
        <f t="shared" si="27"/>
        <v>2020/11/28  16:00</v>
      </c>
      <c r="E1157" s="35">
        <v>1.520615379556822</v>
      </c>
      <c r="F1157" s="36">
        <v>1.5366632299387744</v>
      </c>
      <c r="G1157" s="36">
        <v>1.5210234377084746</v>
      </c>
      <c r="H1157" s="36">
        <v>1.5042914522247344</v>
      </c>
      <c r="I1157" s="36">
        <v>1.5242868479064746</v>
      </c>
      <c r="J1157" s="56">
        <v>1.5335546261788431</v>
      </c>
      <c r="K1157" s="36">
        <v>1.5244076024780979</v>
      </c>
      <c r="L1157" s="36">
        <v>1.5338160856457008</v>
      </c>
      <c r="M1157" s="57">
        <v>1.5374662429118571</v>
      </c>
      <c r="N1157" s="58" t="s">
        <v>45</v>
      </c>
      <c r="O1157" s="36"/>
      <c r="P1157" s="36"/>
      <c r="Q1157" s="36"/>
      <c r="R1157" s="59"/>
      <c r="S1157" s="60">
        <v>1.46</v>
      </c>
      <c r="T1157" s="106">
        <v>1.6</v>
      </c>
      <c r="U1157"/>
      <c r="V1157"/>
      <c r="W1157"/>
      <c r="X1157" s="162"/>
      <c r="Y1157" s="162"/>
      <c r="AB1157" s="47"/>
      <c r="AC1157" s="47"/>
      <c r="AD1157" s="47"/>
      <c r="AE1157" s="47"/>
      <c r="AF1157" s="47"/>
      <c r="AG1157" s="47"/>
      <c r="AH1157" s="47"/>
      <c r="AI1157" s="47"/>
      <c r="AJ1157" s="47"/>
    </row>
    <row r="1158" spans="1:36">
      <c r="A1158" s="123">
        <v>44164</v>
      </c>
      <c r="B1158" s="101">
        <v>0.33333333333333331</v>
      </c>
      <c r="C1158" s="132" t="s">
        <v>393</v>
      </c>
      <c r="D1158" s="124" t="str">
        <f t="shared" si="27"/>
        <v>2020/11/29  8:00</v>
      </c>
      <c r="E1158" s="35">
        <v>1.5182140951590271</v>
      </c>
      <c r="F1158" s="36">
        <v>1.5147979276317185</v>
      </c>
      <c r="G1158" s="36">
        <v>1.523428888443854</v>
      </c>
      <c r="H1158" s="36">
        <v>1.4995101066844139</v>
      </c>
      <c r="I1158" s="36">
        <v>1.5313677358786202</v>
      </c>
      <c r="J1158" s="56">
        <v>1.580606098774167</v>
      </c>
      <c r="K1158" s="36">
        <v>1.5799281748640088</v>
      </c>
      <c r="L1158" s="36">
        <v>1.5650094892149902</v>
      </c>
      <c r="M1158" s="57">
        <v>1.559422307649045</v>
      </c>
      <c r="N1158" s="58" t="s">
        <v>46</v>
      </c>
      <c r="O1158" s="36"/>
      <c r="P1158" s="36"/>
      <c r="Q1158" s="36"/>
      <c r="R1158" s="59"/>
      <c r="S1158" s="60">
        <v>1.46</v>
      </c>
      <c r="T1158" s="106">
        <v>1.6</v>
      </c>
      <c r="U1158"/>
      <c r="V1158"/>
      <c r="W1158"/>
      <c r="X1158" s="162"/>
      <c r="Y1158" s="162"/>
      <c r="AB1158" s="47"/>
      <c r="AC1158" s="47"/>
      <c r="AD1158" s="47"/>
      <c r="AE1158" s="47"/>
      <c r="AF1158" s="47"/>
      <c r="AG1158" s="47"/>
      <c r="AH1158" s="47"/>
      <c r="AI1158" s="47"/>
      <c r="AJ1158" s="47"/>
    </row>
    <row r="1159" spans="1:36">
      <c r="A1159" s="26">
        <v>44164</v>
      </c>
      <c r="B1159" s="27">
        <v>0.41666666666666669</v>
      </c>
      <c r="C1159" s="132"/>
      <c r="D1159" s="28" t="str">
        <f t="shared" si="27"/>
        <v>2020/11/29  10:00</v>
      </c>
      <c r="E1159" s="35">
        <v>1.5213501617513756</v>
      </c>
      <c r="F1159" s="36">
        <v>1.5034415630930857</v>
      </c>
      <c r="G1159" s="36">
        <v>1.5467445247470542</v>
      </c>
      <c r="H1159" s="36">
        <v>1.5202948428241962</v>
      </c>
      <c r="I1159" s="36">
        <v>1.5478718836113423</v>
      </c>
      <c r="J1159" s="56">
        <v>1.5749292725653454</v>
      </c>
      <c r="K1159" s="36">
        <v>1.5584478232312673</v>
      </c>
      <c r="L1159" s="36">
        <v>1.5253990888221376</v>
      </c>
      <c r="M1159" s="57">
        <v>1.5543051165166599</v>
      </c>
      <c r="N1159" s="58" t="s">
        <v>46</v>
      </c>
      <c r="O1159" s="36"/>
      <c r="P1159" s="36"/>
      <c r="Q1159" s="36"/>
      <c r="R1159" s="59"/>
      <c r="S1159" s="60">
        <v>1.46</v>
      </c>
      <c r="T1159" s="106">
        <v>1.6</v>
      </c>
      <c r="U1159"/>
      <c r="V1159"/>
      <c r="W1159"/>
      <c r="X1159" s="162"/>
      <c r="Y1159" s="162"/>
      <c r="AB1159" s="47"/>
      <c r="AC1159" s="47"/>
      <c r="AD1159" s="47"/>
      <c r="AE1159" s="47"/>
      <c r="AF1159" s="47"/>
      <c r="AG1159" s="47"/>
      <c r="AH1159" s="47"/>
      <c r="AI1159" s="47"/>
      <c r="AJ1159" s="47"/>
    </row>
    <row r="1160" spans="1:36">
      <c r="A1160" s="26">
        <v>44164</v>
      </c>
      <c r="B1160" s="27">
        <v>0.5</v>
      </c>
      <c r="C1160" s="132"/>
      <c r="D1160" s="28" t="str">
        <f t="shared" si="27"/>
        <v>2020/11/29  12:00</v>
      </c>
      <c r="E1160" s="35">
        <v>1.4826180419784947</v>
      </c>
      <c r="F1160" s="36">
        <v>1.4985448506040289</v>
      </c>
      <c r="G1160" s="36">
        <v>1.4938516510211055</v>
      </c>
      <c r="H1160" s="36">
        <v>1.5192390492390919</v>
      </c>
      <c r="I1160" s="36">
        <v>1.4901650504419452</v>
      </c>
      <c r="J1160" s="56">
        <v>1.562642147683686</v>
      </c>
      <c r="K1160" s="36">
        <v>1.5473382945375493</v>
      </c>
      <c r="L1160" s="36">
        <v>1.5548985407010461</v>
      </c>
      <c r="M1160" s="57">
        <v>1.5313201912996757</v>
      </c>
      <c r="N1160" s="58" t="s">
        <v>46</v>
      </c>
      <c r="O1160" s="36"/>
      <c r="P1160" s="36"/>
      <c r="Q1160" s="36"/>
      <c r="R1160" s="59"/>
      <c r="S1160" s="60">
        <v>1.46</v>
      </c>
      <c r="T1160" s="106">
        <v>1.6</v>
      </c>
      <c r="U1160"/>
      <c r="V1160"/>
      <c r="W1160"/>
      <c r="X1160" s="162"/>
      <c r="Y1160" s="162"/>
      <c r="AB1160" s="47"/>
      <c r="AC1160" s="47"/>
      <c r="AD1160" s="47"/>
      <c r="AE1160" s="47"/>
      <c r="AF1160" s="47"/>
      <c r="AG1160" s="47"/>
      <c r="AH1160" s="47"/>
      <c r="AI1160" s="47"/>
      <c r="AJ1160" s="47"/>
    </row>
    <row r="1161" spans="1:36">
      <c r="A1161" s="26">
        <v>44164</v>
      </c>
      <c r="B1161" s="27">
        <v>0.58333333333333304</v>
      </c>
      <c r="C1161" s="132"/>
      <c r="D1161" s="28" t="str">
        <f t="shared" si="27"/>
        <v>2020/11/29  14:00</v>
      </c>
      <c r="E1161" s="35">
        <v>1.515652367078397</v>
      </c>
      <c r="F1161" s="36">
        <v>1.51029907249897</v>
      </c>
      <c r="G1161" s="36">
        <v>1.5226879469048207</v>
      </c>
      <c r="H1161" s="36">
        <v>1.5121198060709378</v>
      </c>
      <c r="I1161" s="36">
        <v>1.4921857338735813</v>
      </c>
      <c r="J1161" s="56">
        <v>1.535850022908601</v>
      </c>
      <c r="K1161" s="36">
        <v>1.5163787859507831</v>
      </c>
      <c r="L1161" s="36">
        <v>1.5373435670743203</v>
      </c>
      <c r="M1161" s="57">
        <v>1.560750367821325</v>
      </c>
      <c r="N1161" s="58" t="s">
        <v>46</v>
      </c>
      <c r="O1161" s="36"/>
      <c r="P1161" s="36"/>
      <c r="Q1161" s="36"/>
      <c r="R1161" s="59"/>
      <c r="S1161" s="60">
        <v>1.46</v>
      </c>
      <c r="T1161" s="106">
        <v>1.6</v>
      </c>
      <c r="U1161"/>
      <c r="V1161"/>
      <c r="W1161"/>
      <c r="X1161" s="162"/>
      <c r="Y1161" s="162"/>
      <c r="AB1161" s="47"/>
      <c r="AC1161" s="47"/>
      <c r="AD1161" s="47"/>
      <c r="AE1161" s="47"/>
      <c r="AF1161" s="47"/>
      <c r="AG1161" s="47"/>
      <c r="AH1161" s="47"/>
      <c r="AI1161" s="47"/>
      <c r="AJ1161" s="47"/>
    </row>
    <row r="1162" spans="1:36">
      <c r="A1162" s="26">
        <v>44164</v>
      </c>
      <c r="B1162" s="27">
        <v>0.66666666666666596</v>
      </c>
      <c r="C1162" s="132"/>
      <c r="D1162" s="28" t="str">
        <f t="shared" si="27"/>
        <v>2020/11/29  16:00</v>
      </c>
      <c r="E1162" s="35">
        <v>1.523365640598467</v>
      </c>
      <c r="F1162" s="36">
        <v>1.5241928827786801</v>
      </c>
      <c r="G1162" s="36">
        <v>1.5261345288449573</v>
      </c>
      <c r="H1162" s="36">
        <v>1.5189718414383202</v>
      </c>
      <c r="I1162" s="36">
        <v>1.5191020521522192</v>
      </c>
      <c r="J1162" s="56">
        <v>1.5466794977689673</v>
      </c>
      <c r="K1162" s="36">
        <v>1.5419533325171961</v>
      </c>
      <c r="L1162" s="36">
        <v>1.5184320351413194</v>
      </c>
      <c r="M1162" s="57">
        <v>1.5405466047007936</v>
      </c>
      <c r="N1162" s="58" t="s">
        <v>46</v>
      </c>
      <c r="O1162" s="36"/>
      <c r="P1162" s="36"/>
      <c r="Q1162" s="36"/>
      <c r="R1162" s="59"/>
      <c r="S1162" s="60">
        <v>1.46</v>
      </c>
      <c r="T1162" s="106">
        <v>1.6</v>
      </c>
      <c r="U1162"/>
      <c r="V1162"/>
      <c r="W1162"/>
      <c r="X1162" s="162"/>
      <c r="Y1162" s="162"/>
      <c r="AB1162" s="47"/>
      <c r="AC1162" s="47"/>
      <c r="AD1162" s="47"/>
      <c r="AE1162" s="47"/>
      <c r="AF1162" s="47"/>
      <c r="AG1162" s="47"/>
      <c r="AH1162" s="47"/>
      <c r="AI1162" s="47"/>
      <c r="AJ1162" s="47"/>
    </row>
    <row r="1163" spans="1:36">
      <c r="A1163" s="123">
        <v>44165</v>
      </c>
      <c r="B1163" s="101">
        <v>0.33333333333333331</v>
      </c>
      <c r="C1163" s="132" t="s">
        <v>394</v>
      </c>
      <c r="D1163" s="124" t="str">
        <f t="shared" si="27"/>
        <v>2020/11/30  8:00</v>
      </c>
      <c r="E1163" s="35">
        <v>1.4861741087421789</v>
      </c>
      <c r="F1163" s="36">
        <v>1.5028978971522009</v>
      </c>
      <c r="G1163" s="36">
        <v>1.492257896482394</v>
      </c>
      <c r="H1163" s="36">
        <v>1.5158506377095062</v>
      </c>
      <c r="I1163" s="36">
        <v>1.5193529070166689</v>
      </c>
      <c r="J1163" s="56">
        <v>1.5648056220220681</v>
      </c>
      <c r="K1163" s="36">
        <v>1.5519286924627547</v>
      </c>
      <c r="L1163" s="36">
        <v>1.5364464690666957</v>
      </c>
      <c r="M1163" s="57">
        <v>1.5326810996386575</v>
      </c>
      <c r="N1163" s="58" t="s">
        <v>47</v>
      </c>
      <c r="O1163" s="36"/>
      <c r="P1163" s="36"/>
      <c r="Q1163" s="36"/>
      <c r="R1163" s="59"/>
      <c r="S1163" s="60">
        <v>1.46</v>
      </c>
      <c r="T1163" s="106">
        <v>1.6</v>
      </c>
      <c r="U1163"/>
      <c r="V1163"/>
      <c r="W1163"/>
      <c r="X1163" s="162"/>
      <c r="Y1163" s="162"/>
      <c r="AB1163" s="47"/>
      <c r="AC1163" s="47"/>
      <c r="AD1163" s="47"/>
      <c r="AE1163" s="47"/>
      <c r="AF1163" s="47"/>
      <c r="AG1163" s="47"/>
      <c r="AH1163" s="47"/>
      <c r="AI1163" s="47"/>
      <c r="AJ1163" s="47"/>
    </row>
    <row r="1164" spans="1:36">
      <c r="A1164" s="26">
        <v>44165</v>
      </c>
      <c r="B1164" s="27">
        <v>0.41666666666666669</v>
      </c>
      <c r="C1164" s="132"/>
      <c r="D1164" s="28" t="str">
        <f t="shared" si="27"/>
        <v>2020/11/30  10:00</v>
      </c>
      <c r="E1164" s="35">
        <v>1.4995593061074626</v>
      </c>
      <c r="F1164" s="36">
        <v>1.5372298855248787</v>
      </c>
      <c r="G1164" s="36">
        <v>1.5138116596555198</v>
      </c>
      <c r="H1164" s="36">
        <v>1.4972925427793942</v>
      </c>
      <c r="I1164" s="36">
        <v>1.5237587993410622</v>
      </c>
      <c r="J1164" s="56">
        <v>1.5310341443625106</v>
      </c>
      <c r="K1164" s="36">
        <v>1.5455124006328305</v>
      </c>
      <c r="L1164" s="36">
        <v>1.5174121522134765</v>
      </c>
      <c r="M1164" s="57">
        <v>1.5254797521540644</v>
      </c>
      <c r="N1164" s="58" t="s">
        <v>47</v>
      </c>
      <c r="O1164" s="36"/>
      <c r="P1164" s="36"/>
      <c r="Q1164" s="36"/>
      <c r="R1164" s="59"/>
      <c r="S1164" s="60">
        <v>1.46</v>
      </c>
      <c r="T1164" s="106">
        <v>1.6</v>
      </c>
      <c r="U1164"/>
      <c r="V1164"/>
      <c r="W1164"/>
      <c r="X1164" s="162"/>
      <c r="Y1164" s="162"/>
      <c r="AB1164" s="47"/>
      <c r="AC1164" s="47"/>
      <c r="AD1164" s="47"/>
      <c r="AE1164" s="47"/>
      <c r="AF1164" s="47"/>
      <c r="AG1164" s="47"/>
      <c r="AH1164" s="47"/>
      <c r="AI1164" s="47"/>
      <c r="AJ1164" s="47"/>
    </row>
    <row r="1165" spans="1:36">
      <c r="A1165" s="26">
        <v>44165</v>
      </c>
      <c r="B1165" s="27">
        <v>0.5</v>
      </c>
      <c r="C1165" s="132"/>
      <c r="D1165" s="28" t="str">
        <f t="shared" si="27"/>
        <v>2020/11/30  12:00</v>
      </c>
      <c r="E1165" s="35">
        <v>1.4869600198315882</v>
      </c>
      <c r="F1165" s="36">
        <v>1.5086812451621749</v>
      </c>
      <c r="G1165" s="36">
        <v>1.4961373210884563</v>
      </c>
      <c r="H1165" s="36">
        <v>1.4836634448450037</v>
      </c>
      <c r="I1165" s="36">
        <v>1.4908419030541189</v>
      </c>
      <c r="J1165" s="56">
        <v>1.5537228086263819</v>
      </c>
      <c r="K1165" s="36">
        <v>1.5306850535031395</v>
      </c>
      <c r="L1165" s="36">
        <v>1.5265669876042285</v>
      </c>
      <c r="M1165" s="57">
        <v>1.5365894837678264</v>
      </c>
      <c r="N1165" s="58" t="s">
        <v>47</v>
      </c>
      <c r="O1165" s="36"/>
      <c r="P1165" s="36"/>
      <c r="Q1165" s="36"/>
      <c r="R1165" s="59"/>
      <c r="S1165" s="60">
        <v>1.46</v>
      </c>
      <c r="T1165" s="106">
        <v>1.6</v>
      </c>
      <c r="U1165"/>
      <c r="V1165"/>
      <c r="W1165"/>
      <c r="X1165" s="162"/>
      <c r="Y1165" s="162"/>
      <c r="AB1165" s="47"/>
      <c r="AC1165" s="47"/>
      <c r="AD1165" s="47"/>
      <c r="AE1165" s="47"/>
      <c r="AF1165" s="47"/>
      <c r="AG1165" s="47"/>
      <c r="AH1165" s="47"/>
      <c r="AI1165" s="47"/>
      <c r="AJ1165" s="47"/>
    </row>
    <row r="1166" spans="1:36">
      <c r="A1166" s="26">
        <v>44165</v>
      </c>
      <c r="B1166" s="27">
        <v>0.58333333333333304</v>
      </c>
      <c r="C1166" s="132"/>
      <c r="D1166" s="28" t="str">
        <f t="shared" si="27"/>
        <v>2020/11/30  14:00</v>
      </c>
      <c r="E1166" s="35">
        <v>1.4885288357430941</v>
      </c>
      <c r="F1166" s="36">
        <v>1.5224793523177158</v>
      </c>
      <c r="G1166" s="36">
        <v>1.5287905472914185</v>
      </c>
      <c r="H1166" s="36">
        <v>1.4981149265556823</v>
      </c>
      <c r="I1166" s="36">
        <v>1.504216471922873</v>
      </c>
      <c r="J1166" s="56">
        <v>1.5716016753588857</v>
      </c>
      <c r="K1166" s="36">
        <v>1.5368019489232594</v>
      </c>
      <c r="L1166" s="36">
        <v>1.5158638345921334</v>
      </c>
      <c r="M1166" s="57">
        <v>1.5589735373192875</v>
      </c>
      <c r="N1166" s="58" t="s">
        <v>47</v>
      </c>
      <c r="O1166" s="36"/>
      <c r="P1166" s="36"/>
      <c r="Q1166" s="36"/>
      <c r="R1166" s="59"/>
      <c r="S1166" s="60">
        <v>1.46</v>
      </c>
      <c r="T1166" s="106">
        <v>1.6</v>
      </c>
      <c r="U1166"/>
      <c r="V1166"/>
      <c r="W1166"/>
      <c r="X1166" s="162"/>
      <c r="Y1166" s="162"/>
      <c r="AB1166" s="47"/>
      <c r="AC1166" s="47"/>
      <c r="AD1166" s="47"/>
      <c r="AE1166" s="47"/>
      <c r="AF1166" s="47"/>
      <c r="AG1166" s="47"/>
      <c r="AH1166" s="47"/>
      <c r="AI1166" s="47"/>
      <c r="AJ1166" s="47"/>
    </row>
    <row r="1167" spans="1:36">
      <c r="A1167" s="26">
        <v>44165</v>
      </c>
      <c r="B1167" s="27">
        <v>0.66666666666666596</v>
      </c>
      <c r="C1167" s="132"/>
      <c r="D1167" s="28" t="str">
        <f t="shared" si="27"/>
        <v>2020/11/30  16:00</v>
      </c>
      <c r="E1167" s="35">
        <v>1.5041426289189961</v>
      </c>
      <c r="F1167" s="36">
        <v>1.5032031074977685</v>
      </c>
      <c r="G1167" s="36">
        <v>1.4934860873198768</v>
      </c>
      <c r="H1167" s="36">
        <v>1.4838791993389062</v>
      </c>
      <c r="I1167" s="36">
        <v>1.4999711054939369</v>
      </c>
      <c r="J1167" s="56">
        <v>1.5428166520930697</v>
      </c>
      <c r="K1167" s="36">
        <v>1.5587071491151459</v>
      </c>
      <c r="L1167" s="36">
        <v>1.5425913231972994</v>
      </c>
      <c r="M1167" s="57">
        <v>1.5439396664812386</v>
      </c>
      <c r="N1167" s="58" t="s">
        <v>47</v>
      </c>
      <c r="O1167" s="36"/>
      <c r="P1167" s="36"/>
      <c r="Q1167" s="36"/>
      <c r="R1167" s="59"/>
      <c r="S1167" s="60">
        <v>1.46</v>
      </c>
      <c r="T1167" s="106">
        <v>1.6</v>
      </c>
      <c r="U1167"/>
      <c r="V1167"/>
      <c r="W1167"/>
      <c r="X1167" s="162"/>
      <c r="Y1167" s="162"/>
      <c r="AB1167" s="47"/>
      <c r="AC1167" s="47"/>
      <c r="AD1167" s="47"/>
      <c r="AE1167" s="47"/>
      <c r="AF1167" s="47"/>
      <c r="AG1167" s="47"/>
      <c r="AH1167" s="47"/>
      <c r="AI1167" s="47"/>
      <c r="AJ1167" s="47"/>
    </row>
    <row r="1168" spans="1:36">
      <c r="A1168" s="123">
        <v>44166</v>
      </c>
      <c r="B1168" s="101">
        <v>0.33333333333333331</v>
      </c>
      <c r="C1168" s="132" t="s">
        <v>395</v>
      </c>
      <c r="D1168" s="124" t="str">
        <f t="shared" si="27"/>
        <v>2020/12/1  8:00</v>
      </c>
      <c r="E1168" s="35">
        <v>1.5239593051394584</v>
      </c>
      <c r="F1168" s="36">
        <v>1.5091885402171064</v>
      </c>
      <c r="G1168" s="36">
        <v>1.5374844931747389</v>
      </c>
      <c r="H1168" s="36">
        <v>1.5103269306180753</v>
      </c>
      <c r="I1168" s="36">
        <v>1.5249283760570469</v>
      </c>
      <c r="J1168" s="56">
        <v>1.5569432344029472</v>
      </c>
      <c r="K1168" s="36">
        <v>1.5460271697799146</v>
      </c>
      <c r="L1168" s="36">
        <v>1.5474480650051163</v>
      </c>
      <c r="M1168" s="57">
        <v>1.5671907912738279</v>
      </c>
      <c r="N1168" s="58" t="s">
        <v>48</v>
      </c>
      <c r="O1168" s="36"/>
      <c r="P1168" s="36"/>
      <c r="Q1168" s="36"/>
      <c r="R1168" s="59"/>
      <c r="S1168" s="60">
        <v>1.46</v>
      </c>
      <c r="T1168" s="106">
        <v>1.6</v>
      </c>
      <c r="U1168"/>
      <c r="V1168"/>
      <c r="W1168"/>
      <c r="X1168" s="162"/>
      <c r="Y1168" s="162"/>
      <c r="AB1168" s="47"/>
      <c r="AC1168" s="47"/>
      <c r="AD1168" s="47"/>
      <c r="AE1168" s="47"/>
      <c r="AF1168" s="47"/>
      <c r="AG1168" s="47"/>
      <c r="AH1168" s="47"/>
      <c r="AI1168" s="47"/>
      <c r="AJ1168" s="47"/>
    </row>
    <row r="1169" spans="1:36">
      <c r="A1169" s="26">
        <v>44166</v>
      </c>
      <c r="B1169" s="27">
        <v>0.41666666666666669</v>
      </c>
      <c r="C1169" s="132"/>
      <c r="D1169" s="28" t="str">
        <f t="shared" si="27"/>
        <v>2020/12/1  10:00</v>
      </c>
      <c r="E1169" s="35">
        <v>1.499202739435747</v>
      </c>
      <c r="F1169" s="36">
        <v>1.5115104670132984</v>
      </c>
      <c r="G1169" s="36">
        <v>1.53240669659563</v>
      </c>
      <c r="H1169" s="36">
        <v>1.489581421153938</v>
      </c>
      <c r="I1169" s="36">
        <v>1.5171123597456322</v>
      </c>
      <c r="J1169" s="56">
        <v>1.5299620246770387</v>
      </c>
      <c r="K1169" s="36">
        <v>1.5480191495301114</v>
      </c>
      <c r="L1169" s="36">
        <v>1.5430587029691725</v>
      </c>
      <c r="M1169" s="57">
        <v>1.5526067748869579</v>
      </c>
      <c r="N1169" s="58" t="s">
        <v>48</v>
      </c>
      <c r="O1169" s="36"/>
      <c r="P1169" s="36"/>
      <c r="Q1169" s="36"/>
      <c r="R1169" s="59"/>
      <c r="S1169" s="60">
        <v>1.46</v>
      </c>
      <c r="T1169" s="106">
        <v>1.6</v>
      </c>
      <c r="U1169"/>
      <c r="V1169"/>
      <c r="W1169"/>
      <c r="X1169" s="162"/>
      <c r="Y1169" s="162"/>
      <c r="AB1169" s="47"/>
      <c r="AC1169" s="47"/>
      <c r="AD1169" s="47"/>
      <c r="AE1169" s="47"/>
      <c r="AF1169" s="47"/>
      <c r="AG1169" s="47"/>
      <c r="AH1169" s="47"/>
      <c r="AI1169" s="47"/>
      <c r="AJ1169" s="47"/>
    </row>
    <row r="1170" spans="1:36">
      <c r="A1170" s="26">
        <v>44166</v>
      </c>
      <c r="B1170" s="27">
        <v>0.5</v>
      </c>
      <c r="C1170" s="132"/>
      <c r="D1170" s="28" t="str">
        <f t="shared" si="27"/>
        <v>2020/12/1  12:00</v>
      </c>
      <c r="E1170" s="35">
        <v>1.513225979732725</v>
      </c>
      <c r="F1170" s="36">
        <v>1.521128765282014</v>
      </c>
      <c r="G1170" s="36">
        <v>1.5119847147961958</v>
      </c>
      <c r="H1170" s="36">
        <v>1.471374169391227</v>
      </c>
      <c r="I1170" s="36">
        <v>1.5139841115399983</v>
      </c>
      <c r="J1170" s="56">
        <v>1.5481019533788085</v>
      </c>
      <c r="K1170" s="36">
        <v>1.5439106404900955</v>
      </c>
      <c r="L1170" s="36">
        <v>1.5380206668111434</v>
      </c>
      <c r="M1170" s="57">
        <v>1.5523067761749698</v>
      </c>
      <c r="N1170" s="58" t="s">
        <v>48</v>
      </c>
      <c r="O1170" s="36"/>
      <c r="P1170" s="36"/>
      <c r="Q1170" s="36"/>
      <c r="R1170" s="59"/>
      <c r="S1170" s="60">
        <v>1.46</v>
      </c>
      <c r="T1170" s="106">
        <v>1.6</v>
      </c>
      <c r="U1170"/>
      <c r="V1170"/>
      <c r="W1170"/>
      <c r="X1170" s="162"/>
      <c r="Y1170" s="162"/>
      <c r="AB1170" s="47"/>
      <c r="AC1170" s="47"/>
      <c r="AD1170" s="47"/>
      <c r="AE1170" s="47"/>
      <c r="AF1170" s="47"/>
      <c r="AG1170" s="47"/>
      <c r="AH1170" s="47"/>
      <c r="AI1170" s="47"/>
      <c r="AJ1170" s="47"/>
    </row>
    <row r="1171" spans="1:36">
      <c r="A1171" s="26">
        <v>44166</v>
      </c>
      <c r="B1171" s="27">
        <v>0.58333333333333304</v>
      </c>
      <c r="C1171" s="132"/>
      <c r="D1171" s="28" t="str">
        <f t="shared" si="27"/>
        <v>2020/12/1  14:00</v>
      </c>
      <c r="E1171" s="35">
        <v>1.4840120474980163</v>
      </c>
      <c r="F1171" s="36">
        <v>1.5279821423095774</v>
      </c>
      <c r="G1171" s="36">
        <v>1.4874453155886163</v>
      </c>
      <c r="H1171" s="36">
        <v>1.4929025750243752</v>
      </c>
      <c r="I1171" s="36">
        <v>1.4981297079594882</v>
      </c>
      <c r="J1171" s="56">
        <v>1.5271257731352812</v>
      </c>
      <c r="K1171" s="36">
        <v>1.5366972311545235</v>
      </c>
      <c r="L1171" s="36">
        <v>1.53833819825544</v>
      </c>
      <c r="M1171" s="57">
        <v>1.5161786264794208</v>
      </c>
      <c r="N1171" s="58" t="s">
        <v>48</v>
      </c>
      <c r="O1171" s="36"/>
      <c r="P1171" s="36"/>
      <c r="Q1171" s="36"/>
      <c r="R1171" s="59"/>
      <c r="S1171" s="60">
        <v>1.46</v>
      </c>
      <c r="T1171" s="106">
        <v>1.6</v>
      </c>
      <c r="U1171"/>
      <c r="V1171"/>
      <c r="W1171"/>
      <c r="X1171" s="162"/>
      <c r="Y1171" s="162"/>
      <c r="AB1171" s="47"/>
      <c r="AC1171" s="47"/>
      <c r="AD1171" s="47"/>
      <c r="AE1171" s="47"/>
      <c r="AF1171" s="47"/>
      <c r="AG1171" s="47"/>
      <c r="AH1171" s="47"/>
      <c r="AI1171" s="47"/>
      <c r="AJ1171" s="47"/>
    </row>
    <row r="1172" spans="1:36">
      <c r="A1172" s="26">
        <v>44166</v>
      </c>
      <c r="B1172" s="27">
        <v>0.66666666666666596</v>
      </c>
      <c r="C1172" s="132"/>
      <c r="D1172" s="28" t="str">
        <f t="shared" si="27"/>
        <v>2020/12/1  16:00</v>
      </c>
      <c r="E1172" s="35">
        <v>1.4898030816212995</v>
      </c>
      <c r="F1172" s="36">
        <v>1.4935372431439533</v>
      </c>
      <c r="G1172" s="36">
        <v>1.5287326656063218</v>
      </c>
      <c r="H1172" s="36">
        <v>1.481758027662343</v>
      </c>
      <c r="I1172" s="36">
        <v>1.5085379017781166</v>
      </c>
      <c r="J1172" s="56">
        <v>1.5665348668981252</v>
      </c>
      <c r="K1172" s="36">
        <v>1.5259459634907899</v>
      </c>
      <c r="L1172" s="36">
        <v>1.5065383963978736</v>
      </c>
      <c r="M1172" s="57">
        <v>1.5155636289549466</v>
      </c>
      <c r="N1172" s="58" t="s">
        <v>48</v>
      </c>
      <c r="O1172" s="36"/>
      <c r="P1172" s="36"/>
      <c r="Q1172" s="36"/>
      <c r="R1172" s="59"/>
      <c r="S1172" s="60">
        <v>1.46</v>
      </c>
      <c r="T1172" s="106">
        <v>1.6</v>
      </c>
      <c r="U1172"/>
      <c r="V1172"/>
      <c r="W1172"/>
      <c r="X1172" s="162"/>
      <c r="Y1172" s="162"/>
      <c r="AB1172" s="47"/>
      <c r="AC1172" s="47"/>
      <c r="AD1172" s="47"/>
      <c r="AE1172" s="47"/>
      <c r="AF1172" s="47"/>
      <c r="AG1172" s="47"/>
      <c r="AH1172" s="47"/>
      <c r="AI1172" s="47"/>
      <c r="AJ1172" s="47"/>
    </row>
    <row r="1173" spans="1:36">
      <c r="A1173" s="123">
        <v>44167</v>
      </c>
      <c r="B1173" s="101">
        <v>0.33333333333333331</v>
      </c>
      <c r="C1173" s="132" t="s">
        <v>396</v>
      </c>
      <c r="D1173" s="124" t="str">
        <f t="shared" si="27"/>
        <v>2020/12/2  8:00</v>
      </c>
      <c r="E1173" s="35">
        <v>1.531776140401933</v>
      </c>
      <c r="F1173" s="36">
        <v>1.5192467792935789</v>
      </c>
      <c r="G1173" s="36">
        <v>1.5230612780160422</v>
      </c>
      <c r="H1173" s="36">
        <v>1.5037890737472219</v>
      </c>
      <c r="I1173" s="36">
        <v>1.5335203333299885</v>
      </c>
      <c r="J1173" s="56">
        <v>1.5561942757151004</v>
      </c>
      <c r="K1173" s="36">
        <v>1.5372547763978854</v>
      </c>
      <c r="L1173" s="36">
        <v>1.5275355357081917</v>
      </c>
      <c r="M1173" s="57">
        <v>1.5591973476772243</v>
      </c>
      <c r="N1173" s="58" t="s">
        <v>49</v>
      </c>
      <c r="O1173" s="36"/>
      <c r="P1173" s="36"/>
      <c r="Q1173" s="36"/>
      <c r="R1173" s="59"/>
      <c r="S1173" s="60">
        <v>1.46</v>
      </c>
      <c r="T1173" s="106">
        <v>1.6</v>
      </c>
      <c r="U1173"/>
      <c r="V1173"/>
      <c r="W1173"/>
      <c r="X1173" s="162"/>
      <c r="Y1173" s="162"/>
      <c r="AB1173" s="47"/>
      <c r="AC1173" s="47"/>
      <c r="AD1173" s="47"/>
      <c r="AE1173" s="47"/>
      <c r="AF1173" s="47"/>
      <c r="AG1173" s="47"/>
      <c r="AH1173" s="47"/>
      <c r="AI1173" s="47"/>
      <c r="AJ1173" s="47"/>
    </row>
    <row r="1174" spans="1:36">
      <c r="A1174" s="26">
        <v>44167</v>
      </c>
      <c r="B1174" s="27">
        <v>0.41666666666666669</v>
      </c>
      <c r="C1174" s="132"/>
      <c r="D1174" s="28" t="str">
        <f t="shared" si="27"/>
        <v>2020/12/2  10:00</v>
      </c>
      <c r="E1174" s="35">
        <v>1.4926249828570743</v>
      </c>
      <c r="F1174" s="36">
        <v>1.5145063335553017</v>
      </c>
      <c r="G1174" s="36">
        <v>1.496956764753425</v>
      </c>
      <c r="H1174" s="36">
        <v>1.4744030384973501</v>
      </c>
      <c r="I1174" s="36">
        <v>1.5073002466328669</v>
      </c>
      <c r="J1174" s="56">
        <v>1.5455917293064538</v>
      </c>
      <c r="K1174" s="36">
        <v>1.5529009496799502</v>
      </c>
      <c r="L1174" s="36">
        <v>1.5230534256141506</v>
      </c>
      <c r="M1174" s="57">
        <v>1.5484825201513357</v>
      </c>
      <c r="N1174" s="58" t="s">
        <v>49</v>
      </c>
      <c r="O1174" s="36"/>
      <c r="P1174" s="36"/>
      <c r="Q1174" s="36"/>
      <c r="R1174" s="59"/>
      <c r="S1174" s="60">
        <v>1.46</v>
      </c>
      <c r="T1174" s="106">
        <v>1.6</v>
      </c>
      <c r="U1174"/>
      <c r="V1174"/>
      <c r="W1174"/>
      <c r="X1174" s="162"/>
      <c r="Y1174" s="162"/>
      <c r="AB1174" s="47"/>
      <c r="AC1174" s="47"/>
      <c r="AD1174" s="47"/>
      <c r="AE1174" s="47"/>
      <c r="AF1174" s="47"/>
      <c r="AG1174" s="47"/>
      <c r="AH1174" s="47"/>
      <c r="AI1174" s="47"/>
      <c r="AJ1174" s="47"/>
    </row>
    <row r="1175" spans="1:36">
      <c r="A1175" s="26">
        <v>44167</v>
      </c>
      <c r="B1175" s="27">
        <v>0.5</v>
      </c>
      <c r="C1175" s="132"/>
      <c r="D1175" s="28" t="str">
        <f t="shared" si="27"/>
        <v>2020/12/2  12:00</v>
      </c>
      <c r="E1175" s="35">
        <v>1.4961900191087014</v>
      </c>
      <c r="F1175" s="36">
        <v>1.4921836909837902</v>
      </c>
      <c r="G1175" s="36">
        <v>1.5296919255546244</v>
      </c>
      <c r="H1175" s="36">
        <v>1.4909893474610052</v>
      </c>
      <c r="I1175" s="36">
        <v>1.5236353049606572</v>
      </c>
      <c r="J1175" s="56">
        <v>1.5589863103557224</v>
      </c>
      <c r="K1175" s="36">
        <v>1.5236778939886191</v>
      </c>
      <c r="L1175" s="36">
        <v>1.5360175597108188</v>
      </c>
      <c r="M1175" s="57">
        <v>1.5467257335973228</v>
      </c>
      <c r="N1175" s="58" t="s">
        <v>49</v>
      </c>
      <c r="O1175" s="36"/>
      <c r="P1175" s="36"/>
      <c r="Q1175" s="36"/>
      <c r="R1175" s="59"/>
      <c r="S1175" s="60">
        <v>1.46</v>
      </c>
      <c r="T1175" s="106">
        <v>1.6</v>
      </c>
      <c r="U1175"/>
      <c r="V1175"/>
      <c r="W1175"/>
      <c r="X1175" s="162"/>
      <c r="Y1175" s="162"/>
      <c r="AB1175" s="47"/>
      <c r="AC1175" s="47"/>
      <c r="AD1175" s="47"/>
      <c r="AE1175" s="47"/>
      <c r="AF1175" s="47"/>
      <c r="AG1175" s="47"/>
      <c r="AH1175" s="47"/>
      <c r="AI1175" s="47"/>
      <c r="AJ1175" s="47"/>
    </row>
    <row r="1176" spans="1:36">
      <c r="A1176" s="26">
        <v>44167</v>
      </c>
      <c r="B1176" s="27">
        <v>0.58333333333333304</v>
      </c>
      <c r="C1176" s="132"/>
      <c r="D1176" s="28" t="str">
        <f t="shared" si="27"/>
        <v>2020/12/2  14:00</v>
      </c>
      <c r="E1176" s="35">
        <v>1.4841041072483825</v>
      </c>
      <c r="F1176" s="36">
        <v>1.5065907299535266</v>
      </c>
      <c r="G1176" s="36">
        <v>1.523491596287172</v>
      </c>
      <c r="H1176" s="36">
        <v>1.4966160608049537</v>
      </c>
      <c r="I1176" s="36">
        <v>1.515259245850969</v>
      </c>
      <c r="J1176" s="56">
        <v>1.5728726896722351</v>
      </c>
      <c r="K1176" s="36">
        <v>1.5055958065728567</v>
      </c>
      <c r="L1176" s="36">
        <v>1.5346312410255301</v>
      </c>
      <c r="M1176" s="57">
        <v>1.5444416447081428</v>
      </c>
      <c r="N1176" s="58" t="s">
        <v>49</v>
      </c>
      <c r="O1176" s="36"/>
      <c r="P1176" s="36"/>
      <c r="Q1176" s="36"/>
      <c r="R1176" s="59"/>
      <c r="S1176" s="60">
        <v>1.46</v>
      </c>
      <c r="T1176" s="106">
        <v>1.6</v>
      </c>
      <c r="U1176"/>
      <c r="V1176"/>
      <c r="W1176"/>
      <c r="X1176" s="162"/>
      <c r="Y1176" s="162"/>
      <c r="AB1176" s="47"/>
      <c r="AC1176" s="47"/>
      <c r="AD1176" s="47"/>
      <c r="AE1176" s="47"/>
      <c r="AF1176" s="47"/>
      <c r="AG1176" s="47"/>
      <c r="AH1176" s="47"/>
      <c r="AI1176" s="47"/>
      <c r="AJ1176" s="47"/>
    </row>
    <row r="1177" spans="1:36">
      <c r="A1177" s="26">
        <v>44167</v>
      </c>
      <c r="B1177" s="27">
        <v>0.66666666666666596</v>
      </c>
      <c r="C1177" s="132"/>
      <c r="D1177" s="28" t="str">
        <f t="shared" si="27"/>
        <v>2020/12/2  16:00</v>
      </c>
      <c r="E1177" s="35">
        <v>1.4924087005655322</v>
      </c>
      <c r="F1177" s="36">
        <v>1.5103687100562666</v>
      </c>
      <c r="G1177" s="36">
        <v>1.5231484301385345</v>
      </c>
      <c r="H1177" s="36">
        <v>1.4972025376993479</v>
      </c>
      <c r="I1177" s="36">
        <v>1.4873558778869782</v>
      </c>
      <c r="J1177" s="61">
        <v>1.5636397170110037</v>
      </c>
      <c r="K1177" s="36">
        <v>1.5234102982719311</v>
      </c>
      <c r="L1177" s="36">
        <v>1.5387394998462376</v>
      </c>
      <c r="M1177" s="57">
        <v>1.5362091339409114</v>
      </c>
      <c r="N1177" s="58" t="s">
        <v>49</v>
      </c>
      <c r="O1177" s="36"/>
      <c r="P1177" s="36"/>
      <c r="Q1177" s="36"/>
      <c r="R1177" s="59"/>
      <c r="S1177" s="60">
        <v>1.46</v>
      </c>
      <c r="T1177" s="106">
        <v>1.6</v>
      </c>
      <c r="U1177"/>
      <c r="V1177"/>
      <c r="W1177"/>
      <c r="X1177" s="162"/>
      <c r="Y1177" s="162"/>
      <c r="AB1177" s="47"/>
      <c r="AC1177" s="47"/>
      <c r="AD1177" s="47"/>
      <c r="AE1177" s="47"/>
      <c r="AF1177" s="47"/>
      <c r="AG1177" s="47"/>
      <c r="AH1177" s="47"/>
      <c r="AI1177" s="47"/>
      <c r="AJ1177" s="47"/>
    </row>
    <row r="1178" spans="1:36">
      <c r="A1178" s="123">
        <v>44168</v>
      </c>
      <c r="B1178" s="101">
        <v>0.33333333333333331</v>
      </c>
      <c r="C1178" s="132" t="s">
        <v>397</v>
      </c>
      <c r="D1178" s="124" t="str">
        <f t="shared" si="27"/>
        <v>2020/12/3  8:00</v>
      </c>
      <c r="E1178" s="35">
        <v>1.521074655633053</v>
      </c>
      <c r="F1178" s="36">
        <v>1.5298055442911438</v>
      </c>
      <c r="G1178" s="36">
        <v>1.5412297372106036</v>
      </c>
      <c r="H1178" s="36">
        <v>1.5030625816262708</v>
      </c>
      <c r="I1178" s="36">
        <v>1.55440667325851</v>
      </c>
      <c r="J1178" s="62">
        <v>1.6</v>
      </c>
      <c r="K1178" s="36">
        <v>1.55635213029178</v>
      </c>
      <c r="L1178" s="36">
        <v>1.5686597885152254</v>
      </c>
      <c r="M1178" s="57">
        <v>1.5617797284051176</v>
      </c>
      <c r="N1178" s="58" t="s">
        <v>44</v>
      </c>
      <c r="O1178" s="36"/>
      <c r="P1178" s="36"/>
      <c r="Q1178" s="36"/>
      <c r="R1178" s="59"/>
      <c r="S1178" s="60">
        <v>1.46</v>
      </c>
      <c r="T1178" s="106">
        <v>1.6</v>
      </c>
      <c r="U1178"/>
      <c r="V1178"/>
      <c r="W1178"/>
      <c r="X1178" s="162"/>
      <c r="Y1178" s="162"/>
      <c r="AB1178" s="47"/>
      <c r="AC1178" s="47"/>
      <c r="AD1178" s="47"/>
      <c r="AE1178" s="47"/>
      <c r="AF1178" s="47"/>
      <c r="AG1178" s="47"/>
      <c r="AH1178" s="47"/>
      <c r="AI1178" s="47"/>
      <c r="AJ1178" s="47"/>
    </row>
    <row r="1179" spans="1:36">
      <c r="A1179" s="26">
        <v>44168</v>
      </c>
      <c r="B1179" s="27">
        <v>0.41666666666666669</v>
      </c>
      <c r="C1179" s="132"/>
      <c r="D1179" s="28" t="str">
        <f t="shared" si="27"/>
        <v>2020/12/3  10:00</v>
      </c>
      <c r="E1179" s="35">
        <v>1.5308881340480587</v>
      </c>
      <c r="F1179" s="36">
        <v>1.5362659351993069</v>
      </c>
      <c r="G1179" s="36">
        <v>1.5458331691259486</v>
      </c>
      <c r="H1179" s="36">
        <v>1.5153689968636024</v>
      </c>
      <c r="I1179" s="36">
        <v>1.5172385437364404</v>
      </c>
      <c r="J1179" s="56">
        <v>1.5718105269388931</v>
      </c>
      <c r="K1179" s="36">
        <v>1.5389029570027699</v>
      </c>
      <c r="L1179" s="36">
        <v>1.5470695806193264</v>
      </c>
      <c r="M1179" s="57">
        <v>1.5699430888567887</v>
      </c>
      <c r="N1179" s="58" t="s">
        <v>44</v>
      </c>
      <c r="O1179" s="36"/>
      <c r="P1179" s="36"/>
      <c r="Q1179" s="36"/>
      <c r="R1179" s="59"/>
      <c r="S1179" s="60">
        <v>1.46</v>
      </c>
      <c r="T1179" s="106">
        <v>1.6</v>
      </c>
      <c r="U1179"/>
      <c r="V1179"/>
      <c r="W1179"/>
      <c r="X1179" s="162"/>
      <c r="Y1179" s="162"/>
      <c r="AB1179" s="47"/>
      <c r="AC1179" s="47"/>
      <c r="AD1179" s="47"/>
      <c r="AE1179" s="47"/>
      <c r="AF1179" s="47"/>
      <c r="AG1179" s="47"/>
      <c r="AH1179" s="47"/>
      <c r="AI1179" s="47"/>
      <c r="AJ1179" s="47"/>
    </row>
    <row r="1180" spans="1:36">
      <c r="A1180" s="26">
        <v>44168</v>
      </c>
      <c r="B1180" s="27">
        <v>0.5</v>
      </c>
      <c r="C1180" s="132"/>
      <c r="D1180" s="28" t="str">
        <f t="shared" si="27"/>
        <v>2020/12/3  12:00</v>
      </c>
      <c r="E1180" s="35">
        <v>1.4806572728607097</v>
      </c>
      <c r="F1180" s="36">
        <v>1.5283822738223867</v>
      </c>
      <c r="G1180" s="36">
        <v>1.4898476511228012</v>
      </c>
      <c r="H1180" s="36">
        <v>1.4764116742341047</v>
      </c>
      <c r="I1180" s="36">
        <v>1.5030923699210403</v>
      </c>
      <c r="J1180" s="56">
        <v>1.5621424162402251</v>
      </c>
      <c r="K1180" s="36">
        <v>1.5230380633651361</v>
      </c>
      <c r="L1180" s="36">
        <v>1.5389249610575497</v>
      </c>
      <c r="M1180" s="57">
        <v>1.5490838070869826</v>
      </c>
      <c r="N1180" s="58" t="s">
        <v>45</v>
      </c>
      <c r="O1180" s="36"/>
      <c r="P1180" s="36"/>
      <c r="Q1180" s="36"/>
      <c r="R1180" s="59"/>
      <c r="S1180" s="60">
        <v>1.46</v>
      </c>
      <c r="T1180" s="106">
        <v>1.6</v>
      </c>
      <c r="U1180"/>
      <c r="V1180"/>
      <c r="W1180"/>
      <c r="X1180" s="162"/>
      <c r="Y1180" s="162"/>
      <c r="AB1180" s="47"/>
      <c r="AC1180" s="47"/>
      <c r="AD1180" s="47"/>
      <c r="AE1180" s="47"/>
      <c r="AF1180" s="47"/>
      <c r="AG1180" s="47"/>
      <c r="AH1180" s="47"/>
      <c r="AI1180" s="47"/>
      <c r="AJ1180" s="47"/>
    </row>
    <row r="1181" spans="1:36">
      <c r="A1181" s="26">
        <v>44168</v>
      </c>
      <c r="B1181" s="27">
        <v>0.58333333333333304</v>
      </c>
      <c r="C1181" s="132"/>
      <c r="D1181" s="28" t="str">
        <f t="shared" si="27"/>
        <v>2020/12/3  14:00</v>
      </c>
      <c r="E1181" s="35">
        <v>1.4774570899112052</v>
      </c>
      <c r="F1181" s="36">
        <v>1.5178050600665174</v>
      </c>
      <c r="G1181" s="36">
        <v>1.5184620923201451</v>
      </c>
      <c r="H1181" s="36">
        <v>1.510893074694706</v>
      </c>
      <c r="I1181" s="36">
        <v>1.5092076346927972</v>
      </c>
      <c r="J1181" s="56">
        <v>1.5657041744373092</v>
      </c>
      <c r="K1181" s="36">
        <v>1.5113599003969433</v>
      </c>
      <c r="L1181" s="36">
        <v>1.5425499400751541</v>
      </c>
      <c r="M1181" s="57">
        <v>1.5199600343942135</v>
      </c>
      <c r="N1181" s="58" t="s">
        <v>45</v>
      </c>
      <c r="O1181" s="36"/>
      <c r="P1181" s="36"/>
      <c r="Q1181" s="36"/>
      <c r="R1181" s="59"/>
      <c r="S1181" s="60">
        <v>1.46</v>
      </c>
      <c r="T1181" s="106">
        <v>1.6</v>
      </c>
      <c r="U1181"/>
      <c r="V1181"/>
      <c r="W1181"/>
      <c r="X1181" s="162"/>
      <c r="Y1181" s="162"/>
      <c r="AB1181" s="47"/>
      <c r="AC1181" s="47"/>
      <c r="AD1181" s="47"/>
      <c r="AE1181" s="47"/>
      <c r="AF1181" s="47"/>
      <c r="AG1181" s="47"/>
      <c r="AH1181" s="47"/>
      <c r="AI1181" s="47"/>
      <c r="AJ1181" s="47"/>
    </row>
    <row r="1182" spans="1:36">
      <c r="A1182" s="26">
        <v>44168</v>
      </c>
      <c r="B1182" s="27">
        <v>0.66666666666666596</v>
      </c>
      <c r="C1182" s="132"/>
      <c r="D1182" s="28" t="str">
        <f t="shared" si="27"/>
        <v>2020/12/3  16:00</v>
      </c>
      <c r="E1182" s="35">
        <v>1.4855922858327486</v>
      </c>
      <c r="F1182" s="36">
        <v>1.4998732664014476</v>
      </c>
      <c r="G1182" s="36">
        <v>1.5219429399562685</v>
      </c>
      <c r="H1182" s="36">
        <v>1.5086589503445047</v>
      </c>
      <c r="I1182" s="36">
        <v>1.4908858579667705</v>
      </c>
      <c r="J1182" s="56">
        <v>1.5593373572447708</v>
      </c>
      <c r="K1182" s="36">
        <v>1.5447126403957812</v>
      </c>
      <c r="L1182" s="36">
        <v>1.5157812979523224</v>
      </c>
      <c r="M1182" s="57">
        <v>1.5582439610385834</v>
      </c>
      <c r="N1182" s="58" t="s">
        <v>45</v>
      </c>
      <c r="O1182" s="36"/>
      <c r="P1182" s="36"/>
      <c r="Q1182" s="36"/>
      <c r="R1182" s="59"/>
      <c r="S1182" s="60">
        <v>1.46</v>
      </c>
      <c r="T1182" s="106">
        <v>1.6</v>
      </c>
      <c r="U1182"/>
      <c r="V1182"/>
      <c r="W1182"/>
      <c r="X1182" s="162"/>
      <c r="Y1182" s="162"/>
      <c r="AB1182" s="47"/>
      <c r="AC1182" s="47"/>
      <c r="AD1182" s="47"/>
      <c r="AE1182" s="47"/>
      <c r="AF1182" s="47"/>
      <c r="AG1182" s="47"/>
      <c r="AH1182" s="47"/>
      <c r="AI1182" s="47"/>
      <c r="AJ1182" s="47"/>
    </row>
    <row r="1183" spans="1:36">
      <c r="A1183" s="123">
        <v>44169</v>
      </c>
      <c r="B1183" s="101">
        <v>0.33333333333333331</v>
      </c>
      <c r="C1183" s="132" t="s">
        <v>398</v>
      </c>
      <c r="D1183" s="124" t="str">
        <f t="shared" si="27"/>
        <v>2020/12/4  8:00</v>
      </c>
      <c r="E1183" s="35">
        <v>1.5183513115170799</v>
      </c>
      <c r="F1183" s="36">
        <v>1.5357425655054813</v>
      </c>
      <c r="G1183" s="36">
        <v>1.5048184096769974</v>
      </c>
      <c r="H1183" s="36">
        <v>1.4911914130465616</v>
      </c>
      <c r="I1183" s="36">
        <v>1.5319710815505583</v>
      </c>
      <c r="J1183" s="56">
        <v>1.5537768320627288</v>
      </c>
      <c r="K1183" s="36">
        <v>1.5484930699352599</v>
      </c>
      <c r="L1183" s="36">
        <v>1.5290677153599954</v>
      </c>
      <c r="M1183" s="57">
        <v>1.5598283879064569</v>
      </c>
      <c r="N1183" s="58" t="s">
        <v>46</v>
      </c>
      <c r="O1183" s="36"/>
      <c r="P1183" s="36"/>
      <c r="Q1183" s="36"/>
      <c r="R1183" s="59"/>
      <c r="S1183" s="60">
        <v>1.46</v>
      </c>
      <c r="T1183" s="106">
        <v>1.6</v>
      </c>
      <c r="U1183"/>
      <c r="V1183"/>
      <c r="W1183"/>
      <c r="X1183" s="162"/>
      <c r="Y1183" s="162"/>
      <c r="AB1183" s="47"/>
      <c r="AC1183" s="47"/>
      <c r="AD1183" s="47"/>
      <c r="AE1183" s="47"/>
      <c r="AF1183" s="47"/>
      <c r="AG1183" s="47"/>
      <c r="AH1183" s="47"/>
      <c r="AI1183" s="47"/>
      <c r="AJ1183" s="47"/>
    </row>
    <row r="1184" spans="1:36">
      <c r="A1184" s="26">
        <v>44169</v>
      </c>
      <c r="B1184" s="27">
        <v>0.41666666666666669</v>
      </c>
      <c r="C1184" s="132"/>
      <c r="D1184" s="28" t="str">
        <f t="shared" si="27"/>
        <v>2020/12/4  10:00</v>
      </c>
      <c r="E1184" s="35">
        <v>1.4820852136551306</v>
      </c>
      <c r="F1184" s="36">
        <v>1.5123579143690933</v>
      </c>
      <c r="G1184" s="36">
        <v>1.4969849519280392</v>
      </c>
      <c r="H1184" s="36">
        <v>1.4753355200580951</v>
      </c>
      <c r="I1184" s="36">
        <v>1.5297056138782685</v>
      </c>
      <c r="J1184" s="56">
        <v>1.5714755260735633</v>
      </c>
      <c r="K1184" s="36">
        <v>1.5155300350101422</v>
      </c>
      <c r="L1184" s="36">
        <v>1.5468014789275248</v>
      </c>
      <c r="M1184" s="57">
        <v>1.5414698020871402</v>
      </c>
      <c r="N1184" s="58" t="s">
        <v>46</v>
      </c>
      <c r="O1184" s="36"/>
      <c r="P1184" s="36"/>
      <c r="Q1184" s="36"/>
      <c r="R1184" s="59"/>
      <c r="S1184" s="60">
        <v>1.46</v>
      </c>
      <c r="T1184" s="106">
        <v>1.6</v>
      </c>
      <c r="U1184"/>
      <c r="V1184"/>
      <c r="W1184"/>
      <c r="X1184" s="162"/>
      <c r="Y1184" s="162"/>
      <c r="AB1184" s="47"/>
      <c r="AC1184" s="47"/>
      <c r="AD1184" s="47"/>
      <c r="AE1184" s="47"/>
      <c r="AF1184" s="47"/>
      <c r="AG1184" s="47"/>
      <c r="AH1184" s="47"/>
      <c r="AI1184" s="47"/>
      <c r="AJ1184" s="47"/>
    </row>
    <row r="1185" spans="1:36">
      <c r="A1185" s="26">
        <v>44169</v>
      </c>
      <c r="B1185" s="27">
        <v>0.5</v>
      </c>
      <c r="C1185" s="132"/>
      <c r="D1185" s="28" t="str">
        <f t="shared" si="27"/>
        <v>2020/12/4  12:00</v>
      </c>
      <c r="E1185" s="35">
        <v>1.4716116868080054</v>
      </c>
      <c r="F1185" s="36">
        <v>1.4931092294755686</v>
      </c>
      <c r="G1185" s="36">
        <v>1.4820503383969756</v>
      </c>
      <c r="H1185" s="36">
        <v>1.4920377021647859</v>
      </c>
      <c r="I1185" s="36">
        <v>1.5010983086629932</v>
      </c>
      <c r="J1185" s="56">
        <v>1.5365711754363272</v>
      </c>
      <c r="K1185" s="36">
        <v>1.5413046804835902</v>
      </c>
      <c r="L1185" s="36">
        <v>1.5238727601322897</v>
      </c>
      <c r="M1185" s="57">
        <v>1.5343288208586729</v>
      </c>
      <c r="N1185" s="58" t="s">
        <v>46</v>
      </c>
      <c r="O1185" s="36"/>
      <c r="P1185" s="36"/>
      <c r="Q1185" s="36"/>
      <c r="R1185" s="59"/>
      <c r="S1185" s="60">
        <v>1.46</v>
      </c>
      <c r="T1185" s="106">
        <v>1.6</v>
      </c>
      <c r="U1185"/>
      <c r="V1185"/>
      <c r="W1185"/>
      <c r="X1185" s="162"/>
      <c r="Y1185" s="162"/>
      <c r="AB1185" s="47"/>
      <c r="AC1185" s="47"/>
      <c r="AD1185" s="47"/>
      <c r="AE1185" s="47"/>
      <c r="AF1185" s="47"/>
      <c r="AG1185" s="47"/>
      <c r="AH1185" s="47"/>
      <c r="AI1185" s="47"/>
      <c r="AJ1185" s="47"/>
    </row>
    <row r="1186" spans="1:36">
      <c r="A1186" s="26">
        <v>44169</v>
      </c>
      <c r="B1186" s="27">
        <v>0.58333333333333304</v>
      </c>
      <c r="C1186" s="132"/>
      <c r="D1186" s="28" t="str">
        <f t="shared" si="27"/>
        <v>2020/12/4  14:00</v>
      </c>
      <c r="E1186" s="35">
        <v>1.5131584899436286</v>
      </c>
      <c r="F1186" s="36">
        <v>1.4850171260286302</v>
      </c>
      <c r="G1186" s="36">
        <v>1.4929030700424952</v>
      </c>
      <c r="H1186" s="36">
        <v>1.4802959925102759</v>
      </c>
      <c r="I1186" s="36">
        <v>1.5047803517715799</v>
      </c>
      <c r="J1186" s="56">
        <v>1.5652760217410493</v>
      </c>
      <c r="K1186" s="36">
        <v>1.5434706477714295</v>
      </c>
      <c r="L1186" s="36">
        <v>1.5437151646090315</v>
      </c>
      <c r="M1186" s="57">
        <v>1.5198724518850111</v>
      </c>
      <c r="N1186" s="58" t="s">
        <v>46</v>
      </c>
      <c r="O1186" s="36"/>
      <c r="P1186" s="36"/>
      <c r="Q1186" s="36"/>
      <c r="R1186" s="59"/>
      <c r="S1186" s="60">
        <v>1.46</v>
      </c>
      <c r="T1186" s="106">
        <v>1.6</v>
      </c>
      <c r="U1186"/>
      <c r="V1186"/>
      <c r="W1186"/>
      <c r="X1186" s="162"/>
      <c r="Y1186" s="162"/>
      <c r="AB1186" s="47"/>
      <c r="AC1186" s="47"/>
      <c r="AD1186" s="47"/>
      <c r="AE1186" s="47"/>
      <c r="AF1186" s="47"/>
      <c r="AG1186" s="47"/>
      <c r="AH1186" s="47"/>
      <c r="AI1186" s="47"/>
      <c r="AJ1186" s="47"/>
    </row>
    <row r="1187" spans="1:36">
      <c r="A1187" s="26">
        <v>44169</v>
      </c>
      <c r="B1187" s="27">
        <v>0.66666666666666596</v>
      </c>
      <c r="C1187" s="132"/>
      <c r="D1187" s="28" t="str">
        <f t="shared" si="27"/>
        <v>2020/12/4  16:00</v>
      </c>
      <c r="E1187" s="35">
        <v>1.5024561016564162</v>
      </c>
      <c r="F1187" s="36">
        <v>1.5028201162105939</v>
      </c>
      <c r="G1187" s="36">
        <v>1.5260036504059742</v>
      </c>
      <c r="H1187" s="36">
        <v>1.5075205925350925</v>
      </c>
      <c r="I1187" s="36">
        <v>1.4841482509146526</v>
      </c>
      <c r="J1187" s="56">
        <v>1.5539059730123936</v>
      </c>
      <c r="K1187" s="36">
        <v>1.5358471363812403</v>
      </c>
      <c r="L1187" s="36">
        <v>1.5327181223264672</v>
      </c>
      <c r="M1187" s="57">
        <v>1.5585028268509908</v>
      </c>
      <c r="N1187" s="58" t="s">
        <v>46</v>
      </c>
      <c r="O1187" s="36"/>
      <c r="P1187" s="36"/>
      <c r="Q1187" s="36"/>
      <c r="R1187" s="59"/>
      <c r="S1187" s="60">
        <v>1.46</v>
      </c>
      <c r="T1187" s="106">
        <v>1.6</v>
      </c>
      <c r="U1187"/>
      <c r="V1187"/>
      <c r="W1187"/>
      <c r="X1187" s="162"/>
      <c r="Y1187" s="162"/>
      <c r="AB1187" s="47"/>
      <c r="AC1187" s="47"/>
      <c r="AD1187" s="47"/>
      <c r="AE1187" s="47"/>
      <c r="AF1187" s="47"/>
      <c r="AG1187" s="47"/>
      <c r="AH1187" s="47"/>
      <c r="AI1187" s="47"/>
      <c r="AJ1187" s="47"/>
    </row>
    <row r="1188" spans="1:36">
      <c r="A1188" s="123">
        <v>44170</v>
      </c>
      <c r="B1188" s="101">
        <v>0.33333333333333331</v>
      </c>
      <c r="C1188" s="132" t="s">
        <v>399</v>
      </c>
      <c r="D1188" s="124" t="str">
        <f t="shared" si="27"/>
        <v>2020/12/5  8:00</v>
      </c>
      <c r="E1188" s="35">
        <v>1.5073355854502712</v>
      </c>
      <c r="F1188" s="36">
        <v>1.4992625486720774</v>
      </c>
      <c r="G1188" s="36">
        <v>1.5271079182063123</v>
      </c>
      <c r="H1188" s="36">
        <v>1.4834182167849075</v>
      </c>
      <c r="I1188" s="36">
        <v>1.5080439639027894</v>
      </c>
      <c r="J1188" s="56">
        <v>1.5331082483080825</v>
      </c>
      <c r="K1188" s="36">
        <v>1.5161735614181591</v>
      </c>
      <c r="L1188" s="36">
        <v>1.5182935839590221</v>
      </c>
      <c r="M1188" s="57">
        <v>1.5188707494500313</v>
      </c>
      <c r="N1188" s="58" t="s">
        <v>47</v>
      </c>
      <c r="O1188" s="36"/>
      <c r="P1188" s="36"/>
      <c r="Q1188" s="36"/>
      <c r="R1188" s="59"/>
      <c r="S1188" s="60">
        <v>1.46</v>
      </c>
      <c r="T1188" s="106">
        <v>1.6</v>
      </c>
      <c r="U1188"/>
      <c r="V1188"/>
      <c r="W1188"/>
      <c r="X1188" s="162"/>
      <c r="Y1188" s="162"/>
      <c r="AB1188" s="47"/>
      <c r="AC1188" s="47"/>
      <c r="AD1188" s="47"/>
      <c r="AE1188" s="47"/>
      <c r="AF1188" s="47"/>
      <c r="AG1188" s="47"/>
      <c r="AH1188" s="47"/>
      <c r="AI1188" s="47"/>
      <c r="AJ1188" s="47"/>
    </row>
    <row r="1189" spans="1:36">
      <c r="A1189" s="26">
        <v>44170</v>
      </c>
      <c r="B1189" s="27">
        <v>0.41666666666666669</v>
      </c>
      <c r="C1189" s="132"/>
      <c r="D1189" s="28" t="str">
        <f t="shared" si="27"/>
        <v>2020/12/5  10:00</v>
      </c>
      <c r="E1189" s="35">
        <v>1.4904095746622328</v>
      </c>
      <c r="F1189" s="36">
        <v>1.4945202075570427</v>
      </c>
      <c r="G1189" s="36">
        <v>1.5286124804249617</v>
      </c>
      <c r="H1189" s="36">
        <v>1.4676662649299406</v>
      </c>
      <c r="I1189" s="36">
        <v>1.513195929488774</v>
      </c>
      <c r="J1189" s="56">
        <v>1.5478403447210127</v>
      </c>
      <c r="K1189" s="36">
        <v>1.5066426933559265</v>
      </c>
      <c r="L1189" s="36">
        <v>1.5380175889505496</v>
      </c>
      <c r="M1189" s="57">
        <v>1.5171050812742941</v>
      </c>
      <c r="N1189" s="58" t="s">
        <v>47</v>
      </c>
      <c r="O1189" s="36"/>
      <c r="P1189" s="36"/>
      <c r="Q1189" s="36"/>
      <c r="R1189" s="59"/>
      <c r="S1189" s="60">
        <v>1.46</v>
      </c>
      <c r="T1189" s="106">
        <v>1.6</v>
      </c>
      <c r="U1189"/>
      <c r="V1189"/>
      <c r="W1189"/>
      <c r="X1189" s="162"/>
      <c r="Y1189" s="162"/>
      <c r="AB1189" s="47"/>
      <c r="AC1189" s="47"/>
      <c r="AD1189" s="47"/>
      <c r="AE1189" s="47"/>
      <c r="AF1189" s="47"/>
      <c r="AG1189" s="47"/>
      <c r="AH1189" s="47"/>
      <c r="AI1189" s="47"/>
      <c r="AJ1189" s="47"/>
    </row>
    <row r="1190" spans="1:36">
      <c r="A1190" s="26">
        <v>44170</v>
      </c>
      <c r="B1190" s="27">
        <v>0.5</v>
      </c>
      <c r="C1190" s="132"/>
      <c r="D1190" s="28" t="str">
        <f t="shared" si="27"/>
        <v>2020/12/5  12:00</v>
      </c>
      <c r="E1190" s="35">
        <v>1.4765376240532067</v>
      </c>
      <c r="F1190" s="36">
        <v>1.5306215286358487</v>
      </c>
      <c r="G1190" s="36">
        <v>1.4849509445102469</v>
      </c>
      <c r="H1190" s="36">
        <v>1.4637391438827874</v>
      </c>
      <c r="I1190" s="36">
        <v>1.4886760913029622</v>
      </c>
      <c r="J1190" s="56">
        <v>1.5284848620847908</v>
      </c>
      <c r="K1190" s="36">
        <v>1.5137644496982472</v>
      </c>
      <c r="L1190" s="36">
        <v>1.5046866079039858</v>
      </c>
      <c r="M1190" s="57">
        <v>1.5360465768422269</v>
      </c>
      <c r="N1190" s="58" t="s">
        <v>47</v>
      </c>
      <c r="O1190" s="36"/>
      <c r="P1190" s="36"/>
      <c r="Q1190" s="36"/>
      <c r="R1190" s="59"/>
      <c r="S1190" s="60">
        <v>1.46</v>
      </c>
      <c r="T1190" s="106">
        <v>1.6</v>
      </c>
      <c r="U1190"/>
      <c r="V1190"/>
      <c r="W1190"/>
      <c r="X1190" s="162"/>
      <c r="Y1190" s="162"/>
      <c r="AB1190" s="47"/>
      <c r="AC1190" s="47"/>
      <c r="AD1190" s="47"/>
      <c r="AE1190" s="47"/>
      <c r="AF1190" s="47"/>
      <c r="AG1190" s="47"/>
      <c r="AH1190" s="47"/>
      <c r="AI1190" s="47"/>
      <c r="AJ1190" s="47"/>
    </row>
    <row r="1191" spans="1:36">
      <c r="A1191" s="26">
        <v>44170</v>
      </c>
      <c r="B1191" s="27">
        <v>0.58333333333333304</v>
      </c>
      <c r="C1191" s="132"/>
      <c r="D1191" s="28" t="str">
        <f t="shared" si="27"/>
        <v>2020/12/5  14:00</v>
      </c>
      <c r="E1191" s="35">
        <v>1.4718963235469693</v>
      </c>
      <c r="F1191" s="36">
        <v>1.5155319136910554</v>
      </c>
      <c r="G1191" s="36">
        <v>1.5116699236358082</v>
      </c>
      <c r="H1191" s="36">
        <v>1.4991189027045571</v>
      </c>
      <c r="I1191" s="36">
        <v>1.5144282948157362</v>
      </c>
      <c r="J1191" s="56">
        <v>1.5271507771879089</v>
      </c>
      <c r="K1191" s="36">
        <v>1.5415165949794765</v>
      </c>
      <c r="L1191" s="36">
        <v>1.5482630921448559</v>
      </c>
      <c r="M1191" s="57">
        <v>1.5426142293125027</v>
      </c>
      <c r="N1191" s="58" t="s">
        <v>47</v>
      </c>
      <c r="O1191" s="36"/>
      <c r="P1191" s="36"/>
      <c r="Q1191" s="36"/>
      <c r="R1191" s="59"/>
      <c r="S1191" s="60">
        <v>1.46</v>
      </c>
      <c r="T1191" s="106">
        <v>1.6</v>
      </c>
      <c r="U1191"/>
      <c r="V1191"/>
      <c r="W1191"/>
      <c r="X1191" s="162"/>
      <c r="Y1191" s="162"/>
      <c r="AB1191" s="47"/>
      <c r="AC1191" s="47"/>
      <c r="AD1191" s="47"/>
      <c r="AE1191" s="47"/>
      <c r="AF1191" s="47"/>
      <c r="AG1191" s="47"/>
      <c r="AH1191" s="47"/>
      <c r="AI1191" s="47"/>
      <c r="AJ1191" s="47"/>
    </row>
    <row r="1192" spans="1:36">
      <c r="A1192" s="26">
        <v>44170</v>
      </c>
      <c r="B1192" s="27">
        <v>0.66666666666666596</v>
      </c>
      <c r="C1192" s="132"/>
      <c r="D1192" s="28" t="str">
        <f t="shared" si="27"/>
        <v>2020/12/5  16:00</v>
      </c>
      <c r="E1192" s="35">
        <v>1.5055993453945071</v>
      </c>
      <c r="F1192" s="36">
        <v>1.5222340049172758</v>
      </c>
      <c r="G1192" s="36">
        <v>1.492793535611816</v>
      </c>
      <c r="H1192" s="36">
        <v>1.4773300589686309</v>
      </c>
      <c r="I1192" s="36">
        <v>1.5213109131899729</v>
      </c>
      <c r="J1192" s="56">
        <v>1.5666527589557004</v>
      </c>
      <c r="K1192" s="36">
        <v>1.5486609196724306</v>
      </c>
      <c r="L1192" s="36">
        <v>1.5309202214350426</v>
      </c>
      <c r="M1192" s="57">
        <v>1.514839154365375</v>
      </c>
      <c r="N1192" s="58" t="s">
        <v>47</v>
      </c>
      <c r="O1192" s="36"/>
      <c r="P1192" s="36"/>
      <c r="Q1192" s="36"/>
      <c r="R1192" s="59"/>
      <c r="S1192" s="60">
        <v>1.46</v>
      </c>
      <c r="T1192" s="106">
        <v>1.6</v>
      </c>
      <c r="U1192"/>
      <c r="V1192"/>
      <c r="W1192"/>
      <c r="X1192" s="162"/>
      <c r="Y1192" s="162"/>
      <c r="AB1192" s="47"/>
      <c r="AC1192" s="47"/>
      <c r="AD1192" s="47"/>
      <c r="AE1192" s="47"/>
      <c r="AF1192" s="47"/>
      <c r="AG1192" s="47"/>
      <c r="AH1192" s="47"/>
      <c r="AI1192" s="47"/>
      <c r="AJ1192" s="47"/>
    </row>
    <row r="1193" spans="1:36">
      <c r="A1193" s="123">
        <v>44171</v>
      </c>
      <c r="B1193" s="101">
        <v>0.33333333333333331</v>
      </c>
      <c r="C1193" s="132" t="s">
        <v>400</v>
      </c>
      <c r="D1193" s="124" t="str">
        <f t="shared" si="27"/>
        <v>2020/12/6  8:00</v>
      </c>
      <c r="E1193" s="35">
        <v>1.494073870097175</v>
      </c>
      <c r="F1193" s="36">
        <v>1.5151681618447035</v>
      </c>
      <c r="G1193" s="36">
        <v>1.5195154329308962</v>
      </c>
      <c r="H1193" s="36">
        <v>1.5005485553006728</v>
      </c>
      <c r="I1193" s="36">
        <v>1.5101310830059285</v>
      </c>
      <c r="J1193" s="56">
        <v>1.5528873582172364</v>
      </c>
      <c r="K1193" s="36">
        <v>1.5123233139713947</v>
      </c>
      <c r="L1193" s="36">
        <v>1.5156021131436956</v>
      </c>
      <c r="M1193" s="57">
        <v>1.5455414402853271</v>
      </c>
      <c r="N1193" s="58" t="s">
        <v>48</v>
      </c>
      <c r="O1193" s="36"/>
      <c r="P1193" s="36"/>
      <c r="Q1193" s="36"/>
      <c r="R1193" s="59"/>
      <c r="S1193" s="60">
        <v>1.46</v>
      </c>
      <c r="T1193" s="106">
        <v>1.6</v>
      </c>
      <c r="U1193"/>
      <c r="V1193"/>
      <c r="W1193"/>
      <c r="X1193" s="162"/>
      <c r="Y1193" s="162"/>
      <c r="AB1193" s="47"/>
      <c r="AC1193" s="47"/>
      <c r="AD1193" s="47"/>
      <c r="AE1193" s="47"/>
      <c r="AF1193" s="47"/>
      <c r="AG1193" s="47"/>
      <c r="AH1193" s="47"/>
      <c r="AI1193" s="47"/>
      <c r="AJ1193" s="47"/>
    </row>
    <row r="1194" spans="1:36">
      <c r="A1194" s="26">
        <v>44171</v>
      </c>
      <c r="B1194" s="27">
        <v>0.41666666666666669</v>
      </c>
      <c r="C1194" s="132"/>
      <c r="D1194" s="28" t="str">
        <f t="shared" si="27"/>
        <v>2020/12/6  10:00</v>
      </c>
      <c r="E1194" s="35">
        <v>1.480800038040055</v>
      </c>
      <c r="F1194" s="36">
        <v>1.4989723921946605</v>
      </c>
      <c r="G1194" s="36">
        <v>1.5229419722199065</v>
      </c>
      <c r="H1194" s="36">
        <v>1.4981912777727682</v>
      </c>
      <c r="I1194" s="36">
        <v>1.5294222500282884</v>
      </c>
      <c r="J1194" s="56">
        <v>1.5681595444829857</v>
      </c>
      <c r="K1194" s="36">
        <v>1.5083912657939387</v>
      </c>
      <c r="L1194" s="36">
        <v>1.5131210138426026</v>
      </c>
      <c r="M1194" s="57">
        <v>1.5547354617918165</v>
      </c>
      <c r="N1194" s="58" t="s">
        <v>48</v>
      </c>
      <c r="O1194" s="36"/>
      <c r="P1194" s="36"/>
      <c r="Q1194" s="36"/>
      <c r="R1194" s="59"/>
      <c r="S1194" s="60">
        <v>1.46</v>
      </c>
      <c r="T1194" s="106">
        <v>1.6</v>
      </c>
      <c r="U1194"/>
      <c r="V1194"/>
      <c r="W1194"/>
      <c r="X1194" s="162"/>
      <c r="Y1194" s="162"/>
      <c r="AB1194" s="47"/>
      <c r="AC1194" s="47"/>
      <c r="AD1194" s="47"/>
      <c r="AE1194" s="47"/>
      <c r="AF1194" s="47"/>
      <c r="AG1194" s="47"/>
      <c r="AH1194" s="47"/>
      <c r="AI1194" s="47"/>
      <c r="AJ1194" s="47"/>
    </row>
    <row r="1195" spans="1:36">
      <c r="A1195" s="26">
        <v>44171</v>
      </c>
      <c r="B1195" s="27">
        <v>0.5</v>
      </c>
      <c r="C1195" s="132"/>
      <c r="D1195" s="28" t="str">
        <f t="shared" si="27"/>
        <v>2020/12/6  12:00</v>
      </c>
      <c r="E1195" s="35">
        <v>1.5024051481961989</v>
      </c>
      <c r="F1195" s="36">
        <v>1.5309884597447505</v>
      </c>
      <c r="G1195" s="36">
        <v>1.5093419027063315</v>
      </c>
      <c r="H1195" s="36">
        <v>1.4831236658713471</v>
      </c>
      <c r="I1195" s="36">
        <v>1.4813217459724628</v>
      </c>
      <c r="J1195" s="56">
        <v>1.5577736023667461</v>
      </c>
      <c r="K1195" s="36">
        <v>1.544736043273609</v>
      </c>
      <c r="L1195" s="36">
        <v>1.5340420300468198</v>
      </c>
      <c r="M1195" s="57">
        <v>1.5193143838064502</v>
      </c>
      <c r="N1195" s="58" t="s">
        <v>48</v>
      </c>
      <c r="O1195" s="36"/>
      <c r="P1195" s="36"/>
      <c r="Q1195" s="36"/>
      <c r="R1195" s="59"/>
      <c r="S1195" s="60">
        <v>1.46</v>
      </c>
      <c r="T1195" s="106">
        <v>1.6</v>
      </c>
      <c r="U1195"/>
      <c r="V1195"/>
      <c r="W1195"/>
      <c r="X1195" s="162"/>
      <c r="Y1195" s="162"/>
      <c r="AB1195" s="47"/>
      <c r="AC1195" s="47"/>
      <c r="AD1195" s="47"/>
      <c r="AE1195" s="47"/>
      <c r="AF1195" s="47"/>
      <c r="AG1195" s="47"/>
      <c r="AH1195" s="47"/>
      <c r="AI1195" s="47"/>
      <c r="AJ1195" s="47"/>
    </row>
    <row r="1196" spans="1:36">
      <c r="A1196" s="26">
        <v>44171</v>
      </c>
      <c r="B1196" s="27">
        <v>0.58333333333333304</v>
      </c>
      <c r="C1196" s="132"/>
      <c r="D1196" s="28" t="str">
        <f t="shared" si="27"/>
        <v>2020/12/6  14:00</v>
      </c>
      <c r="E1196" s="35">
        <v>1.4916272933793797</v>
      </c>
      <c r="F1196" s="36">
        <v>1.5306637645661898</v>
      </c>
      <c r="G1196" s="36">
        <v>1.5200741292380928</v>
      </c>
      <c r="H1196" s="36">
        <v>1.4623092332155423</v>
      </c>
      <c r="I1196" s="36">
        <v>1.5261838286474121</v>
      </c>
      <c r="J1196" s="56">
        <v>1.5592884144525145</v>
      </c>
      <c r="K1196" s="36">
        <v>1.504584486782121</v>
      </c>
      <c r="L1196" s="36">
        <v>1.5488317435841119</v>
      </c>
      <c r="M1196" s="57">
        <v>1.5216794389775732</v>
      </c>
      <c r="N1196" s="58" t="s">
        <v>48</v>
      </c>
      <c r="O1196" s="36"/>
      <c r="P1196" s="36"/>
      <c r="Q1196" s="36"/>
      <c r="R1196" s="59"/>
      <c r="S1196" s="60">
        <v>1.46</v>
      </c>
      <c r="T1196" s="106">
        <v>1.6</v>
      </c>
      <c r="U1196"/>
      <c r="V1196"/>
      <c r="W1196"/>
      <c r="X1196" s="162"/>
      <c r="Y1196" s="162"/>
      <c r="AB1196" s="47"/>
      <c r="AC1196" s="47"/>
      <c r="AD1196" s="47"/>
      <c r="AE1196" s="47"/>
      <c r="AF1196" s="47"/>
      <c r="AG1196" s="47"/>
      <c r="AH1196" s="47"/>
      <c r="AI1196" s="47"/>
      <c r="AJ1196" s="47"/>
    </row>
    <row r="1197" spans="1:36">
      <c r="A1197" s="26">
        <v>44171</v>
      </c>
      <c r="B1197" s="27">
        <v>0.66666666666666596</v>
      </c>
      <c r="C1197" s="132"/>
      <c r="D1197" s="28" t="str">
        <f t="shared" si="27"/>
        <v>2020/12/6  16:00</v>
      </c>
      <c r="E1197" s="35">
        <v>1.4875790521522916</v>
      </c>
      <c r="F1197" s="36">
        <v>1.5253041421370739</v>
      </c>
      <c r="G1197" s="36">
        <v>1.5199381224978439</v>
      </c>
      <c r="H1197" s="36">
        <v>1.5096834177624949</v>
      </c>
      <c r="I1197" s="36">
        <v>1.5292023239685328</v>
      </c>
      <c r="J1197" s="56">
        <v>1.5510646647045736</v>
      </c>
      <c r="K1197" s="36">
        <v>1.5363189023909807</v>
      </c>
      <c r="L1197" s="36">
        <v>1.549067451854254</v>
      </c>
      <c r="M1197" s="57">
        <v>1.5413647968901747</v>
      </c>
      <c r="N1197" s="58" t="s">
        <v>48</v>
      </c>
      <c r="O1197" s="36"/>
      <c r="P1197" s="36"/>
      <c r="Q1197" s="36"/>
      <c r="R1197" s="59"/>
      <c r="S1197" s="60">
        <v>1.46</v>
      </c>
      <c r="T1197" s="106">
        <v>1.6</v>
      </c>
      <c r="U1197"/>
      <c r="V1197"/>
      <c r="W1197"/>
      <c r="X1197" s="162"/>
      <c r="Y1197" s="162"/>
      <c r="AB1197" s="47"/>
      <c r="AC1197" s="47"/>
      <c r="AD1197" s="47"/>
      <c r="AE1197" s="47"/>
      <c r="AF1197" s="47"/>
      <c r="AG1197" s="47"/>
      <c r="AH1197" s="47"/>
      <c r="AI1197" s="47"/>
      <c r="AJ1197" s="47"/>
    </row>
    <row r="1198" spans="1:36">
      <c r="A1198" s="123">
        <v>44172</v>
      </c>
      <c r="B1198" s="101">
        <v>0.33333333333333331</v>
      </c>
      <c r="C1198" s="132" t="s">
        <v>401</v>
      </c>
      <c r="D1198" s="124" t="str">
        <f t="shared" si="27"/>
        <v>2020/12/7  8:00</v>
      </c>
      <c r="E1198" s="35">
        <v>1.481537319383216</v>
      </c>
      <c r="F1198" s="36">
        <v>1.4926765655973864</v>
      </c>
      <c r="G1198" s="36">
        <v>1.501612077301812</v>
      </c>
      <c r="H1198" s="36">
        <v>1.5053271123274716</v>
      </c>
      <c r="I1198" s="36">
        <v>1.5083045858677382</v>
      </c>
      <c r="J1198" s="56">
        <v>1.5713270289444761</v>
      </c>
      <c r="K1198" s="36">
        <v>1.5316431517758586</v>
      </c>
      <c r="L1198" s="36">
        <v>1.5327341280500166</v>
      </c>
      <c r="M1198" s="57">
        <v>1.551573747670749</v>
      </c>
      <c r="N1198" s="58" t="s">
        <v>49</v>
      </c>
      <c r="O1198" s="36"/>
      <c r="P1198" s="36"/>
      <c r="Q1198" s="36"/>
      <c r="R1198" s="59"/>
      <c r="S1198" s="60">
        <v>1.46</v>
      </c>
      <c r="T1198" s="106">
        <v>1.6</v>
      </c>
      <c r="U1198"/>
      <c r="V1198"/>
      <c r="W1198"/>
      <c r="X1198" s="162"/>
      <c r="Y1198" s="162"/>
      <c r="AB1198" s="47"/>
      <c r="AC1198" s="47"/>
      <c r="AD1198" s="47"/>
      <c r="AE1198" s="47"/>
      <c r="AF1198" s="47"/>
      <c r="AG1198" s="47"/>
      <c r="AH1198" s="47"/>
      <c r="AI1198" s="47"/>
      <c r="AJ1198" s="47"/>
    </row>
    <row r="1199" spans="1:36">
      <c r="A1199" s="26">
        <v>44172</v>
      </c>
      <c r="B1199" s="27">
        <v>0.41666666666666669</v>
      </c>
      <c r="C1199" s="132"/>
      <c r="D1199" s="28" t="str">
        <f t="shared" si="27"/>
        <v>2020/12/7  10:00</v>
      </c>
      <c r="E1199" s="35">
        <v>1.4861387466871316</v>
      </c>
      <c r="F1199" s="36">
        <v>1.50122067699755</v>
      </c>
      <c r="G1199" s="36">
        <v>1.5222886880221922</v>
      </c>
      <c r="H1199" s="36">
        <v>1.4970687499074251</v>
      </c>
      <c r="I1199" s="36">
        <v>1.4946106923513269</v>
      </c>
      <c r="J1199" s="56">
        <v>1.545740610283507</v>
      </c>
      <c r="K1199" s="36">
        <v>1.5099213342428413</v>
      </c>
      <c r="L1199" s="36">
        <v>1.5326629537713565</v>
      </c>
      <c r="M1199" s="57">
        <v>1.5366319763350038</v>
      </c>
      <c r="N1199" s="58" t="s">
        <v>49</v>
      </c>
      <c r="O1199" s="36"/>
      <c r="P1199" s="36"/>
      <c r="Q1199" s="36"/>
      <c r="R1199" s="59"/>
      <c r="S1199" s="60">
        <v>1.46</v>
      </c>
      <c r="T1199" s="106">
        <v>1.6</v>
      </c>
      <c r="U1199"/>
      <c r="V1199"/>
      <c r="W1199"/>
      <c r="X1199" s="162"/>
      <c r="Y1199" s="162"/>
      <c r="AB1199" s="47"/>
      <c r="AC1199" s="47"/>
      <c r="AD1199" s="47"/>
      <c r="AE1199" s="47"/>
      <c r="AF1199" s="47"/>
      <c r="AG1199" s="47"/>
      <c r="AH1199" s="47"/>
      <c r="AI1199" s="47"/>
      <c r="AJ1199" s="47"/>
    </row>
    <row r="1200" spans="1:36">
      <c r="A1200" s="26">
        <v>44172</v>
      </c>
      <c r="B1200" s="27">
        <v>0.5</v>
      </c>
      <c r="C1200" s="132"/>
      <c r="D1200" s="28" t="str">
        <f t="shared" si="27"/>
        <v>2020/12/7  12:00</v>
      </c>
      <c r="E1200" s="35">
        <v>1.4891293724995338</v>
      </c>
      <c r="F1200" s="36">
        <v>1.4895964595070259</v>
      </c>
      <c r="G1200" s="36">
        <v>1.5253449823925254</v>
      </c>
      <c r="H1200" s="36">
        <v>1.5051196235742759</v>
      </c>
      <c r="I1200" s="36">
        <v>1.5232129462601438</v>
      </c>
      <c r="J1200" s="56">
        <v>1.5632831607383835</v>
      </c>
      <c r="K1200" s="36">
        <v>1.5074707994139283</v>
      </c>
      <c r="L1200" s="36">
        <v>1.5327894662046779</v>
      </c>
      <c r="M1200" s="57">
        <v>1.5570124364140572</v>
      </c>
      <c r="N1200" s="58" t="s">
        <v>49</v>
      </c>
      <c r="O1200" s="36"/>
      <c r="P1200" s="36"/>
      <c r="Q1200" s="36"/>
      <c r="R1200" s="59"/>
      <c r="S1200" s="60">
        <v>1.46</v>
      </c>
      <c r="T1200" s="106">
        <v>1.6</v>
      </c>
      <c r="U1200"/>
      <c r="V1200"/>
      <c r="W1200"/>
      <c r="X1200" s="162"/>
      <c r="Y1200" s="162"/>
      <c r="AB1200" s="47"/>
      <c r="AC1200" s="47"/>
      <c r="AD1200" s="47"/>
      <c r="AE1200" s="47"/>
      <c r="AF1200" s="47"/>
      <c r="AG1200" s="47"/>
      <c r="AH1200" s="47"/>
      <c r="AI1200" s="47"/>
      <c r="AJ1200" s="47"/>
    </row>
    <row r="1201" spans="1:36">
      <c r="A1201" s="26">
        <v>44172</v>
      </c>
      <c r="B1201" s="27">
        <v>0.58333333333333304</v>
      </c>
      <c r="C1201" s="132"/>
      <c r="D1201" s="28" t="str">
        <f t="shared" si="27"/>
        <v>2020/12/7  14:00</v>
      </c>
      <c r="E1201" s="35">
        <v>1.4723247505938197</v>
      </c>
      <c r="F1201" s="36">
        <v>1.5276279465709082</v>
      </c>
      <c r="G1201" s="36">
        <v>1.5235989368563712</v>
      </c>
      <c r="H1201" s="36">
        <v>1.4743873341415878</v>
      </c>
      <c r="I1201" s="36">
        <v>1.4931135373246336</v>
      </c>
      <c r="J1201" s="56">
        <v>1.5364045753713351</v>
      </c>
      <c r="K1201" s="36">
        <v>1.5419469478375993</v>
      </c>
      <c r="L1201" s="36">
        <v>1.5050772991435406</v>
      </c>
      <c r="M1201" s="57">
        <v>1.5433871855087031</v>
      </c>
      <c r="N1201" s="58" t="s">
        <v>49</v>
      </c>
      <c r="O1201" s="36"/>
      <c r="P1201" s="36"/>
      <c r="Q1201" s="36"/>
      <c r="R1201" s="59"/>
      <c r="S1201" s="60">
        <v>1.46</v>
      </c>
      <c r="T1201" s="106">
        <v>1.6</v>
      </c>
      <c r="U1201"/>
      <c r="V1201"/>
      <c r="W1201"/>
      <c r="X1201" s="162"/>
      <c r="Y1201" s="162"/>
      <c r="AB1201" s="47"/>
      <c r="AC1201" s="47"/>
      <c r="AD1201" s="47"/>
      <c r="AE1201" s="47"/>
      <c r="AF1201" s="47"/>
      <c r="AG1201" s="47"/>
      <c r="AH1201" s="47"/>
      <c r="AI1201" s="47"/>
      <c r="AJ1201" s="47"/>
    </row>
    <row r="1202" spans="1:36">
      <c r="A1202" s="26">
        <v>44172</v>
      </c>
      <c r="B1202" s="27">
        <v>0.66666666666666596</v>
      </c>
      <c r="C1202" s="132"/>
      <c r="D1202" s="28" t="str">
        <f t="shared" si="27"/>
        <v>2020/12/7  16:00</v>
      </c>
      <c r="E1202" s="35">
        <v>1.5011537984569865</v>
      </c>
      <c r="F1202" s="36">
        <v>1.4959493590535733</v>
      </c>
      <c r="G1202" s="36">
        <v>1.52307426288806</v>
      </c>
      <c r="H1202" s="36">
        <v>1.4837678729892825</v>
      </c>
      <c r="I1202" s="36">
        <v>1.5149874205488822</v>
      </c>
      <c r="J1202" s="56">
        <v>1.563161635236334</v>
      </c>
      <c r="K1202" s="36">
        <v>1.5505736838652957</v>
      </c>
      <c r="L1202" s="36">
        <v>1.5242458687884561</v>
      </c>
      <c r="M1202" s="57">
        <v>1.5595098194447159</v>
      </c>
      <c r="N1202" s="58" t="s">
        <v>49</v>
      </c>
      <c r="O1202" s="36"/>
      <c r="P1202" s="36"/>
      <c r="Q1202" s="36"/>
      <c r="R1202" s="59"/>
      <c r="S1202" s="60">
        <v>1.46</v>
      </c>
      <c r="T1202" s="106">
        <v>1.6</v>
      </c>
      <c r="U1202"/>
      <c r="V1202"/>
      <c r="W1202"/>
      <c r="X1202" s="162"/>
      <c r="Y1202" s="162"/>
      <c r="AB1202" s="47"/>
      <c r="AC1202" s="47"/>
      <c r="AD1202" s="47"/>
      <c r="AE1202" s="47"/>
      <c r="AF1202" s="47"/>
      <c r="AG1202" s="47"/>
      <c r="AH1202" s="47"/>
      <c r="AI1202" s="47"/>
      <c r="AJ1202" s="47"/>
    </row>
    <row r="1203" spans="1:36">
      <c r="A1203" s="123">
        <v>44173</v>
      </c>
      <c r="B1203" s="101">
        <v>0.33333333333333331</v>
      </c>
      <c r="C1203" s="132" t="s">
        <v>402</v>
      </c>
      <c r="D1203" s="124" t="str">
        <f t="shared" si="27"/>
        <v>2020/12/8  8:00</v>
      </c>
      <c r="E1203" s="35">
        <v>1.5552456436243285</v>
      </c>
      <c r="F1203" s="36">
        <v>1.540291526095797</v>
      </c>
      <c r="G1203" s="36">
        <v>1.5441788157984528</v>
      </c>
      <c r="H1203" s="36">
        <v>1.5312851909187186</v>
      </c>
      <c r="I1203" s="36">
        <v>1.5410988068955063</v>
      </c>
      <c r="J1203" s="56">
        <v>1.5976730564147161</v>
      </c>
      <c r="K1203" s="36">
        <v>1.5836394498242685</v>
      </c>
      <c r="L1203" s="36">
        <v>1.5797122637465435</v>
      </c>
      <c r="M1203" s="57">
        <v>1.5860617860048594</v>
      </c>
      <c r="N1203" s="58" t="s">
        <v>44</v>
      </c>
      <c r="O1203" s="36"/>
      <c r="P1203" s="36"/>
      <c r="Q1203" s="36"/>
      <c r="R1203" s="59"/>
      <c r="S1203" s="60">
        <v>1.46</v>
      </c>
      <c r="T1203" s="106">
        <v>1.6</v>
      </c>
      <c r="U1203"/>
      <c r="V1203"/>
      <c r="W1203"/>
      <c r="X1203" s="162"/>
      <c r="Y1203" s="162"/>
      <c r="AB1203" s="47"/>
      <c r="AC1203" s="47"/>
      <c r="AD1203" s="47"/>
      <c r="AE1203" s="47"/>
      <c r="AF1203" s="47"/>
      <c r="AG1203" s="47"/>
      <c r="AH1203" s="47"/>
      <c r="AI1203" s="47"/>
      <c r="AJ1203" s="47"/>
    </row>
    <row r="1204" spans="1:36">
      <c r="A1204" s="26">
        <v>44173</v>
      </c>
      <c r="B1204" s="27">
        <v>0.41666666666666669</v>
      </c>
      <c r="C1204" s="132"/>
      <c r="D1204" s="28" t="str">
        <f t="shared" si="27"/>
        <v>2020/12/8  10:00</v>
      </c>
      <c r="E1204" s="35">
        <v>1.540596021163656</v>
      </c>
      <c r="F1204" s="36">
        <v>1.5296157289716474</v>
      </c>
      <c r="G1204" s="36">
        <v>1.5261590315440712</v>
      </c>
      <c r="H1204" s="36">
        <v>1.5361978129439282</v>
      </c>
      <c r="I1204" s="36">
        <v>1.5269615341271396</v>
      </c>
      <c r="J1204" s="56">
        <v>1.5623991015501566</v>
      </c>
      <c r="K1204" s="36">
        <v>1.5688498074320441</v>
      </c>
      <c r="L1204" s="36">
        <v>1.5728220853956063</v>
      </c>
      <c r="M1204" s="57">
        <v>1.5433339952209524</v>
      </c>
      <c r="N1204" s="58" t="s">
        <v>44</v>
      </c>
      <c r="O1204" s="36"/>
      <c r="P1204" s="36"/>
      <c r="Q1204" s="36"/>
      <c r="R1204" s="59"/>
      <c r="S1204" s="60">
        <v>1.46</v>
      </c>
      <c r="T1204" s="106">
        <v>1.6</v>
      </c>
      <c r="U1204"/>
      <c r="V1204"/>
      <c r="W1204"/>
      <c r="X1204" s="162"/>
      <c r="Y1204" s="162"/>
      <c r="AB1204" s="47"/>
      <c r="AC1204" s="47"/>
      <c r="AD1204" s="47"/>
      <c r="AE1204" s="47"/>
      <c r="AF1204" s="47"/>
      <c r="AG1204" s="47"/>
      <c r="AH1204" s="47"/>
      <c r="AI1204" s="47"/>
      <c r="AJ1204" s="47"/>
    </row>
    <row r="1205" spans="1:36">
      <c r="A1205" s="26">
        <v>44173</v>
      </c>
      <c r="B1205" s="27">
        <v>0.5</v>
      </c>
      <c r="C1205" s="132"/>
      <c r="D1205" s="28" t="str">
        <f t="shared" si="27"/>
        <v>2020/12/8  12:00</v>
      </c>
      <c r="E1205" s="35">
        <v>1.4793791195424855</v>
      </c>
      <c r="F1205" s="36">
        <v>1.5202389006907457</v>
      </c>
      <c r="G1205" s="36">
        <v>1.4915562115616374</v>
      </c>
      <c r="H1205" s="36">
        <v>1.49277437967963</v>
      </c>
      <c r="I1205" s="36">
        <v>1.5082569016428189</v>
      </c>
      <c r="J1205" s="56">
        <v>1.5449004236407968</v>
      </c>
      <c r="K1205" s="36">
        <v>1.5142988359040643</v>
      </c>
      <c r="L1205" s="36">
        <v>1.5069937296444293</v>
      </c>
      <c r="M1205" s="57">
        <v>1.5436309583942511</v>
      </c>
      <c r="N1205" s="58" t="s">
        <v>45</v>
      </c>
      <c r="O1205" s="36"/>
      <c r="P1205" s="36"/>
      <c r="Q1205" s="36"/>
      <c r="R1205" s="59"/>
      <c r="S1205" s="60">
        <v>1.46</v>
      </c>
      <c r="T1205" s="106">
        <v>1.6</v>
      </c>
      <c r="U1205"/>
      <c r="V1205"/>
      <c r="W1205"/>
      <c r="X1205" s="162"/>
      <c r="Y1205" s="162"/>
      <c r="AB1205" s="47"/>
      <c r="AC1205" s="47"/>
      <c r="AD1205" s="47"/>
      <c r="AE1205" s="47"/>
      <c r="AF1205" s="47"/>
      <c r="AG1205" s="47"/>
      <c r="AH1205" s="47"/>
      <c r="AI1205" s="47"/>
      <c r="AJ1205" s="47"/>
    </row>
    <row r="1206" spans="1:36">
      <c r="A1206" s="26">
        <v>44173</v>
      </c>
      <c r="B1206" s="27">
        <v>0.58333333333333304</v>
      </c>
      <c r="C1206" s="132"/>
      <c r="D1206" s="28" t="str">
        <f t="shared" si="27"/>
        <v>2020/12/8  14:00</v>
      </c>
      <c r="E1206" s="35">
        <v>1.5130055591504055</v>
      </c>
      <c r="F1206" s="36">
        <v>1.5235342457523604</v>
      </c>
      <c r="G1206" s="36">
        <v>1.5112785703279539</v>
      </c>
      <c r="H1206" s="36">
        <v>1.509782590759305</v>
      </c>
      <c r="I1206" s="36">
        <v>1.517775125551948</v>
      </c>
      <c r="J1206" s="56">
        <v>1.5484735570672858</v>
      </c>
      <c r="K1206" s="36">
        <v>1.5326725517185029</v>
      </c>
      <c r="L1206" s="36">
        <v>1.5168362350248954</v>
      </c>
      <c r="M1206" s="57">
        <v>1.518416302934926</v>
      </c>
      <c r="N1206" s="58" t="s">
        <v>45</v>
      </c>
      <c r="O1206" s="36"/>
      <c r="P1206" s="36"/>
      <c r="Q1206" s="36"/>
      <c r="R1206" s="59"/>
      <c r="S1206" s="60">
        <v>1.46</v>
      </c>
      <c r="T1206" s="106">
        <v>1.6</v>
      </c>
      <c r="U1206"/>
      <c r="V1206"/>
      <c r="W1206"/>
      <c r="X1206" s="162"/>
      <c r="Y1206" s="162"/>
      <c r="AB1206" s="47"/>
      <c r="AC1206" s="47"/>
      <c r="AD1206" s="47"/>
      <c r="AE1206" s="47"/>
      <c r="AF1206" s="47"/>
      <c r="AG1206" s="47"/>
      <c r="AH1206" s="47"/>
      <c r="AI1206" s="47"/>
      <c r="AJ1206" s="47"/>
    </row>
    <row r="1207" spans="1:36">
      <c r="A1207" s="26">
        <v>44173</v>
      </c>
      <c r="B1207" s="27">
        <v>0.66666666666666596</v>
      </c>
      <c r="C1207" s="132"/>
      <c r="D1207" s="28" t="str">
        <f t="shared" si="27"/>
        <v>2020/12/8  16:00</v>
      </c>
      <c r="E1207" s="35">
        <v>1.5040136124804093</v>
      </c>
      <c r="F1207" s="36">
        <v>1.4821231113785984</v>
      </c>
      <c r="G1207" s="36">
        <v>1.4914612383677524</v>
      </c>
      <c r="H1207" s="36">
        <v>1.4873899432966311</v>
      </c>
      <c r="I1207" s="36">
        <v>1.5186541395308024</v>
      </c>
      <c r="J1207" s="56">
        <v>1.5422821135287015</v>
      </c>
      <c r="K1207" s="36">
        <v>1.5445809609998866</v>
      </c>
      <c r="L1207" s="36">
        <v>1.5011018236221667</v>
      </c>
      <c r="M1207" s="57">
        <v>1.5178619398074316</v>
      </c>
      <c r="N1207" s="58" t="s">
        <v>45</v>
      </c>
      <c r="O1207" s="36"/>
      <c r="P1207" s="36"/>
      <c r="Q1207" s="36"/>
      <c r="R1207" s="59"/>
      <c r="S1207" s="60">
        <v>1.46</v>
      </c>
      <c r="T1207" s="106">
        <v>1.6</v>
      </c>
      <c r="U1207"/>
      <c r="V1207"/>
      <c r="W1207"/>
      <c r="X1207" s="162"/>
      <c r="Y1207" s="162"/>
      <c r="AB1207" s="47"/>
      <c r="AC1207" s="47"/>
      <c r="AD1207" s="47"/>
      <c r="AE1207" s="47"/>
      <c r="AF1207" s="47"/>
      <c r="AG1207" s="47"/>
      <c r="AH1207" s="47"/>
      <c r="AI1207" s="47"/>
      <c r="AJ1207" s="47"/>
    </row>
    <row r="1208" spans="1:36">
      <c r="A1208" s="123">
        <v>44174</v>
      </c>
      <c r="B1208" s="101">
        <v>0.33333333333333331</v>
      </c>
      <c r="C1208" s="132" t="s">
        <v>403</v>
      </c>
      <c r="D1208" s="124" t="str">
        <f t="shared" si="27"/>
        <v>2020/12/9  8:00</v>
      </c>
      <c r="E1208" s="35">
        <v>1.5214783955988322</v>
      </c>
      <c r="F1208" s="36">
        <v>1.5059723084568384</v>
      </c>
      <c r="G1208" s="36">
        <v>1.5504050669703435</v>
      </c>
      <c r="H1208" s="36">
        <v>1.4850152648381527</v>
      </c>
      <c r="I1208" s="36">
        <v>1.5436678272786766</v>
      </c>
      <c r="J1208" s="56">
        <v>1.5410096713467978</v>
      </c>
      <c r="K1208" s="36">
        <v>1.521793811999526</v>
      </c>
      <c r="L1208" s="36">
        <v>1.5438114535256</v>
      </c>
      <c r="M1208" s="57">
        <v>1.572768791840667</v>
      </c>
      <c r="N1208" s="58" t="s">
        <v>46</v>
      </c>
      <c r="O1208" s="36"/>
      <c r="P1208" s="36"/>
      <c r="Q1208" s="36"/>
      <c r="R1208" s="59"/>
      <c r="S1208" s="60">
        <v>1.46</v>
      </c>
      <c r="T1208" s="106">
        <v>1.6</v>
      </c>
      <c r="U1208"/>
      <c r="V1208"/>
      <c r="W1208"/>
      <c r="X1208" s="162"/>
      <c r="Y1208" s="162"/>
      <c r="AB1208" s="47"/>
      <c r="AC1208" s="47"/>
      <c r="AD1208" s="47"/>
      <c r="AE1208" s="47"/>
      <c r="AF1208" s="47"/>
      <c r="AG1208" s="47"/>
      <c r="AH1208" s="47"/>
      <c r="AI1208" s="47"/>
      <c r="AJ1208" s="47"/>
    </row>
    <row r="1209" spans="1:36">
      <c r="A1209" s="26">
        <v>44174</v>
      </c>
      <c r="B1209" s="27">
        <v>0.41666666666666669</v>
      </c>
      <c r="C1209" s="132"/>
      <c r="D1209" s="28" t="str">
        <f t="shared" si="27"/>
        <v>2020/12/9  10:00</v>
      </c>
      <c r="E1209" s="35">
        <v>1.4972705215552016</v>
      </c>
      <c r="F1209" s="36">
        <v>1.5151324266842472</v>
      </c>
      <c r="G1209" s="36">
        <v>1.5274505044824029</v>
      </c>
      <c r="H1209" s="36">
        <v>1.504208387427203</v>
      </c>
      <c r="I1209" s="36">
        <v>1.4963149767961095</v>
      </c>
      <c r="J1209" s="56">
        <v>1.5418910656563278</v>
      </c>
      <c r="K1209" s="36">
        <v>1.5249182394393528</v>
      </c>
      <c r="L1209" s="36">
        <v>1.5197904531262487</v>
      </c>
      <c r="M1209" s="57">
        <v>1.5426272764581346</v>
      </c>
      <c r="N1209" s="58" t="s">
        <v>46</v>
      </c>
      <c r="O1209" s="36"/>
      <c r="P1209" s="36"/>
      <c r="Q1209" s="36"/>
      <c r="R1209" s="59"/>
      <c r="S1209" s="60">
        <v>1.46</v>
      </c>
      <c r="T1209" s="106">
        <v>1.6</v>
      </c>
      <c r="U1209"/>
      <c r="V1209"/>
      <c r="W1209"/>
      <c r="X1209" s="162"/>
      <c r="Y1209" s="162"/>
      <c r="AB1209" s="47"/>
      <c r="AC1209" s="47"/>
      <c r="AD1209" s="47"/>
      <c r="AE1209" s="47"/>
      <c r="AF1209" s="47"/>
      <c r="AG1209" s="47"/>
      <c r="AH1209" s="47"/>
      <c r="AI1209" s="47"/>
      <c r="AJ1209" s="47"/>
    </row>
    <row r="1210" spans="1:36">
      <c r="A1210" s="26">
        <v>44174</v>
      </c>
      <c r="B1210" s="27">
        <v>0.5</v>
      </c>
      <c r="C1210" s="132"/>
      <c r="D1210" s="28" t="str">
        <f t="shared" si="27"/>
        <v>2020/12/9  12:00</v>
      </c>
      <c r="E1210" s="35">
        <v>1.4831552926260543</v>
      </c>
      <c r="F1210" s="36">
        <v>1.4899120423002434</v>
      </c>
      <c r="G1210" s="36">
        <v>1.4969518732990761</v>
      </c>
      <c r="H1210" s="36">
        <v>1.4710903560382358</v>
      </c>
      <c r="I1210" s="36">
        <v>1.4957340823514482</v>
      </c>
      <c r="J1210" s="56">
        <v>1.5215740641523283</v>
      </c>
      <c r="K1210" s="36">
        <v>1.5034972519486447</v>
      </c>
      <c r="L1210" s="36">
        <v>1.5354617560065067</v>
      </c>
      <c r="M1210" s="57">
        <v>1.5299662164264074</v>
      </c>
      <c r="N1210" s="58" t="s">
        <v>46</v>
      </c>
      <c r="O1210" s="36"/>
      <c r="P1210" s="36"/>
      <c r="Q1210" s="36"/>
      <c r="R1210" s="59"/>
      <c r="S1210" s="60">
        <v>1.46</v>
      </c>
      <c r="T1210" s="106">
        <v>1.6</v>
      </c>
      <c r="U1210"/>
      <c r="V1210"/>
      <c r="W1210"/>
      <c r="X1210" s="162"/>
      <c r="Y1210" s="162"/>
      <c r="AB1210" s="47"/>
      <c r="AC1210" s="47"/>
      <c r="AD1210" s="47"/>
      <c r="AE1210" s="47"/>
      <c r="AF1210" s="47"/>
      <c r="AG1210" s="47"/>
      <c r="AH1210" s="47"/>
      <c r="AI1210" s="47"/>
      <c r="AJ1210" s="47"/>
    </row>
    <row r="1211" spans="1:36">
      <c r="A1211" s="26">
        <v>44174</v>
      </c>
      <c r="B1211" s="27">
        <v>0.58333333333333304</v>
      </c>
      <c r="C1211" s="132"/>
      <c r="D1211" s="28" t="str">
        <f t="shared" si="27"/>
        <v>2020/12/9  14:00</v>
      </c>
      <c r="E1211" s="35">
        <v>1.4872337757885041</v>
      </c>
      <c r="F1211" s="36">
        <v>1.4862484070432092</v>
      </c>
      <c r="G1211" s="36">
        <v>1.519217487655713</v>
      </c>
      <c r="H1211" s="36">
        <v>1.4695723287519724</v>
      </c>
      <c r="I1211" s="36">
        <v>1.4952537976362621</v>
      </c>
      <c r="J1211" s="56">
        <v>1.5377514559769916</v>
      </c>
      <c r="K1211" s="36">
        <v>1.5117613861058861</v>
      </c>
      <c r="L1211" s="36">
        <v>1.5315983557611892</v>
      </c>
      <c r="M1211" s="57">
        <v>1.5302412892425512</v>
      </c>
      <c r="N1211" s="58" t="s">
        <v>46</v>
      </c>
      <c r="O1211" s="36"/>
      <c r="P1211" s="36"/>
      <c r="Q1211" s="36"/>
      <c r="R1211" s="59"/>
      <c r="S1211" s="60">
        <v>1.46</v>
      </c>
      <c r="T1211" s="106">
        <v>1.6</v>
      </c>
      <c r="U1211"/>
      <c r="V1211"/>
      <c r="W1211"/>
      <c r="X1211" s="162"/>
      <c r="Y1211" s="162"/>
      <c r="AB1211" s="47"/>
      <c r="AC1211" s="47"/>
      <c r="AD1211" s="47"/>
      <c r="AE1211" s="47"/>
      <c r="AF1211" s="47"/>
      <c r="AG1211" s="47"/>
      <c r="AH1211" s="47"/>
      <c r="AI1211" s="47"/>
      <c r="AJ1211" s="47"/>
    </row>
    <row r="1212" spans="1:36">
      <c r="A1212" s="26">
        <v>44174</v>
      </c>
      <c r="B1212" s="27">
        <v>0.66666666666666596</v>
      </c>
      <c r="C1212" s="132"/>
      <c r="D1212" s="28" t="str">
        <f t="shared" si="27"/>
        <v>2020/12/9  16:00</v>
      </c>
      <c r="E1212" s="35">
        <v>1.4823798062503684</v>
      </c>
      <c r="F1212" s="36">
        <v>1.5178045251389032</v>
      </c>
      <c r="G1212" s="36">
        <v>1.4921766388822444</v>
      </c>
      <c r="H1212" s="36">
        <v>1.4925333610902491</v>
      </c>
      <c r="I1212" s="36">
        <v>1.5288822446764823</v>
      </c>
      <c r="J1212" s="56">
        <v>1.5618825334443098</v>
      </c>
      <c r="K1212" s="36">
        <v>1.5150346690624541</v>
      </c>
      <c r="L1212" s="36">
        <v>1.506890558124101</v>
      </c>
      <c r="M1212" s="57">
        <v>1.538203091732554</v>
      </c>
      <c r="N1212" s="58" t="s">
        <v>46</v>
      </c>
      <c r="O1212" s="36"/>
      <c r="P1212" s="36"/>
      <c r="Q1212" s="36"/>
      <c r="R1212" s="59"/>
      <c r="S1212" s="60">
        <v>1.46</v>
      </c>
      <c r="T1212" s="106">
        <v>1.6</v>
      </c>
      <c r="U1212"/>
      <c r="V1212"/>
      <c r="W1212"/>
      <c r="X1212" s="162"/>
      <c r="Y1212" s="162"/>
      <c r="AB1212" s="47"/>
      <c r="AC1212" s="47"/>
      <c r="AD1212" s="47"/>
      <c r="AE1212" s="47"/>
      <c r="AF1212" s="47"/>
      <c r="AG1212" s="47"/>
      <c r="AH1212" s="47"/>
      <c r="AI1212" s="47"/>
      <c r="AJ1212" s="47"/>
    </row>
    <row r="1213" spans="1:36">
      <c r="A1213" s="123">
        <v>44175</v>
      </c>
      <c r="B1213" s="101">
        <v>0.33333333333333331</v>
      </c>
      <c r="C1213" s="132" t="s">
        <v>404</v>
      </c>
      <c r="D1213" s="124" t="str">
        <f t="shared" si="27"/>
        <v>2020/12/10  8:00</v>
      </c>
      <c r="E1213" s="35">
        <v>1.4821391067627006</v>
      </c>
      <c r="F1213" s="36">
        <v>1.5136251824058349</v>
      </c>
      <c r="G1213" s="36">
        <v>1.5038857680257456</v>
      </c>
      <c r="H1213" s="36">
        <v>1.4940037798989811</v>
      </c>
      <c r="I1213" s="36">
        <v>1.506184077773177</v>
      </c>
      <c r="J1213" s="56">
        <v>1.5657270811569306</v>
      </c>
      <c r="K1213" s="36">
        <v>1.5351645569626884</v>
      </c>
      <c r="L1213" s="36">
        <v>1.5230024984855146</v>
      </c>
      <c r="M1213" s="57">
        <v>1.5576392161814758</v>
      </c>
      <c r="N1213" s="58" t="s">
        <v>47</v>
      </c>
      <c r="O1213" s="36"/>
      <c r="P1213" s="36"/>
      <c r="Q1213" s="36"/>
      <c r="R1213" s="59"/>
      <c r="S1213" s="60">
        <v>1.46</v>
      </c>
      <c r="T1213" s="106">
        <v>1.6</v>
      </c>
      <c r="U1213"/>
      <c r="V1213"/>
      <c r="W1213"/>
      <c r="X1213" s="162"/>
      <c r="Y1213" s="162"/>
      <c r="AB1213" s="47"/>
      <c r="AC1213" s="47"/>
      <c r="AD1213" s="47"/>
      <c r="AE1213" s="47"/>
      <c r="AF1213" s="47"/>
      <c r="AG1213" s="47"/>
      <c r="AH1213" s="47"/>
      <c r="AI1213" s="47"/>
      <c r="AJ1213" s="47"/>
    </row>
    <row r="1214" spans="1:36">
      <c r="A1214" s="26">
        <v>44175</v>
      </c>
      <c r="B1214" s="27">
        <v>0.41666666666666669</v>
      </c>
      <c r="C1214" s="132"/>
      <c r="D1214" s="28" t="str">
        <f t="shared" si="27"/>
        <v>2020/12/10  10:00</v>
      </c>
      <c r="E1214" s="35">
        <v>1.4815495842036646</v>
      </c>
      <c r="F1214" s="36">
        <v>1.4890013352065041</v>
      </c>
      <c r="G1214" s="36">
        <v>1.4998147585843371</v>
      </c>
      <c r="H1214" s="36">
        <v>1.4848606841280727</v>
      </c>
      <c r="I1214" s="36">
        <v>1.5248847834448758</v>
      </c>
      <c r="J1214" s="56">
        <v>1.5573717784009034</v>
      </c>
      <c r="K1214" s="36">
        <v>1.511756254619143</v>
      </c>
      <c r="L1214" s="36">
        <v>1.5288300111240885</v>
      </c>
      <c r="M1214" s="57">
        <v>1.538756631650446</v>
      </c>
      <c r="N1214" s="58" t="s">
        <v>47</v>
      </c>
      <c r="O1214" s="36"/>
      <c r="P1214" s="36"/>
      <c r="Q1214" s="36"/>
      <c r="R1214" s="59"/>
      <c r="S1214" s="60">
        <v>1.46</v>
      </c>
      <c r="T1214" s="106">
        <v>1.6</v>
      </c>
      <c r="U1214"/>
      <c r="V1214"/>
      <c r="W1214"/>
      <c r="X1214" s="162"/>
      <c r="Y1214" s="162"/>
      <c r="AB1214" s="47"/>
      <c r="AC1214" s="47"/>
      <c r="AD1214" s="47"/>
      <c r="AE1214" s="47"/>
      <c r="AF1214" s="47"/>
      <c r="AG1214" s="47"/>
      <c r="AH1214" s="47"/>
      <c r="AI1214" s="47"/>
      <c r="AJ1214" s="47"/>
    </row>
    <row r="1215" spans="1:36">
      <c r="A1215" s="26">
        <v>44175</v>
      </c>
      <c r="B1215" s="27">
        <v>0.5</v>
      </c>
      <c r="C1215" s="132"/>
      <c r="D1215" s="28" t="str">
        <f t="shared" si="27"/>
        <v>2020/12/10  12:00</v>
      </c>
      <c r="E1215" s="35">
        <v>1.5087375425129863</v>
      </c>
      <c r="F1215" s="36">
        <v>1.5233922105581987</v>
      </c>
      <c r="G1215" s="36">
        <v>1.4942127632357374</v>
      </c>
      <c r="H1215" s="36">
        <v>1.466744215100996</v>
      </c>
      <c r="I1215" s="36">
        <v>1.5146956023055882</v>
      </c>
      <c r="J1215" s="56">
        <v>1.5228734291574046</v>
      </c>
      <c r="K1215" s="36">
        <v>1.5426488637034821</v>
      </c>
      <c r="L1215" s="36">
        <v>1.5136668459203833</v>
      </c>
      <c r="M1215" s="57">
        <v>1.5602857716554943</v>
      </c>
      <c r="N1215" s="58" t="s">
        <v>47</v>
      </c>
      <c r="O1215" s="36"/>
      <c r="P1215" s="36"/>
      <c r="Q1215" s="36"/>
      <c r="R1215" s="59"/>
      <c r="S1215" s="60">
        <v>1.46</v>
      </c>
      <c r="T1215" s="106">
        <v>1.6</v>
      </c>
      <c r="U1215"/>
      <c r="V1215"/>
      <c r="W1215"/>
      <c r="X1215" s="162"/>
      <c r="Y1215" s="162"/>
      <c r="AB1215" s="47"/>
      <c r="AC1215" s="47"/>
      <c r="AD1215" s="47"/>
      <c r="AE1215" s="47"/>
      <c r="AF1215" s="47"/>
      <c r="AG1215" s="47"/>
      <c r="AH1215" s="47"/>
      <c r="AI1215" s="47"/>
      <c r="AJ1215" s="47"/>
    </row>
    <row r="1216" spans="1:36">
      <c r="A1216" s="26">
        <v>44175</v>
      </c>
      <c r="B1216" s="27">
        <v>0.58333333333333304</v>
      </c>
      <c r="C1216" s="132"/>
      <c r="D1216" s="28" t="str">
        <f t="shared" si="27"/>
        <v>2020/12/10  14:00</v>
      </c>
      <c r="E1216" s="35">
        <v>1.4788498883411698</v>
      </c>
      <c r="F1216" s="36">
        <v>1.4942572281340702</v>
      </c>
      <c r="G1216" s="36">
        <v>1.517492432256955</v>
      </c>
      <c r="H1216" s="36">
        <v>1.4884654995734639</v>
      </c>
      <c r="I1216" s="36">
        <v>1.5235470516404934</v>
      </c>
      <c r="J1216" s="56">
        <v>1.5596096022542048</v>
      </c>
      <c r="K1216" s="36">
        <v>1.5065234915047632</v>
      </c>
      <c r="L1216" s="36">
        <v>1.5150188005940648</v>
      </c>
      <c r="M1216" s="57">
        <v>1.5238161412895443</v>
      </c>
      <c r="N1216" s="58" t="s">
        <v>47</v>
      </c>
      <c r="O1216" s="36"/>
      <c r="P1216" s="36"/>
      <c r="Q1216" s="36"/>
      <c r="R1216" s="59"/>
      <c r="S1216" s="60">
        <v>1.46</v>
      </c>
      <c r="T1216" s="106">
        <v>1.6</v>
      </c>
      <c r="U1216"/>
      <c r="V1216"/>
      <c r="W1216"/>
      <c r="X1216" s="162"/>
      <c r="Y1216" s="162"/>
      <c r="AB1216" s="47"/>
      <c r="AC1216" s="47"/>
      <c r="AD1216" s="47"/>
      <c r="AE1216" s="47"/>
      <c r="AF1216" s="47"/>
      <c r="AG1216" s="47"/>
      <c r="AH1216" s="47"/>
      <c r="AI1216" s="47"/>
      <c r="AJ1216" s="47"/>
    </row>
    <row r="1217" spans="1:36">
      <c r="A1217" s="26">
        <v>44175</v>
      </c>
      <c r="B1217" s="27">
        <v>0.66666666666666596</v>
      </c>
      <c r="C1217" s="132"/>
      <c r="D1217" s="28" t="str">
        <f t="shared" si="27"/>
        <v>2020/12/10  16:00</v>
      </c>
      <c r="E1217" s="35">
        <v>1.4974029909294315</v>
      </c>
      <c r="F1217" s="36">
        <v>1.4831046457919308</v>
      </c>
      <c r="G1217" s="36">
        <v>1.5096584823164159</v>
      </c>
      <c r="H1217" s="36">
        <v>1.4778938784379632</v>
      </c>
      <c r="I1217" s="36">
        <v>1.5183074483891452</v>
      </c>
      <c r="J1217" s="56">
        <v>1.5588615133525918</v>
      </c>
      <c r="K1217" s="36">
        <v>1.5095111954229787</v>
      </c>
      <c r="L1217" s="36">
        <v>1.5472136223774247</v>
      </c>
      <c r="M1217" s="57">
        <v>1.5253355883044422</v>
      </c>
      <c r="N1217" s="58" t="s">
        <v>47</v>
      </c>
      <c r="O1217" s="36"/>
      <c r="P1217" s="36"/>
      <c r="Q1217" s="36"/>
      <c r="R1217" s="59"/>
      <c r="S1217" s="60">
        <v>1.46</v>
      </c>
      <c r="T1217" s="106">
        <v>1.6</v>
      </c>
      <c r="U1217"/>
      <c r="V1217"/>
      <c r="W1217"/>
      <c r="X1217" s="162"/>
      <c r="Y1217" s="162"/>
      <c r="AB1217" s="47"/>
      <c r="AC1217" s="47"/>
      <c r="AD1217" s="47"/>
      <c r="AE1217" s="47"/>
      <c r="AF1217" s="47"/>
      <c r="AG1217" s="47"/>
      <c r="AH1217" s="47"/>
      <c r="AI1217" s="47"/>
      <c r="AJ1217" s="47"/>
    </row>
    <row r="1218" spans="1:36">
      <c r="A1218" s="123">
        <v>44176</v>
      </c>
      <c r="B1218" s="101">
        <v>0.33333333333333331</v>
      </c>
      <c r="C1218" s="132" t="s">
        <v>405</v>
      </c>
      <c r="D1218" s="124" t="str">
        <f t="shared" si="27"/>
        <v>2020/12/11  8:00</v>
      </c>
      <c r="E1218" s="35">
        <v>1.5087266153725554</v>
      </c>
      <c r="F1218" s="36">
        <v>1.5336721238186128</v>
      </c>
      <c r="G1218" s="36">
        <v>1.5031891534085937</v>
      </c>
      <c r="H1218" s="36">
        <v>1.5196487846392484</v>
      </c>
      <c r="I1218" s="36">
        <v>1.5339494222312198</v>
      </c>
      <c r="J1218" s="56">
        <v>1.5409227437181141</v>
      </c>
      <c r="K1218" s="36">
        <v>1.5488818339828376</v>
      </c>
      <c r="L1218" s="36">
        <v>1.54933180662907</v>
      </c>
      <c r="M1218" s="57">
        <v>1.5646284388571825</v>
      </c>
      <c r="N1218" s="58" t="s">
        <v>48</v>
      </c>
      <c r="O1218" s="36"/>
      <c r="P1218" s="36"/>
      <c r="Q1218" s="36"/>
      <c r="R1218" s="59"/>
      <c r="S1218" s="60">
        <v>1.46</v>
      </c>
      <c r="T1218" s="106">
        <v>1.6</v>
      </c>
      <c r="U1218"/>
      <c r="V1218"/>
      <c r="W1218"/>
      <c r="X1218" s="162"/>
      <c r="Y1218" s="162"/>
      <c r="AB1218" s="47"/>
      <c r="AC1218" s="47"/>
      <c r="AD1218" s="47"/>
      <c r="AE1218" s="47"/>
      <c r="AF1218" s="47"/>
      <c r="AG1218" s="47"/>
      <c r="AH1218" s="47"/>
      <c r="AI1218" s="47"/>
      <c r="AJ1218" s="47"/>
    </row>
    <row r="1219" spans="1:36">
      <c r="A1219" s="26">
        <v>44176</v>
      </c>
      <c r="B1219" s="27">
        <v>0.41666666666666669</v>
      </c>
      <c r="C1219" s="132"/>
      <c r="D1219" s="28" t="str">
        <f t="shared" si="27"/>
        <v>2020/12/11  10:00</v>
      </c>
      <c r="E1219" s="35">
        <v>1.4748059851666344</v>
      </c>
      <c r="F1219" s="36">
        <v>1.5140791622131591</v>
      </c>
      <c r="G1219" s="36">
        <v>1.5221442615819485</v>
      </c>
      <c r="H1219" s="36">
        <v>1.4894647607199965</v>
      </c>
      <c r="I1219" s="36">
        <v>1.5189307916209422</v>
      </c>
      <c r="J1219" s="56">
        <v>1.5221362895408279</v>
      </c>
      <c r="K1219" s="36">
        <v>1.540919010828588</v>
      </c>
      <c r="L1219" s="36">
        <v>1.5362131084939918</v>
      </c>
      <c r="M1219" s="57">
        <v>1.5327685468265273</v>
      </c>
      <c r="N1219" s="58" t="s">
        <v>48</v>
      </c>
      <c r="O1219" s="36"/>
      <c r="P1219" s="36"/>
      <c r="Q1219" s="36"/>
      <c r="R1219" s="59"/>
      <c r="S1219" s="60">
        <v>1.46</v>
      </c>
      <c r="T1219" s="106">
        <v>1.6</v>
      </c>
      <c r="U1219"/>
      <c r="V1219"/>
      <c r="W1219"/>
      <c r="X1219" s="162"/>
      <c r="Y1219" s="162"/>
      <c r="AB1219" s="47"/>
      <c r="AC1219" s="47"/>
      <c r="AD1219" s="47"/>
      <c r="AE1219" s="47"/>
      <c r="AF1219" s="47"/>
      <c r="AG1219" s="47"/>
      <c r="AH1219" s="47"/>
      <c r="AI1219" s="47"/>
      <c r="AJ1219" s="47"/>
    </row>
    <row r="1220" spans="1:36">
      <c r="A1220" s="26">
        <v>44176</v>
      </c>
      <c r="B1220" s="27">
        <v>0.5</v>
      </c>
      <c r="C1220" s="132"/>
      <c r="D1220" s="28" t="str">
        <f t="shared" ref="D1220:D1283" si="28">TEXT(A1220,"yyyy/m/d")&amp;TEXT(B1220,"　　h:mｍ")</f>
        <v>2020/12/11  12:00</v>
      </c>
      <c r="E1220" s="35">
        <v>1.4736520216703917</v>
      </c>
      <c r="F1220" s="36">
        <v>1.4876845693475824</v>
      </c>
      <c r="G1220" s="36">
        <v>1.5303436657173146</v>
      </c>
      <c r="H1220" s="36">
        <v>1.4774479181939919</v>
      </c>
      <c r="I1220" s="36">
        <v>1.5216135367011445</v>
      </c>
      <c r="J1220" s="56">
        <v>1.5496292800340628</v>
      </c>
      <c r="K1220" s="36">
        <v>1.5080182775096342</v>
      </c>
      <c r="L1220" s="36">
        <v>1.5460392970184154</v>
      </c>
      <c r="M1220" s="57">
        <v>1.5239216118997776</v>
      </c>
      <c r="N1220" s="58" t="s">
        <v>48</v>
      </c>
      <c r="O1220" s="36"/>
      <c r="P1220" s="36"/>
      <c r="Q1220" s="36"/>
      <c r="R1220" s="59"/>
      <c r="S1220" s="60">
        <v>1.46</v>
      </c>
      <c r="T1220" s="106">
        <v>1.6</v>
      </c>
      <c r="U1220"/>
      <c r="V1220"/>
      <c r="W1220"/>
      <c r="X1220" s="162"/>
      <c r="Y1220" s="162"/>
      <c r="AB1220" s="47"/>
      <c r="AC1220" s="47"/>
      <c r="AD1220" s="47"/>
      <c r="AE1220" s="47"/>
      <c r="AF1220" s="47"/>
      <c r="AG1220" s="47"/>
      <c r="AH1220" s="47"/>
      <c r="AI1220" s="47"/>
      <c r="AJ1220" s="47"/>
    </row>
    <row r="1221" spans="1:36">
      <c r="A1221" s="26">
        <v>44176</v>
      </c>
      <c r="B1221" s="27">
        <v>0.58333333333333304</v>
      </c>
      <c r="C1221" s="132"/>
      <c r="D1221" s="28" t="str">
        <f t="shared" si="28"/>
        <v>2020/12/11  14:00</v>
      </c>
      <c r="E1221" s="35">
        <v>1.4848209738542493</v>
      </c>
      <c r="F1221" s="36">
        <v>1.5126577986393002</v>
      </c>
      <c r="G1221" s="36">
        <v>1.5029303737861246</v>
      </c>
      <c r="H1221" s="36">
        <v>1.4799611211468582</v>
      </c>
      <c r="I1221" s="36">
        <v>1.513011842341883</v>
      </c>
      <c r="J1221" s="56">
        <v>1.5346582332185088</v>
      </c>
      <c r="K1221" s="36">
        <v>1.5050240375403343</v>
      </c>
      <c r="L1221" s="36">
        <v>1.5173426504450518</v>
      </c>
      <c r="M1221" s="57">
        <v>1.5281583867157693</v>
      </c>
      <c r="N1221" s="58" t="s">
        <v>48</v>
      </c>
      <c r="O1221" s="36"/>
      <c r="P1221" s="36"/>
      <c r="Q1221" s="36"/>
      <c r="R1221" s="59"/>
      <c r="S1221" s="60">
        <v>1.46</v>
      </c>
      <c r="T1221" s="106">
        <v>1.6</v>
      </c>
      <c r="U1221"/>
      <c r="V1221"/>
      <c r="W1221"/>
      <c r="X1221" s="162"/>
      <c r="Y1221" s="162"/>
      <c r="AB1221" s="47"/>
      <c r="AC1221" s="47"/>
      <c r="AD1221" s="47"/>
      <c r="AE1221" s="47"/>
      <c r="AF1221" s="47"/>
      <c r="AG1221" s="47"/>
      <c r="AH1221" s="47"/>
      <c r="AI1221" s="47"/>
      <c r="AJ1221" s="47"/>
    </row>
    <row r="1222" spans="1:36">
      <c r="A1222" s="26">
        <v>44176</v>
      </c>
      <c r="B1222" s="27">
        <v>0.66666666666666596</v>
      </c>
      <c r="C1222" s="132"/>
      <c r="D1222" s="28" t="str">
        <f t="shared" si="28"/>
        <v>2020/12/11  16:00</v>
      </c>
      <c r="E1222" s="35">
        <v>1.5195661337270465</v>
      </c>
      <c r="F1222" s="36">
        <v>1.4907554069165716</v>
      </c>
      <c r="G1222" s="36">
        <v>1.5301275289260357</v>
      </c>
      <c r="H1222" s="36">
        <v>1.476420691861996</v>
      </c>
      <c r="I1222" s="36">
        <v>1.501452141605333</v>
      </c>
      <c r="J1222" s="56">
        <v>1.5492518555893067</v>
      </c>
      <c r="K1222" s="36">
        <v>1.5168171465229596</v>
      </c>
      <c r="L1222" s="36">
        <v>1.5235920193284822</v>
      </c>
      <c r="M1222" s="57">
        <v>1.5168096986393318</v>
      </c>
      <c r="N1222" s="58" t="s">
        <v>48</v>
      </c>
      <c r="O1222" s="36"/>
      <c r="P1222" s="36"/>
      <c r="Q1222" s="36"/>
      <c r="R1222" s="59"/>
      <c r="S1222" s="60">
        <v>1.46</v>
      </c>
      <c r="T1222" s="106">
        <v>1.6</v>
      </c>
      <c r="U1222"/>
      <c r="V1222"/>
      <c r="W1222"/>
      <c r="X1222" s="162"/>
      <c r="Y1222" s="162"/>
      <c r="AB1222" s="47"/>
      <c r="AC1222" s="47"/>
      <c r="AD1222" s="47"/>
      <c r="AE1222" s="47"/>
      <c r="AF1222" s="47"/>
      <c r="AG1222" s="47"/>
      <c r="AH1222" s="47"/>
      <c r="AI1222" s="47"/>
      <c r="AJ1222" s="47"/>
    </row>
    <row r="1223" spans="1:36">
      <c r="A1223" s="123">
        <v>44177</v>
      </c>
      <c r="B1223" s="101">
        <v>0.33333333333333331</v>
      </c>
      <c r="C1223" s="132" t="s">
        <v>406</v>
      </c>
      <c r="D1223" s="124" t="str">
        <f t="shared" si="28"/>
        <v>2020/12/12  8:00</v>
      </c>
      <c r="E1223" s="35">
        <v>1.4918979872433753</v>
      </c>
      <c r="F1223" s="36">
        <v>1.5209934756227348</v>
      </c>
      <c r="G1223" s="36">
        <v>1.5021720562123817</v>
      </c>
      <c r="H1223" s="36">
        <v>1.4990264712073045</v>
      </c>
      <c r="I1223" s="36">
        <v>1.5242761028283747</v>
      </c>
      <c r="J1223" s="56">
        <v>1.5597225815545483</v>
      </c>
      <c r="K1223" s="36">
        <v>1.515090958085437</v>
      </c>
      <c r="L1223" s="36">
        <v>1.5177603314202275</v>
      </c>
      <c r="M1223" s="57">
        <v>1.5525877733615492</v>
      </c>
      <c r="N1223" s="58" t="s">
        <v>49</v>
      </c>
      <c r="O1223" s="36"/>
      <c r="P1223" s="36"/>
      <c r="Q1223" s="36"/>
      <c r="R1223" s="59"/>
      <c r="S1223" s="60">
        <v>1.46</v>
      </c>
      <c r="T1223" s="106">
        <v>1.6</v>
      </c>
      <c r="U1223"/>
      <c r="V1223"/>
      <c r="W1223"/>
      <c r="X1223" s="162"/>
      <c r="Y1223" s="162"/>
      <c r="AB1223" s="47"/>
      <c r="AC1223" s="47"/>
      <c r="AD1223" s="47"/>
      <c r="AE1223" s="47"/>
      <c r="AF1223" s="47"/>
      <c r="AG1223" s="47"/>
      <c r="AH1223" s="47"/>
      <c r="AI1223" s="47"/>
      <c r="AJ1223" s="47"/>
    </row>
    <row r="1224" spans="1:36">
      <c r="A1224" s="26">
        <v>44177</v>
      </c>
      <c r="B1224" s="27">
        <v>0.41666666666666669</v>
      </c>
      <c r="C1224" s="132"/>
      <c r="D1224" s="28" t="str">
        <f t="shared" si="28"/>
        <v>2020/12/12  10:00</v>
      </c>
      <c r="E1224" s="35">
        <v>1.4974128085536982</v>
      </c>
      <c r="F1224" s="36">
        <v>1.4904809938410508</v>
      </c>
      <c r="G1224" s="36">
        <v>1.5180995749373023</v>
      </c>
      <c r="H1224" s="36">
        <v>1.4812705009432121</v>
      </c>
      <c r="I1224" s="36">
        <v>1.5142503003349612</v>
      </c>
      <c r="J1224" s="56">
        <v>1.5609661390816709</v>
      </c>
      <c r="K1224" s="36">
        <v>1.5127200910180041</v>
      </c>
      <c r="L1224" s="36">
        <v>1.5109122912189275</v>
      </c>
      <c r="M1224" s="57">
        <v>1.5506439579566476</v>
      </c>
      <c r="N1224" s="58" t="s">
        <v>49</v>
      </c>
      <c r="O1224" s="36"/>
      <c r="P1224" s="36"/>
      <c r="Q1224" s="36"/>
      <c r="R1224" s="59"/>
      <c r="S1224" s="60">
        <v>1.46</v>
      </c>
      <c r="T1224" s="106">
        <v>1.6</v>
      </c>
      <c r="U1224"/>
      <c r="V1224"/>
      <c r="W1224"/>
      <c r="X1224" s="162"/>
      <c r="Y1224" s="162"/>
      <c r="AB1224" s="47"/>
      <c r="AC1224" s="47"/>
      <c r="AD1224" s="47"/>
      <c r="AE1224" s="47"/>
      <c r="AF1224" s="47"/>
      <c r="AG1224" s="47"/>
      <c r="AH1224" s="47"/>
      <c r="AI1224" s="47"/>
      <c r="AJ1224" s="47"/>
    </row>
    <row r="1225" spans="1:36">
      <c r="A1225" s="26">
        <v>44177</v>
      </c>
      <c r="B1225" s="27">
        <v>0.5</v>
      </c>
      <c r="C1225" s="132"/>
      <c r="D1225" s="28" t="str">
        <f t="shared" si="28"/>
        <v>2020/12/12  12:00</v>
      </c>
      <c r="E1225" s="35">
        <v>1.4777511594839929</v>
      </c>
      <c r="F1225" s="36">
        <v>1.4921245352803387</v>
      </c>
      <c r="G1225" s="36">
        <v>1.529261191950767</v>
      </c>
      <c r="H1225" s="36">
        <v>1.4626908072401386</v>
      </c>
      <c r="I1225" s="36">
        <v>1.5015223403946214</v>
      </c>
      <c r="J1225" s="56">
        <v>1.5337631475495483</v>
      </c>
      <c r="K1225" s="36">
        <v>1.5151304425667422</v>
      </c>
      <c r="L1225" s="36">
        <v>1.5022354511310363</v>
      </c>
      <c r="M1225" s="57">
        <v>1.5454031182353689</v>
      </c>
      <c r="N1225" s="58" t="s">
        <v>49</v>
      </c>
      <c r="O1225" s="36"/>
      <c r="P1225" s="36"/>
      <c r="Q1225" s="36"/>
      <c r="R1225" s="59"/>
      <c r="S1225" s="60">
        <v>1.46</v>
      </c>
      <c r="T1225" s="106">
        <v>1.6</v>
      </c>
      <c r="U1225"/>
      <c r="V1225"/>
      <c r="W1225"/>
      <c r="X1225" s="162"/>
      <c r="Y1225" s="162"/>
      <c r="AB1225" s="47"/>
      <c r="AC1225" s="47"/>
      <c r="AD1225" s="47"/>
      <c r="AE1225" s="47"/>
      <c r="AF1225" s="47"/>
      <c r="AG1225" s="47"/>
      <c r="AH1225" s="47"/>
      <c r="AI1225" s="47"/>
      <c r="AJ1225" s="47"/>
    </row>
    <row r="1226" spans="1:36">
      <c r="A1226" s="26">
        <v>44177</v>
      </c>
      <c r="B1226" s="27">
        <v>0.58333333333333304</v>
      </c>
      <c r="C1226" s="132"/>
      <c r="D1226" s="28" t="str">
        <f t="shared" si="28"/>
        <v>2020/12/12  14:00</v>
      </c>
      <c r="E1226" s="35">
        <v>1.4791042888143444</v>
      </c>
      <c r="F1226" s="36">
        <v>1.5307769946376746</v>
      </c>
      <c r="G1226" s="36">
        <v>1.5132793765680574</v>
      </c>
      <c r="H1226" s="36">
        <v>1.4871300319869774</v>
      </c>
      <c r="I1226" s="36">
        <v>1.5050199605921697</v>
      </c>
      <c r="J1226" s="56">
        <v>1.541990828198549</v>
      </c>
      <c r="K1226" s="36">
        <v>1.5279567788675681</v>
      </c>
      <c r="L1226" s="36">
        <v>1.521627729265443</v>
      </c>
      <c r="M1226" s="57">
        <v>1.5178902496525886</v>
      </c>
      <c r="N1226" s="58" t="s">
        <v>49</v>
      </c>
      <c r="O1226" s="36"/>
      <c r="P1226" s="36"/>
      <c r="Q1226" s="36"/>
      <c r="R1226" s="59"/>
      <c r="S1226" s="60">
        <v>1.46</v>
      </c>
      <c r="T1226" s="106">
        <v>1.6</v>
      </c>
      <c r="U1226"/>
      <c r="V1226"/>
      <c r="W1226"/>
      <c r="X1226" s="162"/>
      <c r="Y1226" s="162"/>
      <c r="AB1226" s="47"/>
      <c r="AC1226" s="47"/>
      <c r="AD1226" s="47"/>
      <c r="AE1226" s="47"/>
      <c r="AF1226" s="47"/>
      <c r="AG1226" s="47"/>
      <c r="AH1226" s="47"/>
      <c r="AI1226" s="47"/>
      <c r="AJ1226" s="47"/>
    </row>
    <row r="1227" spans="1:36">
      <c r="A1227" s="26">
        <v>44177</v>
      </c>
      <c r="B1227" s="27">
        <v>0.66666666666666596</v>
      </c>
      <c r="C1227" s="132"/>
      <c r="D1227" s="28" t="str">
        <f t="shared" si="28"/>
        <v>2020/12/12  16:00</v>
      </c>
      <c r="E1227" s="35">
        <v>1.4815236180579272</v>
      </c>
      <c r="F1227" s="36">
        <v>1.5253310730103911</v>
      </c>
      <c r="G1227" s="36">
        <v>1.5153098808121108</v>
      </c>
      <c r="H1227" s="36">
        <v>1.5037217480883514</v>
      </c>
      <c r="I1227" s="36">
        <v>1.4835203145418507</v>
      </c>
      <c r="J1227" s="56">
        <v>1.5550253699526122</v>
      </c>
      <c r="K1227" s="36">
        <v>1.536216927605526</v>
      </c>
      <c r="L1227" s="36">
        <v>1.5240547345753361</v>
      </c>
      <c r="M1227" s="57">
        <v>1.5415399058658343</v>
      </c>
      <c r="N1227" s="58" t="s">
        <v>49</v>
      </c>
      <c r="O1227" s="36"/>
      <c r="P1227" s="36"/>
      <c r="Q1227" s="36"/>
      <c r="R1227" s="59"/>
      <c r="S1227" s="60">
        <v>1.46</v>
      </c>
      <c r="T1227" s="106">
        <v>1.6</v>
      </c>
      <c r="U1227"/>
      <c r="V1227"/>
      <c r="W1227"/>
      <c r="X1227" s="162"/>
      <c r="Y1227" s="162"/>
      <c r="AB1227" s="47"/>
      <c r="AC1227" s="47"/>
      <c r="AD1227" s="47"/>
      <c r="AE1227" s="47"/>
      <c r="AF1227" s="47"/>
      <c r="AG1227" s="47"/>
      <c r="AH1227" s="47"/>
      <c r="AI1227" s="47"/>
      <c r="AJ1227" s="47"/>
    </row>
    <row r="1228" spans="1:36">
      <c r="A1228" s="123">
        <v>44178</v>
      </c>
      <c r="B1228" s="101">
        <v>0.33333333333333331</v>
      </c>
      <c r="C1228" s="132" t="s">
        <v>407</v>
      </c>
      <c r="D1228" s="124" t="str">
        <f t="shared" si="28"/>
        <v>2020/12/13  8:00</v>
      </c>
      <c r="E1228" s="35">
        <v>1.51376890824958</v>
      </c>
      <c r="F1228" s="36">
        <v>1.5563422868159245</v>
      </c>
      <c r="G1228" s="36">
        <v>1.5509367612730232</v>
      </c>
      <c r="H1228" s="36">
        <v>1.5469618351898673</v>
      </c>
      <c r="I1228" s="36">
        <v>1.5300973893568455</v>
      </c>
      <c r="J1228" s="56">
        <v>1.5989820300873441</v>
      </c>
      <c r="K1228" s="36">
        <v>1.5863370754064789</v>
      </c>
      <c r="L1228" s="36">
        <v>1.5752878060613906</v>
      </c>
      <c r="M1228" s="57">
        <v>1.5655432682966643</v>
      </c>
      <c r="N1228" s="58" t="s">
        <v>44</v>
      </c>
      <c r="O1228" s="36"/>
      <c r="P1228" s="36"/>
      <c r="Q1228" s="36"/>
      <c r="R1228" s="59"/>
      <c r="S1228" s="60">
        <v>1.46</v>
      </c>
      <c r="T1228" s="106">
        <v>1.6</v>
      </c>
      <c r="U1228"/>
      <c r="V1228"/>
      <c r="W1228"/>
      <c r="X1228" s="162"/>
      <c r="Y1228" s="162"/>
      <c r="AB1228" s="47"/>
      <c r="AC1228" s="47"/>
      <c r="AD1228" s="47"/>
      <c r="AE1228" s="47"/>
      <c r="AF1228" s="47"/>
      <c r="AG1228" s="47"/>
      <c r="AH1228" s="47"/>
      <c r="AI1228" s="47"/>
      <c r="AJ1228" s="47"/>
    </row>
    <row r="1229" spans="1:36">
      <c r="A1229" s="26">
        <v>44178</v>
      </c>
      <c r="B1229" s="27">
        <v>0.41666666666666669</v>
      </c>
      <c r="C1229" s="132"/>
      <c r="D1229" s="28" t="str">
        <f t="shared" si="28"/>
        <v>2020/12/13  10:00</v>
      </c>
      <c r="E1229" s="35">
        <v>1.5201505351739153</v>
      </c>
      <c r="F1229" s="36">
        <v>1.5200783969764071</v>
      </c>
      <c r="G1229" s="36">
        <v>1.5343960978432238</v>
      </c>
      <c r="H1229" s="36">
        <v>1.5196991241130631</v>
      </c>
      <c r="I1229" s="36">
        <v>1.5272563098273724</v>
      </c>
      <c r="J1229" s="56">
        <v>1.5545680997025491</v>
      </c>
      <c r="K1229" s="36">
        <v>1.5730363118948203</v>
      </c>
      <c r="L1229" s="36">
        <v>1.5335374803660959</v>
      </c>
      <c r="M1229" s="57">
        <v>1.5579021748421062</v>
      </c>
      <c r="N1229" s="58" t="s">
        <v>44</v>
      </c>
      <c r="O1229" s="36"/>
      <c r="P1229" s="36"/>
      <c r="Q1229" s="36"/>
      <c r="R1229" s="59"/>
      <c r="S1229" s="60">
        <v>1.46</v>
      </c>
      <c r="T1229" s="106">
        <v>1.6</v>
      </c>
      <c r="U1229"/>
      <c r="V1229"/>
      <c r="W1229"/>
      <c r="X1229" s="162"/>
      <c r="Y1229" s="162"/>
      <c r="AB1229" s="47"/>
      <c r="AC1229" s="47"/>
      <c r="AD1229" s="47"/>
      <c r="AE1229" s="47"/>
      <c r="AF1229" s="47"/>
      <c r="AG1229" s="47"/>
      <c r="AH1229" s="47"/>
      <c r="AI1229" s="47"/>
      <c r="AJ1229" s="47"/>
    </row>
    <row r="1230" spans="1:36">
      <c r="A1230" s="26">
        <v>44178</v>
      </c>
      <c r="B1230" s="27">
        <v>0.5</v>
      </c>
      <c r="C1230" s="132"/>
      <c r="D1230" s="28" t="str">
        <f t="shared" si="28"/>
        <v>2020/12/13  12:00</v>
      </c>
      <c r="E1230" s="35">
        <v>1.4866794070166889</v>
      </c>
      <c r="F1230" s="36">
        <v>1.4810867307039093</v>
      </c>
      <c r="G1230" s="36">
        <v>1.5286362484619835</v>
      </c>
      <c r="H1230" s="36">
        <v>1.473472932164348</v>
      </c>
      <c r="I1230" s="36">
        <v>1.4885710848644267</v>
      </c>
      <c r="J1230" s="56">
        <v>1.5422134562220278</v>
      </c>
      <c r="K1230" s="36">
        <v>1.5063237934780007</v>
      </c>
      <c r="L1230" s="36">
        <v>1.5072485403472851</v>
      </c>
      <c r="M1230" s="57">
        <v>1.5350881401853735</v>
      </c>
      <c r="N1230" s="58" t="s">
        <v>45</v>
      </c>
      <c r="O1230" s="36"/>
      <c r="P1230" s="36"/>
      <c r="Q1230" s="36"/>
      <c r="R1230" s="59"/>
      <c r="S1230" s="60">
        <v>1.46</v>
      </c>
      <c r="T1230" s="106">
        <v>1.6</v>
      </c>
      <c r="U1230"/>
      <c r="V1230"/>
      <c r="W1230"/>
      <c r="X1230" s="162"/>
      <c r="Y1230" s="162"/>
      <c r="AB1230" s="47"/>
      <c r="AC1230" s="47"/>
      <c r="AD1230" s="47"/>
      <c r="AE1230" s="47"/>
      <c r="AF1230" s="47"/>
      <c r="AG1230" s="47"/>
      <c r="AH1230" s="47"/>
      <c r="AI1230" s="47"/>
      <c r="AJ1230" s="47"/>
    </row>
    <row r="1231" spans="1:36">
      <c r="A1231" s="26">
        <v>44178</v>
      </c>
      <c r="B1231" s="27">
        <v>0.58333333333333304</v>
      </c>
      <c r="C1231" s="132"/>
      <c r="D1231" s="28" t="str">
        <f t="shared" si="28"/>
        <v>2020/12/13  14:00</v>
      </c>
      <c r="E1231" s="35">
        <v>1.4784601893454514</v>
      </c>
      <c r="F1231" s="36">
        <v>1.5000976201093548</v>
      </c>
      <c r="G1231" s="36">
        <v>1.5309556312563486</v>
      </c>
      <c r="H1231" s="36">
        <v>1.4744220468330413</v>
      </c>
      <c r="I1231" s="36">
        <v>1.5169551629990494</v>
      </c>
      <c r="J1231" s="56">
        <v>1.5214730539737087</v>
      </c>
      <c r="K1231" s="36">
        <v>1.5397970732935067</v>
      </c>
      <c r="L1231" s="36">
        <v>1.548782893018938</v>
      </c>
      <c r="M1231" s="57">
        <v>1.5531139677596135</v>
      </c>
      <c r="N1231" s="58" t="s">
        <v>45</v>
      </c>
      <c r="O1231" s="36"/>
      <c r="P1231" s="36"/>
      <c r="Q1231" s="36"/>
      <c r="R1231" s="59"/>
      <c r="S1231" s="60">
        <v>1.46</v>
      </c>
      <c r="T1231" s="106">
        <v>1.6</v>
      </c>
      <c r="U1231"/>
      <c r="V1231"/>
      <c r="W1231"/>
      <c r="X1231" s="162"/>
      <c r="Y1231" s="162"/>
      <c r="AB1231" s="47"/>
      <c r="AC1231" s="47"/>
      <c r="AD1231" s="47"/>
      <c r="AE1231" s="47"/>
      <c r="AF1231" s="47"/>
      <c r="AG1231" s="47"/>
      <c r="AH1231" s="47"/>
      <c r="AI1231" s="47"/>
      <c r="AJ1231" s="47"/>
    </row>
    <row r="1232" spans="1:36">
      <c r="A1232" s="26">
        <v>44178</v>
      </c>
      <c r="B1232" s="27">
        <v>0.66666666666666596</v>
      </c>
      <c r="C1232" s="132"/>
      <c r="D1232" s="28" t="str">
        <f t="shared" si="28"/>
        <v>2020/12/13  16:00</v>
      </c>
      <c r="E1232" s="35">
        <v>1.4920704848833224</v>
      </c>
      <c r="F1232" s="36">
        <v>1.4908176607664589</v>
      </c>
      <c r="G1232" s="36">
        <v>1.5088173690767386</v>
      </c>
      <c r="H1232" s="36">
        <v>1.4771142221573113</v>
      </c>
      <c r="I1232" s="36">
        <v>1.5013816702854057</v>
      </c>
      <c r="J1232" s="56">
        <v>1.5363751590597585</v>
      </c>
      <c r="K1232" s="36">
        <v>1.520022231938041</v>
      </c>
      <c r="L1232" s="36">
        <v>1.5229052126652001</v>
      </c>
      <c r="M1232" s="57">
        <v>1.5538756935392322</v>
      </c>
      <c r="N1232" s="58" t="s">
        <v>45</v>
      </c>
      <c r="O1232" s="36"/>
      <c r="P1232" s="36"/>
      <c r="Q1232" s="36"/>
      <c r="R1232" s="59"/>
      <c r="S1232" s="60">
        <v>1.46</v>
      </c>
      <c r="T1232" s="106">
        <v>1.6</v>
      </c>
      <c r="U1232"/>
      <c r="V1232"/>
      <c r="W1232"/>
      <c r="X1232" s="162"/>
      <c r="Y1232" s="162"/>
      <c r="AB1232" s="47"/>
      <c r="AC1232" s="47"/>
      <c r="AD1232" s="47"/>
      <c r="AE1232" s="47"/>
      <c r="AF1232" s="47"/>
      <c r="AG1232" s="47"/>
      <c r="AH1232" s="47"/>
      <c r="AI1232" s="47"/>
      <c r="AJ1232" s="47"/>
    </row>
    <row r="1233" spans="1:36">
      <c r="A1233" s="123">
        <v>44179</v>
      </c>
      <c r="B1233" s="101">
        <v>0.33333333333333331</v>
      </c>
      <c r="C1233" s="132" t="s">
        <v>408</v>
      </c>
      <c r="D1233" s="124" t="str">
        <f t="shared" si="28"/>
        <v>2020/12/14  8:00</v>
      </c>
      <c r="E1233" s="35">
        <v>1.499861046112595</v>
      </c>
      <c r="F1233" s="36">
        <v>1.5411246461873294</v>
      </c>
      <c r="G1233" s="36">
        <v>1.540898872942549</v>
      </c>
      <c r="H1233" s="36">
        <v>1.5019075582239025</v>
      </c>
      <c r="I1233" s="36">
        <v>1.5140320104464993</v>
      </c>
      <c r="J1233" s="56">
        <v>1.5486523518704098</v>
      </c>
      <c r="K1233" s="36">
        <v>1.5391093018546027</v>
      </c>
      <c r="L1233" s="36">
        <v>1.55581151195528</v>
      </c>
      <c r="M1233" s="57">
        <v>1.5439661593161311</v>
      </c>
      <c r="N1233" s="58" t="s">
        <v>46</v>
      </c>
      <c r="O1233" s="36"/>
      <c r="P1233" s="36"/>
      <c r="Q1233" s="36"/>
      <c r="R1233" s="59"/>
      <c r="S1233" s="60">
        <v>1.46</v>
      </c>
      <c r="T1233" s="106">
        <v>1.6</v>
      </c>
      <c r="U1233"/>
      <c r="V1233"/>
      <c r="W1233"/>
      <c r="X1233" s="162"/>
      <c r="Y1233" s="162"/>
      <c r="AB1233" s="47"/>
      <c r="AC1233" s="47"/>
      <c r="AD1233" s="47"/>
      <c r="AE1233" s="47"/>
      <c r="AF1233" s="47"/>
      <c r="AG1233" s="47"/>
      <c r="AH1233" s="47"/>
      <c r="AI1233" s="47"/>
      <c r="AJ1233" s="47"/>
    </row>
    <row r="1234" spans="1:36">
      <c r="A1234" s="26">
        <v>44179</v>
      </c>
      <c r="B1234" s="27">
        <v>0.41666666666666669</v>
      </c>
      <c r="C1234" s="132"/>
      <c r="D1234" s="28" t="str">
        <f t="shared" si="28"/>
        <v>2020/12/14  10:00</v>
      </c>
      <c r="E1234" s="35">
        <v>1.506549767410281</v>
      </c>
      <c r="F1234" s="36">
        <v>1.4985314757186317</v>
      </c>
      <c r="G1234" s="36">
        <v>1.50038582937569</v>
      </c>
      <c r="H1234" s="36">
        <v>1.5034709477733978</v>
      </c>
      <c r="I1234" s="36">
        <v>1.529997117201032</v>
      </c>
      <c r="J1234" s="56">
        <v>1.5705130049283491</v>
      </c>
      <c r="K1234" s="36">
        <v>1.560938096948985</v>
      </c>
      <c r="L1234" s="36">
        <v>1.5274593647457713</v>
      </c>
      <c r="M1234" s="57">
        <v>1.5599611788384142</v>
      </c>
      <c r="N1234" s="58" t="s">
        <v>46</v>
      </c>
      <c r="O1234" s="36"/>
      <c r="P1234" s="36"/>
      <c r="Q1234" s="36"/>
      <c r="R1234" s="59"/>
      <c r="S1234" s="60">
        <v>1.46</v>
      </c>
      <c r="T1234" s="106">
        <v>1.6</v>
      </c>
      <c r="U1234"/>
      <c r="V1234"/>
      <c r="W1234"/>
      <c r="X1234" s="162"/>
      <c r="Y1234" s="162"/>
      <c r="AB1234" s="47"/>
      <c r="AC1234" s="47"/>
      <c r="AD1234" s="47"/>
      <c r="AE1234" s="47"/>
      <c r="AF1234" s="47"/>
      <c r="AG1234" s="47"/>
      <c r="AH1234" s="47"/>
      <c r="AI1234" s="47"/>
      <c r="AJ1234" s="47"/>
    </row>
    <row r="1235" spans="1:36">
      <c r="A1235" s="26">
        <v>44179</v>
      </c>
      <c r="B1235" s="27">
        <v>0.5</v>
      </c>
      <c r="C1235" s="132"/>
      <c r="D1235" s="28" t="str">
        <f t="shared" si="28"/>
        <v>2020/12/14  12:00</v>
      </c>
      <c r="E1235" s="35">
        <v>1.4725196765198207</v>
      </c>
      <c r="F1235" s="36">
        <v>1.4919772411579095</v>
      </c>
      <c r="G1235" s="36">
        <v>1.4916149018685203</v>
      </c>
      <c r="H1235" s="36">
        <v>1.4967142898982784</v>
      </c>
      <c r="I1235" s="36">
        <v>1.5115887345910159</v>
      </c>
      <c r="J1235" s="56">
        <v>1.5588722663218773</v>
      </c>
      <c r="K1235" s="36">
        <v>1.5103323655807173</v>
      </c>
      <c r="L1235" s="36">
        <v>1.5019120637916041</v>
      </c>
      <c r="M1235" s="57">
        <v>1.5160906819752256</v>
      </c>
      <c r="N1235" s="58" t="s">
        <v>46</v>
      </c>
      <c r="O1235" s="36"/>
      <c r="P1235" s="36"/>
      <c r="Q1235" s="36"/>
      <c r="R1235" s="59"/>
      <c r="S1235" s="60">
        <v>1.46</v>
      </c>
      <c r="T1235" s="106">
        <v>1.6</v>
      </c>
      <c r="U1235"/>
      <c r="V1235"/>
      <c r="W1235"/>
      <c r="X1235" s="162"/>
      <c r="Y1235" s="162"/>
      <c r="AB1235" s="47"/>
      <c r="AC1235" s="47"/>
      <c r="AD1235" s="47"/>
      <c r="AE1235" s="47"/>
      <c r="AF1235" s="47"/>
      <c r="AG1235" s="47"/>
      <c r="AH1235" s="47"/>
      <c r="AI1235" s="47"/>
      <c r="AJ1235" s="47"/>
    </row>
    <row r="1236" spans="1:36">
      <c r="A1236" s="26">
        <v>44179</v>
      </c>
      <c r="B1236" s="27">
        <v>0.58333333333333304</v>
      </c>
      <c r="C1236" s="132"/>
      <c r="D1236" s="28" t="str">
        <f t="shared" si="28"/>
        <v>2020/12/14  14:00</v>
      </c>
      <c r="E1236" s="35">
        <v>1.4984717610255991</v>
      </c>
      <c r="F1236" s="36">
        <v>1.5241956208312262</v>
      </c>
      <c r="G1236" s="36">
        <v>1.5002425084503439</v>
      </c>
      <c r="H1236" s="36">
        <v>1.4864904432188029</v>
      </c>
      <c r="I1236" s="36">
        <v>1.4954882305817623</v>
      </c>
      <c r="J1236" s="56">
        <v>1.5568993312633674</v>
      </c>
      <c r="K1236" s="36">
        <v>1.505248352855505</v>
      </c>
      <c r="L1236" s="36">
        <v>1.5260450883434995</v>
      </c>
      <c r="M1236" s="57">
        <v>1.5114445135513306</v>
      </c>
      <c r="N1236" s="58" t="s">
        <v>46</v>
      </c>
      <c r="O1236" s="36"/>
      <c r="P1236" s="36"/>
      <c r="Q1236" s="36"/>
      <c r="R1236" s="59"/>
      <c r="S1236" s="60">
        <v>1.46</v>
      </c>
      <c r="T1236" s="106">
        <v>1.6</v>
      </c>
      <c r="U1236"/>
      <c r="V1236"/>
      <c r="W1236"/>
      <c r="X1236" s="162"/>
      <c r="Y1236" s="162"/>
      <c r="AB1236" s="47"/>
      <c r="AC1236" s="47"/>
      <c r="AD1236" s="47"/>
      <c r="AE1236" s="47"/>
      <c r="AF1236" s="47"/>
      <c r="AG1236" s="47"/>
      <c r="AH1236" s="47"/>
      <c r="AI1236" s="47"/>
      <c r="AJ1236" s="47"/>
    </row>
    <row r="1237" spans="1:36">
      <c r="A1237" s="26">
        <v>44179</v>
      </c>
      <c r="B1237" s="27">
        <v>0.66666666666666596</v>
      </c>
      <c r="C1237" s="132"/>
      <c r="D1237" s="28" t="str">
        <f t="shared" si="28"/>
        <v>2020/12/14  16:00</v>
      </c>
      <c r="E1237" s="35">
        <v>1.4801190139261251</v>
      </c>
      <c r="F1237" s="36">
        <v>1.5067932309414114</v>
      </c>
      <c r="G1237" s="36">
        <v>1.5197059370603545</v>
      </c>
      <c r="H1237" s="36">
        <v>1.4836769575263715</v>
      </c>
      <c r="I1237" s="36">
        <v>1.4935341404090525</v>
      </c>
      <c r="J1237" s="56">
        <v>1.5467782498928813</v>
      </c>
      <c r="K1237" s="36">
        <v>1.5433339697298836</v>
      </c>
      <c r="L1237" s="36">
        <v>1.5293560748613002</v>
      </c>
      <c r="M1237" s="57">
        <v>1.5578103155222911</v>
      </c>
      <c r="N1237" s="58" t="s">
        <v>46</v>
      </c>
      <c r="O1237" s="36"/>
      <c r="P1237" s="36"/>
      <c r="Q1237" s="36"/>
      <c r="R1237" s="59"/>
      <c r="S1237" s="60">
        <v>1.46</v>
      </c>
      <c r="T1237" s="106">
        <v>1.6</v>
      </c>
      <c r="U1237"/>
      <c r="V1237"/>
      <c r="W1237"/>
      <c r="X1237" s="162"/>
      <c r="Y1237" s="162"/>
      <c r="AB1237" s="47"/>
      <c r="AC1237" s="47"/>
      <c r="AD1237" s="47"/>
      <c r="AE1237" s="47"/>
      <c r="AF1237" s="47"/>
      <c r="AG1237" s="47"/>
      <c r="AH1237" s="47"/>
      <c r="AI1237" s="47"/>
      <c r="AJ1237" s="47"/>
    </row>
    <row r="1238" spans="1:36">
      <c r="A1238" s="123">
        <v>44180</v>
      </c>
      <c r="B1238" s="101">
        <v>0.33333333333333331</v>
      </c>
      <c r="C1238" s="132" t="s">
        <v>409</v>
      </c>
      <c r="D1238" s="124" t="str">
        <f t="shared" si="28"/>
        <v>2020/12/15  8:00</v>
      </c>
      <c r="E1238" s="35">
        <v>1.4753917029465395</v>
      </c>
      <c r="F1238" s="36">
        <v>1.494681412567356</v>
      </c>
      <c r="G1238" s="36">
        <v>1.5168295765524604</v>
      </c>
      <c r="H1238" s="36">
        <v>1.4853396473697587</v>
      </c>
      <c r="I1238" s="36">
        <v>1.4969229474446586</v>
      </c>
      <c r="J1238" s="56">
        <v>1.5303025639110712</v>
      </c>
      <c r="K1238" s="36">
        <v>1.5164421168477973</v>
      </c>
      <c r="L1238" s="36">
        <v>1.5488484623895826</v>
      </c>
      <c r="M1238" s="57">
        <v>1.5383713526238498</v>
      </c>
      <c r="N1238" s="58" t="s">
        <v>47</v>
      </c>
      <c r="O1238" s="36"/>
      <c r="P1238" s="36"/>
      <c r="Q1238" s="36"/>
      <c r="R1238" s="59"/>
      <c r="S1238" s="60">
        <v>1.46</v>
      </c>
      <c r="T1238" s="106">
        <v>1.6</v>
      </c>
      <c r="U1238"/>
      <c r="V1238"/>
      <c r="W1238"/>
      <c r="X1238" s="162"/>
      <c r="Y1238" s="162"/>
      <c r="AB1238" s="47"/>
      <c r="AC1238" s="47"/>
      <c r="AD1238" s="47"/>
      <c r="AE1238" s="47"/>
      <c r="AF1238" s="47"/>
      <c r="AG1238" s="47"/>
      <c r="AH1238" s="47"/>
      <c r="AI1238" s="47"/>
      <c r="AJ1238" s="47"/>
    </row>
    <row r="1239" spans="1:36">
      <c r="A1239" s="26">
        <v>44180</v>
      </c>
      <c r="B1239" s="27">
        <v>0.41666666666666669</v>
      </c>
      <c r="C1239" s="132"/>
      <c r="D1239" s="28" t="str">
        <f t="shared" si="28"/>
        <v>2020/12/15  10:00</v>
      </c>
      <c r="E1239" s="35">
        <v>1.4775808291054031</v>
      </c>
      <c r="F1239" s="36">
        <v>1.4916458111205577</v>
      </c>
      <c r="G1239" s="36">
        <v>1.5036070418736101</v>
      </c>
      <c r="H1239" s="36">
        <v>1.4961338362946706</v>
      </c>
      <c r="I1239" s="36">
        <v>1.4947863413865881</v>
      </c>
      <c r="J1239" s="56">
        <v>1.5405248580188637</v>
      </c>
      <c r="K1239" s="36">
        <v>1.5018877442007224</v>
      </c>
      <c r="L1239" s="36">
        <v>1.5053056663208009</v>
      </c>
      <c r="M1239" s="57">
        <v>1.5433011146594684</v>
      </c>
      <c r="N1239" s="58" t="s">
        <v>47</v>
      </c>
      <c r="O1239" s="36"/>
      <c r="P1239" s="36"/>
      <c r="Q1239" s="36"/>
      <c r="R1239" s="59"/>
      <c r="S1239" s="60">
        <v>1.46</v>
      </c>
      <c r="T1239" s="106">
        <v>1.6</v>
      </c>
      <c r="U1239"/>
      <c r="V1239"/>
      <c r="W1239"/>
      <c r="X1239" s="162"/>
      <c r="Y1239" s="162"/>
      <c r="AB1239" s="47"/>
      <c r="AC1239" s="47"/>
      <c r="AD1239" s="47"/>
      <c r="AE1239" s="47"/>
      <c r="AF1239" s="47"/>
      <c r="AG1239" s="47"/>
      <c r="AH1239" s="47"/>
      <c r="AI1239" s="47"/>
      <c r="AJ1239" s="47"/>
    </row>
    <row r="1240" spans="1:36">
      <c r="A1240" s="26">
        <v>44180</v>
      </c>
      <c r="B1240" s="27">
        <v>0.5</v>
      </c>
      <c r="C1240" s="132"/>
      <c r="D1240" s="28" t="str">
        <f t="shared" si="28"/>
        <v>2020/12/15  12:00</v>
      </c>
      <c r="E1240" s="35">
        <v>1.4744231816393765</v>
      </c>
      <c r="F1240" s="36">
        <v>1.5178359365409544</v>
      </c>
      <c r="G1240" s="36">
        <v>1.5279106320042204</v>
      </c>
      <c r="H1240" s="36">
        <v>1.4921679605060933</v>
      </c>
      <c r="I1240" s="36">
        <v>1.5202601449953204</v>
      </c>
      <c r="J1240" s="56">
        <v>1.5528910896879746</v>
      </c>
      <c r="K1240" s="36">
        <v>1.5030761309366938</v>
      </c>
      <c r="L1240" s="36">
        <v>1.5217463812669896</v>
      </c>
      <c r="M1240" s="57">
        <v>1.5158926106059261</v>
      </c>
      <c r="N1240" s="58" t="s">
        <v>47</v>
      </c>
      <c r="O1240" s="36"/>
      <c r="P1240" s="36"/>
      <c r="Q1240" s="36"/>
      <c r="R1240" s="59"/>
      <c r="S1240" s="60">
        <v>1.46</v>
      </c>
      <c r="T1240" s="106">
        <v>1.6</v>
      </c>
      <c r="U1240"/>
      <c r="V1240"/>
      <c r="W1240"/>
      <c r="X1240" s="162"/>
      <c r="Y1240" s="162"/>
      <c r="AB1240" s="47"/>
      <c r="AC1240" s="47"/>
      <c r="AD1240" s="47"/>
      <c r="AE1240" s="47"/>
      <c r="AF1240" s="47"/>
      <c r="AG1240" s="47"/>
      <c r="AH1240" s="47"/>
      <c r="AI1240" s="47"/>
      <c r="AJ1240" s="47"/>
    </row>
    <row r="1241" spans="1:36">
      <c r="A1241" s="26">
        <v>44180</v>
      </c>
      <c r="B1241" s="27">
        <v>0.58333333333333304</v>
      </c>
      <c r="C1241" s="132"/>
      <c r="D1241" s="28" t="str">
        <f t="shared" si="28"/>
        <v>2020/12/15  14:00</v>
      </c>
      <c r="E1241" s="35">
        <v>1.520276252224144</v>
      </c>
      <c r="F1241" s="36">
        <v>1.5031875644448125</v>
      </c>
      <c r="G1241" s="36">
        <v>1.4971928302465254</v>
      </c>
      <c r="H1241" s="36">
        <v>1.4834778835104085</v>
      </c>
      <c r="I1241" s="36">
        <v>1.4979200431390731</v>
      </c>
      <c r="J1241" s="56">
        <v>1.5269751748393177</v>
      </c>
      <c r="K1241" s="36">
        <v>1.5133851325125576</v>
      </c>
      <c r="L1241" s="36">
        <v>1.5142219143192883</v>
      </c>
      <c r="M1241" s="57">
        <v>1.551294720419238</v>
      </c>
      <c r="N1241" s="58" t="s">
        <v>47</v>
      </c>
      <c r="O1241" s="36"/>
      <c r="P1241" s="36"/>
      <c r="Q1241" s="36"/>
      <c r="R1241" s="59"/>
      <c r="S1241" s="60">
        <v>1.46</v>
      </c>
      <c r="T1241" s="106">
        <v>1.6</v>
      </c>
      <c r="U1241"/>
      <c r="V1241"/>
      <c r="W1241"/>
      <c r="X1241" s="162"/>
      <c r="Y1241" s="162"/>
      <c r="AB1241" s="47"/>
      <c r="AC1241" s="47"/>
      <c r="AD1241" s="47"/>
      <c r="AE1241" s="47"/>
      <c r="AF1241" s="47"/>
      <c r="AG1241" s="47"/>
      <c r="AH1241" s="47"/>
      <c r="AI1241" s="47"/>
      <c r="AJ1241" s="47"/>
    </row>
    <row r="1242" spans="1:36">
      <c r="A1242" s="26">
        <v>44180</v>
      </c>
      <c r="B1242" s="27">
        <v>0.66666666666666596</v>
      </c>
      <c r="C1242" s="132"/>
      <c r="D1242" s="28" t="str">
        <f t="shared" si="28"/>
        <v>2020/12/15  16:00</v>
      </c>
      <c r="E1242" s="35">
        <v>1.4790356021113853</v>
      </c>
      <c r="F1242" s="36">
        <v>1.510460813858423</v>
      </c>
      <c r="G1242" s="36">
        <v>1.5158617209644769</v>
      </c>
      <c r="H1242" s="36">
        <v>1.5086483348126725</v>
      </c>
      <c r="I1242" s="36">
        <v>1.5205420035455699</v>
      </c>
      <c r="J1242" s="56">
        <v>1.5428820528749558</v>
      </c>
      <c r="K1242" s="36">
        <v>1.5371263077591126</v>
      </c>
      <c r="L1242" s="36">
        <v>1.5451360939802998</v>
      </c>
      <c r="M1242" s="57">
        <v>1.5191152192149044</v>
      </c>
      <c r="N1242" s="58" t="s">
        <v>47</v>
      </c>
      <c r="O1242" s="36"/>
      <c r="P1242" s="36"/>
      <c r="Q1242" s="36"/>
      <c r="R1242" s="59"/>
      <c r="S1242" s="60">
        <v>1.46</v>
      </c>
      <c r="T1242" s="106">
        <v>1.6</v>
      </c>
      <c r="U1242"/>
      <c r="V1242"/>
      <c r="W1242"/>
      <c r="X1242" s="162"/>
      <c r="Y1242" s="162"/>
      <c r="AB1242" s="47"/>
      <c r="AC1242" s="47"/>
      <c r="AD1242" s="47"/>
      <c r="AE1242" s="47"/>
      <c r="AF1242" s="47"/>
      <c r="AG1242" s="47"/>
      <c r="AH1242" s="47"/>
      <c r="AI1242" s="47"/>
      <c r="AJ1242" s="47"/>
    </row>
    <row r="1243" spans="1:36">
      <c r="A1243" s="123">
        <v>44181</v>
      </c>
      <c r="B1243" s="101">
        <v>0.33333333333333331</v>
      </c>
      <c r="C1243" s="132" t="s">
        <v>410</v>
      </c>
      <c r="D1243" s="124" t="str">
        <f t="shared" si="28"/>
        <v>2020/12/16  8:00</v>
      </c>
      <c r="E1243" s="35">
        <v>1.5285761897523684</v>
      </c>
      <c r="F1243" s="36">
        <v>1.4955042103692067</v>
      </c>
      <c r="G1243" s="36">
        <v>1.4939871121219273</v>
      </c>
      <c r="H1243" s="36">
        <v>1.4734263000995504</v>
      </c>
      <c r="I1243" s="36">
        <v>1.5153100037282565</v>
      </c>
      <c r="J1243" s="56">
        <v>1.5322975763649307</v>
      </c>
      <c r="K1243" s="36">
        <v>1.5526816017454468</v>
      </c>
      <c r="L1243" s="36">
        <v>1.5603536213808407</v>
      </c>
      <c r="M1243" s="57">
        <v>1.5512616350594928</v>
      </c>
      <c r="N1243" s="58" t="s">
        <v>48</v>
      </c>
      <c r="O1243" s="36"/>
      <c r="P1243" s="36"/>
      <c r="Q1243" s="36"/>
      <c r="R1243" s="59"/>
      <c r="S1243" s="60">
        <v>1.46</v>
      </c>
      <c r="T1243" s="106">
        <v>1.6</v>
      </c>
      <c r="U1243"/>
      <c r="V1243"/>
      <c r="W1243"/>
      <c r="X1243" s="162"/>
      <c r="Y1243" s="162"/>
      <c r="AB1243" s="47"/>
      <c r="AC1243" s="47"/>
      <c r="AD1243" s="47"/>
      <c r="AE1243" s="47"/>
      <c r="AF1243" s="47"/>
      <c r="AG1243" s="47"/>
      <c r="AH1243" s="47"/>
      <c r="AI1243" s="47"/>
      <c r="AJ1243" s="47"/>
    </row>
    <row r="1244" spans="1:36">
      <c r="A1244" s="26">
        <v>44181</v>
      </c>
      <c r="B1244" s="27">
        <v>0.41666666666666669</v>
      </c>
      <c r="C1244" s="132"/>
      <c r="D1244" s="28" t="str">
        <f t="shared" si="28"/>
        <v>2020/12/16  10:00</v>
      </c>
      <c r="E1244" s="35">
        <v>1.4931258346236798</v>
      </c>
      <c r="F1244" s="36">
        <v>1.5082915283401253</v>
      </c>
      <c r="G1244" s="36">
        <v>1.5037905377088725</v>
      </c>
      <c r="H1244" s="36">
        <v>1.4623030141624467</v>
      </c>
      <c r="I1244" s="36">
        <v>1.490479530006481</v>
      </c>
      <c r="J1244" s="56">
        <v>1.5702847786809031</v>
      </c>
      <c r="K1244" s="36">
        <v>1.5037122128856382</v>
      </c>
      <c r="L1244" s="36">
        <v>1.5305698842339885</v>
      </c>
      <c r="M1244" s="57">
        <v>1.5234569097406645</v>
      </c>
      <c r="N1244" s="58" t="s">
        <v>48</v>
      </c>
      <c r="O1244" s="36"/>
      <c r="P1244" s="36"/>
      <c r="Q1244" s="36"/>
      <c r="R1244" s="59"/>
      <c r="S1244" s="60">
        <v>1.46</v>
      </c>
      <c r="T1244" s="106">
        <v>1.6</v>
      </c>
      <c r="U1244"/>
      <c r="V1244"/>
      <c r="W1244"/>
      <c r="X1244" s="162"/>
      <c r="Y1244" s="162"/>
      <c r="AB1244" s="47"/>
      <c r="AC1244" s="47"/>
      <c r="AD1244" s="47"/>
      <c r="AE1244" s="47"/>
      <c r="AF1244" s="47"/>
      <c r="AG1244" s="47"/>
      <c r="AH1244" s="47"/>
      <c r="AI1244" s="47"/>
      <c r="AJ1244" s="47"/>
    </row>
    <row r="1245" spans="1:36">
      <c r="A1245" s="26">
        <v>44181</v>
      </c>
      <c r="B1245" s="27">
        <v>0.5</v>
      </c>
      <c r="C1245" s="132"/>
      <c r="D1245" s="28" t="str">
        <f t="shared" si="28"/>
        <v>2020/12/16  12:00</v>
      </c>
      <c r="E1245" s="35">
        <v>1.5032981890513557</v>
      </c>
      <c r="F1245" s="36">
        <v>1.5244334243120652</v>
      </c>
      <c r="G1245" s="36">
        <v>1.4944710112384909</v>
      </c>
      <c r="H1245" s="36">
        <v>1.4964452984574734</v>
      </c>
      <c r="I1245" s="36">
        <v>1.5270996165704833</v>
      </c>
      <c r="J1245" s="56">
        <v>1.5676838222431033</v>
      </c>
      <c r="K1245" s="36">
        <v>1.5068890171755864</v>
      </c>
      <c r="L1245" s="36">
        <v>1.5400014489463196</v>
      </c>
      <c r="M1245" s="57">
        <v>1.5423430548824626</v>
      </c>
      <c r="N1245" s="58" t="s">
        <v>48</v>
      </c>
      <c r="O1245" s="36"/>
      <c r="P1245" s="36"/>
      <c r="Q1245" s="36"/>
      <c r="R1245" s="59"/>
      <c r="S1245" s="60">
        <v>1.46</v>
      </c>
      <c r="T1245" s="106">
        <v>1.6</v>
      </c>
      <c r="U1245"/>
      <c r="V1245"/>
      <c r="W1245"/>
      <c r="X1245" s="162"/>
      <c r="Y1245" s="162"/>
      <c r="AB1245" s="47"/>
      <c r="AC1245" s="47"/>
      <c r="AD1245" s="47"/>
      <c r="AE1245" s="47"/>
      <c r="AF1245" s="47"/>
      <c r="AG1245" s="47"/>
      <c r="AH1245" s="47"/>
      <c r="AI1245" s="47"/>
      <c r="AJ1245" s="47"/>
    </row>
    <row r="1246" spans="1:36">
      <c r="A1246" s="26">
        <v>44181</v>
      </c>
      <c r="B1246" s="27">
        <v>0.58333333333333304</v>
      </c>
      <c r="C1246" s="132"/>
      <c r="D1246" s="28" t="str">
        <f t="shared" si="28"/>
        <v>2020/12/16  14:00</v>
      </c>
      <c r="E1246" s="35">
        <v>1.4960550527655223</v>
      </c>
      <c r="F1246" s="36">
        <v>1.5036024407853248</v>
      </c>
      <c r="G1246" s="36">
        <v>1.5157833972666184</v>
      </c>
      <c r="H1246" s="36">
        <v>1.4706808502720154</v>
      </c>
      <c r="I1246" s="36">
        <v>1.4973876760391835</v>
      </c>
      <c r="J1246" s="56">
        <v>1.5514007716548261</v>
      </c>
      <c r="K1246" s="36">
        <v>1.5356553250849039</v>
      </c>
      <c r="L1246" s="36">
        <v>1.5461537895860911</v>
      </c>
      <c r="M1246" s="57">
        <v>1.5125227822881426</v>
      </c>
      <c r="N1246" s="58" t="s">
        <v>48</v>
      </c>
      <c r="O1246" s="36"/>
      <c r="P1246" s="36"/>
      <c r="Q1246" s="36"/>
      <c r="R1246" s="59"/>
      <c r="S1246" s="60">
        <v>1.46</v>
      </c>
      <c r="T1246" s="106">
        <v>1.6</v>
      </c>
      <c r="U1246"/>
      <c r="V1246"/>
      <c r="W1246"/>
      <c r="X1246" s="162"/>
      <c r="Y1246" s="162"/>
      <c r="AB1246" s="47"/>
      <c r="AC1246" s="47"/>
      <c r="AD1246" s="47"/>
      <c r="AE1246" s="47"/>
      <c r="AF1246" s="47"/>
      <c r="AG1246" s="47"/>
      <c r="AH1246" s="47"/>
      <c r="AI1246" s="47"/>
      <c r="AJ1246" s="47"/>
    </row>
    <row r="1247" spans="1:36">
      <c r="A1247" s="26">
        <v>44181</v>
      </c>
      <c r="B1247" s="27">
        <v>0.66666666666666596</v>
      </c>
      <c r="C1247" s="132"/>
      <c r="D1247" s="28" t="str">
        <f t="shared" si="28"/>
        <v>2020/12/16  16:00</v>
      </c>
      <c r="E1247" s="35">
        <v>1.5166038474226256</v>
      </c>
      <c r="F1247" s="36">
        <v>1.4963313323455338</v>
      </c>
      <c r="G1247" s="36">
        <v>1.4955491834499401</v>
      </c>
      <c r="H1247" s="36">
        <v>1.4858788169097579</v>
      </c>
      <c r="I1247" s="36">
        <v>1.511798236698493</v>
      </c>
      <c r="J1247" s="56">
        <v>1.5306690962335985</v>
      </c>
      <c r="K1247" s="36">
        <v>1.5178994749481121</v>
      </c>
      <c r="L1247" s="36">
        <v>1.53986953261613</v>
      </c>
      <c r="M1247" s="57">
        <v>1.5240170178445951</v>
      </c>
      <c r="N1247" s="58" t="s">
        <v>48</v>
      </c>
      <c r="O1247" s="36"/>
      <c r="P1247" s="36"/>
      <c r="Q1247" s="36"/>
      <c r="R1247" s="59"/>
      <c r="S1247" s="60">
        <v>1.46</v>
      </c>
      <c r="T1247" s="106">
        <v>1.6</v>
      </c>
      <c r="U1247"/>
      <c r="V1247"/>
      <c r="W1247"/>
      <c r="X1247" s="162"/>
      <c r="Y1247" s="162"/>
      <c r="AB1247" s="47"/>
      <c r="AC1247" s="47"/>
      <c r="AD1247" s="47"/>
      <c r="AE1247" s="47"/>
      <c r="AF1247" s="47"/>
      <c r="AG1247" s="47"/>
      <c r="AH1247" s="47"/>
      <c r="AI1247" s="47"/>
      <c r="AJ1247" s="47"/>
    </row>
    <row r="1248" spans="1:36">
      <c r="A1248" s="123">
        <v>44182</v>
      </c>
      <c r="B1248" s="101">
        <v>0.33333333333333331</v>
      </c>
      <c r="C1248" s="132" t="s">
        <v>411</v>
      </c>
      <c r="D1248" s="124" t="str">
        <f t="shared" si="28"/>
        <v>2020/12/17  8:00</v>
      </c>
      <c r="E1248" s="35">
        <v>1.5051871829504901</v>
      </c>
      <c r="F1248" s="36">
        <v>1.5226791842773089</v>
      </c>
      <c r="G1248" s="36">
        <v>1.5020926953227156</v>
      </c>
      <c r="H1248" s="36">
        <v>1.5053051293128781</v>
      </c>
      <c r="I1248" s="36">
        <v>1.5119993982263478</v>
      </c>
      <c r="J1248" s="56">
        <v>1.5567308690008974</v>
      </c>
      <c r="K1248" s="36">
        <v>1.5342642643944651</v>
      </c>
      <c r="L1248" s="36">
        <v>1.5474974892943638</v>
      </c>
      <c r="M1248" s="57">
        <v>1.538447476585435</v>
      </c>
      <c r="N1248" s="58" t="s">
        <v>49</v>
      </c>
      <c r="O1248" s="36"/>
      <c r="P1248" s="36"/>
      <c r="Q1248" s="36"/>
      <c r="R1248" s="59"/>
      <c r="S1248" s="60">
        <v>1.46</v>
      </c>
      <c r="T1248" s="106">
        <v>1.6</v>
      </c>
      <c r="U1248"/>
      <c r="V1248"/>
      <c r="W1248"/>
      <c r="X1248" s="162"/>
      <c r="Y1248" s="162"/>
      <c r="AB1248" s="47"/>
      <c r="AC1248" s="47"/>
      <c r="AD1248" s="47"/>
      <c r="AE1248" s="47"/>
      <c r="AF1248" s="47"/>
      <c r="AG1248" s="47"/>
      <c r="AH1248" s="47"/>
      <c r="AI1248" s="47"/>
      <c r="AJ1248" s="47"/>
    </row>
    <row r="1249" spans="1:36">
      <c r="A1249" s="26">
        <v>44182</v>
      </c>
      <c r="B1249" s="27">
        <v>0.41666666666666669</v>
      </c>
      <c r="C1249" s="132"/>
      <c r="D1249" s="28" t="str">
        <f t="shared" si="28"/>
        <v>2020/12/17  10:00</v>
      </c>
      <c r="E1249" s="35">
        <v>1.4818263609299476</v>
      </c>
      <c r="F1249" s="36">
        <v>1.527925024029182</v>
      </c>
      <c r="G1249" s="36">
        <v>1.4819016479373575</v>
      </c>
      <c r="H1249" s="36">
        <v>1.4812165837475273</v>
      </c>
      <c r="I1249" s="36">
        <v>1.5219909791393007</v>
      </c>
      <c r="J1249" s="56">
        <v>1.555408573044275</v>
      </c>
      <c r="K1249" s="36">
        <v>1.5067113249545863</v>
      </c>
      <c r="L1249" s="36">
        <v>1.5184378458009617</v>
      </c>
      <c r="M1249" s="57">
        <v>1.5493426750872106</v>
      </c>
      <c r="N1249" s="58" t="s">
        <v>49</v>
      </c>
      <c r="O1249" s="36"/>
      <c r="P1249" s="36"/>
      <c r="Q1249" s="36"/>
      <c r="R1249" s="59"/>
      <c r="S1249" s="60">
        <v>1.46</v>
      </c>
      <c r="T1249" s="106">
        <v>1.6</v>
      </c>
      <c r="U1249"/>
      <c r="V1249"/>
      <c r="W1249"/>
      <c r="X1249" s="162"/>
      <c r="Y1249" s="162"/>
      <c r="AB1249" s="47"/>
      <c r="AC1249" s="47"/>
      <c r="AD1249" s="47"/>
      <c r="AE1249" s="47"/>
      <c r="AF1249" s="47"/>
      <c r="AG1249" s="47"/>
      <c r="AH1249" s="47"/>
      <c r="AI1249" s="47"/>
      <c r="AJ1249" s="47"/>
    </row>
    <row r="1250" spans="1:36">
      <c r="A1250" s="26">
        <v>44182</v>
      </c>
      <c r="B1250" s="27">
        <v>0.5</v>
      </c>
      <c r="C1250" s="132"/>
      <c r="D1250" s="28" t="str">
        <f t="shared" si="28"/>
        <v>2020/12/17  12:00</v>
      </c>
      <c r="E1250" s="35">
        <v>1.48487351070028</v>
      </c>
      <c r="F1250" s="36">
        <v>1.482013270348016</v>
      </c>
      <c r="G1250" s="36">
        <v>1.4927541709922474</v>
      </c>
      <c r="H1250" s="36">
        <v>1.4797010029433284</v>
      </c>
      <c r="I1250" s="36">
        <v>1.4899257719095813</v>
      </c>
      <c r="J1250" s="56">
        <v>1.5482274023609071</v>
      </c>
      <c r="K1250" s="36">
        <v>1.5072485894264458</v>
      </c>
      <c r="L1250" s="36">
        <v>1.519623735143228</v>
      </c>
      <c r="M1250" s="57">
        <v>1.5282139876054837</v>
      </c>
      <c r="N1250" s="58" t="s">
        <v>49</v>
      </c>
      <c r="O1250" s="36"/>
      <c r="P1250" s="36"/>
      <c r="Q1250" s="36"/>
      <c r="R1250" s="59"/>
      <c r="S1250" s="60">
        <v>1.46</v>
      </c>
      <c r="T1250" s="106">
        <v>1.6</v>
      </c>
      <c r="U1250"/>
      <c r="V1250"/>
      <c r="W1250"/>
      <c r="X1250" s="162"/>
      <c r="Y1250" s="162"/>
      <c r="AB1250" s="47"/>
      <c r="AC1250" s="47"/>
      <c r="AD1250" s="47"/>
      <c r="AE1250" s="47"/>
      <c r="AF1250" s="47"/>
      <c r="AG1250" s="47"/>
      <c r="AH1250" s="47"/>
      <c r="AI1250" s="47"/>
      <c r="AJ1250" s="47"/>
    </row>
    <row r="1251" spans="1:36">
      <c r="A1251" s="26">
        <v>44182</v>
      </c>
      <c r="B1251" s="27">
        <v>0.58333333333333304</v>
      </c>
      <c r="C1251" s="132"/>
      <c r="D1251" s="28" t="str">
        <f t="shared" si="28"/>
        <v>2020/12/17  14:00</v>
      </c>
      <c r="E1251" s="35">
        <v>1.5053838524618242</v>
      </c>
      <c r="F1251" s="36">
        <v>1.5137929510520975</v>
      </c>
      <c r="G1251" s="36">
        <v>1.4820760103575317</v>
      </c>
      <c r="H1251" s="36">
        <v>1.5013380500761728</v>
      </c>
      <c r="I1251" s="36">
        <v>1.5024721055283443</v>
      </c>
      <c r="J1251" s="56">
        <v>1.5516420557406965</v>
      </c>
      <c r="K1251" s="36">
        <v>1.5187779706231561</v>
      </c>
      <c r="L1251" s="36">
        <v>1.5018456527718054</v>
      </c>
      <c r="M1251" s="57">
        <v>1.5205308127640951</v>
      </c>
      <c r="N1251" s="58" t="s">
        <v>49</v>
      </c>
      <c r="O1251" s="36"/>
      <c r="P1251" s="36"/>
      <c r="Q1251" s="36"/>
      <c r="R1251" s="59"/>
      <c r="S1251" s="60">
        <v>1.46</v>
      </c>
      <c r="T1251" s="106">
        <v>1.6</v>
      </c>
      <c r="U1251"/>
      <c r="V1251"/>
      <c r="W1251"/>
      <c r="X1251" s="162"/>
      <c r="Y1251" s="162"/>
      <c r="AB1251" s="47"/>
      <c r="AC1251" s="47"/>
      <c r="AD1251" s="47"/>
      <c r="AE1251" s="47"/>
      <c r="AF1251" s="47"/>
      <c r="AG1251" s="47"/>
      <c r="AH1251" s="47"/>
      <c r="AI1251" s="47"/>
      <c r="AJ1251" s="47"/>
    </row>
    <row r="1252" spans="1:36">
      <c r="A1252" s="26">
        <v>44182</v>
      </c>
      <c r="B1252" s="27">
        <v>0.66666666666666596</v>
      </c>
      <c r="C1252" s="132"/>
      <c r="D1252" s="28" t="str">
        <f t="shared" si="28"/>
        <v>2020/12/17  16:00</v>
      </c>
      <c r="E1252" s="35">
        <v>1.5104768529110768</v>
      </c>
      <c r="F1252" s="36">
        <v>1.5114560791939575</v>
      </c>
      <c r="G1252" s="36">
        <v>1.4869932843528364</v>
      </c>
      <c r="H1252" s="36">
        <v>1.4614873292055537</v>
      </c>
      <c r="I1252" s="36">
        <v>1.5086285478244732</v>
      </c>
      <c r="J1252" s="61">
        <v>1.5593792322620996</v>
      </c>
      <c r="K1252" s="36">
        <v>1.5010904193165451</v>
      </c>
      <c r="L1252" s="36">
        <v>1.5502873512760482</v>
      </c>
      <c r="M1252" s="57">
        <v>1.5567775485767812</v>
      </c>
      <c r="N1252" s="58" t="s">
        <v>49</v>
      </c>
      <c r="O1252" s="36"/>
      <c r="P1252" s="36"/>
      <c r="Q1252" s="36"/>
      <c r="R1252" s="59"/>
      <c r="S1252" s="60">
        <v>1.46</v>
      </c>
      <c r="T1252" s="106">
        <v>1.6</v>
      </c>
      <c r="U1252"/>
      <c r="V1252"/>
      <c r="W1252"/>
      <c r="X1252" s="162"/>
      <c r="Y1252" s="162"/>
      <c r="AB1252" s="47"/>
      <c r="AC1252" s="47"/>
      <c r="AD1252" s="47"/>
      <c r="AE1252" s="47"/>
      <c r="AF1252" s="47"/>
      <c r="AG1252" s="47"/>
      <c r="AH1252" s="47"/>
      <c r="AI1252" s="47"/>
      <c r="AJ1252" s="47"/>
    </row>
    <row r="1253" spans="1:36">
      <c r="A1253" s="123">
        <v>44183</v>
      </c>
      <c r="B1253" s="101">
        <v>0.33333333333333331</v>
      </c>
      <c r="C1253" s="132" t="s">
        <v>412</v>
      </c>
      <c r="D1253" s="124" t="str">
        <f t="shared" si="28"/>
        <v>2020/12/18  8:00</v>
      </c>
      <c r="E1253" s="35">
        <v>1.5381335966618654</v>
      </c>
      <c r="F1253" s="36">
        <v>1.5592781701818588</v>
      </c>
      <c r="G1253" s="36">
        <v>1.5691390243042558</v>
      </c>
      <c r="H1253" s="36">
        <v>1.5091694413344798</v>
      </c>
      <c r="I1253" s="36">
        <v>1.5317809618360376</v>
      </c>
      <c r="J1253" s="62">
        <v>1.6</v>
      </c>
      <c r="K1253" s="36">
        <v>1.5631392458586542</v>
      </c>
      <c r="L1253" s="36">
        <v>1.5487782846031029</v>
      </c>
      <c r="M1253" s="57">
        <v>1.593305127591935</v>
      </c>
      <c r="N1253" s="58" t="s">
        <v>44</v>
      </c>
      <c r="O1253" s="36"/>
      <c r="P1253" s="36"/>
      <c r="Q1253" s="36"/>
      <c r="R1253" s="59"/>
      <c r="S1253" s="60">
        <v>1.46</v>
      </c>
      <c r="T1253" s="106">
        <v>1.6</v>
      </c>
      <c r="U1253"/>
      <c r="V1253"/>
      <c r="W1253"/>
      <c r="X1253" s="162"/>
      <c r="Y1253" s="162"/>
      <c r="AB1253" s="47"/>
      <c r="AC1253" s="47"/>
      <c r="AD1253" s="47"/>
      <c r="AE1253" s="47"/>
      <c r="AF1253" s="47"/>
      <c r="AG1253" s="47"/>
      <c r="AH1253" s="47"/>
      <c r="AI1253" s="47"/>
      <c r="AJ1253" s="47"/>
    </row>
    <row r="1254" spans="1:36">
      <c r="A1254" s="26">
        <v>44183</v>
      </c>
      <c r="B1254" s="27">
        <v>0.41666666666666669</v>
      </c>
      <c r="C1254" s="132"/>
      <c r="D1254" s="28" t="str">
        <f t="shared" si="28"/>
        <v>2020/12/18  10:00</v>
      </c>
      <c r="E1254" s="35">
        <v>1.5429451477344414</v>
      </c>
      <c r="F1254" s="36">
        <v>1.5411256038849548</v>
      </c>
      <c r="G1254" s="36">
        <v>1.5510594213094757</v>
      </c>
      <c r="H1254" s="36">
        <v>1.5180694052779937</v>
      </c>
      <c r="I1254" s="36">
        <v>1.5538355284972913</v>
      </c>
      <c r="J1254" s="56">
        <v>1.5997434783878306</v>
      </c>
      <c r="K1254" s="36">
        <v>1.5781045217989302</v>
      </c>
      <c r="L1254" s="36">
        <v>1.5608441153040027</v>
      </c>
      <c r="M1254" s="57">
        <v>1.5728336441022284</v>
      </c>
      <c r="N1254" s="58" t="s">
        <v>44</v>
      </c>
      <c r="O1254" s="36"/>
      <c r="P1254" s="36"/>
      <c r="Q1254" s="36"/>
      <c r="R1254" s="59"/>
      <c r="S1254" s="60">
        <v>1.46</v>
      </c>
      <c r="T1254" s="106">
        <v>1.6</v>
      </c>
      <c r="U1254"/>
      <c r="V1254"/>
      <c r="W1254"/>
      <c r="X1254" s="162"/>
      <c r="Y1254" s="162"/>
      <c r="AB1254" s="47"/>
      <c r="AC1254" s="47"/>
      <c r="AD1254" s="47"/>
      <c r="AE1254" s="47"/>
      <c r="AF1254" s="47"/>
      <c r="AG1254" s="47"/>
      <c r="AH1254" s="47"/>
      <c r="AI1254" s="47"/>
      <c r="AJ1254" s="47"/>
    </row>
    <row r="1255" spans="1:36">
      <c r="A1255" s="26">
        <v>44183</v>
      </c>
      <c r="B1255" s="27">
        <v>0.5</v>
      </c>
      <c r="C1255" s="132"/>
      <c r="D1255" s="28" t="str">
        <f t="shared" si="28"/>
        <v>2020/12/18  12:00</v>
      </c>
      <c r="E1255" s="35">
        <v>1.4854796222644884</v>
      </c>
      <c r="F1255" s="36">
        <v>1.4883851794437657</v>
      </c>
      <c r="G1255" s="36">
        <v>1.5244782089411453</v>
      </c>
      <c r="H1255" s="36">
        <v>1.4975288996978704</v>
      </c>
      <c r="I1255" s="36">
        <v>1.4949037683233639</v>
      </c>
      <c r="J1255" s="56">
        <v>1.5328272554614819</v>
      </c>
      <c r="K1255" s="36">
        <v>1.5040494823156128</v>
      </c>
      <c r="L1255" s="36">
        <v>1.5383876438501207</v>
      </c>
      <c r="M1255" s="57">
        <v>1.5268381999995646</v>
      </c>
      <c r="N1255" s="58" t="s">
        <v>45</v>
      </c>
      <c r="O1255" s="36"/>
      <c r="P1255" s="36"/>
      <c r="Q1255" s="36"/>
      <c r="R1255" s="59"/>
      <c r="S1255" s="60">
        <v>1.46</v>
      </c>
      <c r="T1255" s="106">
        <v>1.6</v>
      </c>
      <c r="U1255"/>
      <c r="V1255"/>
      <c r="W1255"/>
      <c r="X1255" s="162"/>
      <c r="Y1255" s="162"/>
      <c r="AB1255" s="47"/>
      <c r="AC1255" s="47"/>
      <c r="AD1255" s="47"/>
      <c r="AE1255" s="47"/>
      <c r="AF1255" s="47"/>
      <c r="AG1255" s="47"/>
      <c r="AH1255" s="47"/>
      <c r="AI1255" s="47"/>
      <c r="AJ1255" s="47"/>
    </row>
    <row r="1256" spans="1:36">
      <c r="A1256" s="26">
        <v>44183</v>
      </c>
      <c r="B1256" s="27">
        <v>0.58333333333333304</v>
      </c>
      <c r="C1256" s="132"/>
      <c r="D1256" s="28" t="str">
        <f t="shared" si="28"/>
        <v>2020/12/18  14:00</v>
      </c>
      <c r="E1256" s="35">
        <v>1.4767129465228495</v>
      </c>
      <c r="F1256" s="36">
        <v>1.5068445250320528</v>
      </c>
      <c r="G1256" s="36">
        <v>1.4841490487569291</v>
      </c>
      <c r="H1256" s="36">
        <v>1.5017764279059709</v>
      </c>
      <c r="I1256" s="36">
        <v>1.4954649307910595</v>
      </c>
      <c r="J1256" s="56">
        <v>1.5612125174426468</v>
      </c>
      <c r="K1256" s="36">
        <v>1.524770971653064</v>
      </c>
      <c r="L1256" s="36">
        <v>1.5424535778968762</v>
      </c>
      <c r="M1256" s="57">
        <v>1.5184302389604607</v>
      </c>
      <c r="N1256" s="58" t="s">
        <v>45</v>
      </c>
      <c r="O1256" s="36"/>
      <c r="P1256" s="36"/>
      <c r="Q1256" s="36"/>
      <c r="R1256" s="59"/>
      <c r="S1256" s="60">
        <v>1.46</v>
      </c>
      <c r="T1256" s="106">
        <v>1.6</v>
      </c>
      <c r="U1256"/>
      <c r="V1256"/>
      <c r="W1256"/>
      <c r="X1256" s="162"/>
      <c r="Y1256" s="162"/>
      <c r="AB1256" s="47"/>
      <c r="AC1256" s="47"/>
      <c r="AD1256" s="47"/>
      <c r="AE1256" s="47"/>
      <c r="AF1256" s="47"/>
      <c r="AG1256" s="47"/>
      <c r="AH1256" s="47"/>
      <c r="AI1256" s="47"/>
      <c r="AJ1256" s="47"/>
    </row>
    <row r="1257" spans="1:36">
      <c r="A1257" s="26">
        <v>44183</v>
      </c>
      <c r="B1257" s="27">
        <v>0.66666666666666596</v>
      </c>
      <c r="C1257" s="132"/>
      <c r="D1257" s="28" t="str">
        <f t="shared" si="28"/>
        <v>2020/12/18  16:00</v>
      </c>
      <c r="E1257" s="35">
        <v>1.5168215450092131</v>
      </c>
      <c r="F1257" s="36">
        <v>1.4903236226333541</v>
      </c>
      <c r="G1257" s="36">
        <v>1.4896113258653245</v>
      </c>
      <c r="H1257" s="36">
        <v>1.507499750837147</v>
      </c>
      <c r="I1257" s="36">
        <v>1.4947655908942621</v>
      </c>
      <c r="J1257" s="56">
        <v>1.5652047288995392</v>
      </c>
      <c r="K1257" s="36">
        <v>1.5207217798626871</v>
      </c>
      <c r="L1257" s="36">
        <v>1.5137337596798381</v>
      </c>
      <c r="M1257" s="57">
        <v>1.552120546194304</v>
      </c>
      <c r="N1257" s="58" t="s">
        <v>45</v>
      </c>
      <c r="O1257" s="36"/>
      <c r="P1257" s="36"/>
      <c r="Q1257" s="36"/>
      <c r="R1257" s="59"/>
      <c r="S1257" s="60">
        <v>1.46</v>
      </c>
      <c r="T1257" s="106">
        <v>1.6</v>
      </c>
      <c r="U1257"/>
      <c r="V1257"/>
      <c r="W1257"/>
      <c r="X1257" s="162"/>
      <c r="Y1257" s="162"/>
      <c r="AB1257" s="47"/>
      <c r="AC1257" s="47"/>
      <c r="AD1257" s="47"/>
      <c r="AE1257" s="47"/>
      <c r="AF1257" s="47"/>
      <c r="AG1257" s="47"/>
      <c r="AH1257" s="47"/>
      <c r="AI1257" s="47"/>
      <c r="AJ1257" s="47"/>
    </row>
    <row r="1258" spans="1:36">
      <c r="A1258" s="123">
        <v>44184</v>
      </c>
      <c r="B1258" s="101">
        <v>0.33333333333333331</v>
      </c>
      <c r="C1258" s="132" t="s">
        <v>413</v>
      </c>
      <c r="D1258" s="124" t="str">
        <f t="shared" si="28"/>
        <v>2020/12/19  8:00</v>
      </c>
      <c r="E1258" s="35">
        <v>1.4960954236288255</v>
      </c>
      <c r="F1258" s="36">
        <v>1.5041701157674023</v>
      </c>
      <c r="G1258" s="36">
        <v>1.5294312470210802</v>
      </c>
      <c r="H1258" s="36">
        <v>1.5085593515020987</v>
      </c>
      <c r="I1258" s="36">
        <v>1.5429165757287129</v>
      </c>
      <c r="J1258" s="56">
        <v>1.5595909950816473</v>
      </c>
      <c r="K1258" s="36">
        <v>1.5312550652289054</v>
      </c>
      <c r="L1258" s="36">
        <v>1.5261336169786266</v>
      </c>
      <c r="M1258" s="57">
        <v>1.5562842561116552</v>
      </c>
      <c r="N1258" s="58" t="s">
        <v>46</v>
      </c>
      <c r="O1258" s="36"/>
      <c r="P1258" s="36"/>
      <c r="Q1258" s="36"/>
      <c r="R1258" s="59"/>
      <c r="S1258" s="60">
        <v>1.46</v>
      </c>
      <c r="T1258" s="106">
        <v>1.6</v>
      </c>
      <c r="U1258"/>
      <c r="V1258"/>
      <c r="W1258"/>
      <c r="X1258" s="162"/>
      <c r="Y1258" s="162"/>
      <c r="AB1258" s="47"/>
      <c r="AC1258" s="47"/>
      <c r="AD1258" s="47"/>
      <c r="AE1258" s="47"/>
      <c r="AF1258" s="47"/>
      <c r="AG1258" s="47"/>
      <c r="AH1258" s="47"/>
      <c r="AI1258" s="47"/>
      <c r="AJ1258" s="47"/>
    </row>
    <row r="1259" spans="1:36">
      <c r="A1259" s="26">
        <v>44184</v>
      </c>
      <c r="B1259" s="27">
        <v>0.41666666666666669</v>
      </c>
      <c r="C1259" s="132"/>
      <c r="D1259" s="28" t="str">
        <f t="shared" si="28"/>
        <v>2020/12/19  10:00</v>
      </c>
      <c r="E1259" s="35">
        <v>1.4951154340552157</v>
      </c>
      <c r="F1259" s="36">
        <v>1.5225902108554041</v>
      </c>
      <c r="G1259" s="36">
        <v>1.5195730173835769</v>
      </c>
      <c r="H1259" s="36">
        <v>1.4985675690821629</v>
      </c>
      <c r="I1259" s="36">
        <v>1.5241043357379105</v>
      </c>
      <c r="J1259" s="56">
        <v>1.5713461402725888</v>
      </c>
      <c r="K1259" s="36">
        <v>1.5524674192004875</v>
      </c>
      <c r="L1259" s="36">
        <v>1.543456314000228</v>
      </c>
      <c r="M1259" s="57">
        <v>1.5358364127523114</v>
      </c>
      <c r="N1259" s="58" t="s">
        <v>46</v>
      </c>
      <c r="O1259" s="36"/>
      <c r="P1259" s="36"/>
      <c r="Q1259" s="36"/>
      <c r="R1259" s="59"/>
      <c r="S1259" s="60">
        <v>1.46</v>
      </c>
      <c r="T1259" s="106">
        <v>1.6</v>
      </c>
      <c r="U1259"/>
      <c r="V1259"/>
      <c r="W1259"/>
      <c r="X1259" s="162"/>
      <c r="Y1259" s="162"/>
      <c r="AB1259" s="47"/>
      <c r="AC1259" s="47"/>
      <c r="AD1259" s="47"/>
      <c r="AE1259" s="47"/>
      <c r="AF1259" s="47"/>
      <c r="AG1259" s="47"/>
      <c r="AH1259" s="47"/>
      <c r="AI1259" s="47"/>
      <c r="AJ1259" s="47"/>
    </row>
    <row r="1260" spans="1:36">
      <c r="A1260" s="26">
        <v>44184</v>
      </c>
      <c r="B1260" s="27">
        <v>0.5</v>
      </c>
      <c r="C1260" s="132"/>
      <c r="D1260" s="28" t="str">
        <f t="shared" si="28"/>
        <v>2020/12/19  12:00</v>
      </c>
      <c r="E1260" s="35">
        <v>1.4931528181794524</v>
      </c>
      <c r="F1260" s="36">
        <v>1.5268646324457156</v>
      </c>
      <c r="G1260" s="36">
        <v>1.4951004396640197</v>
      </c>
      <c r="H1260" s="36">
        <v>1.4891547258279159</v>
      </c>
      <c r="I1260" s="36">
        <v>1.5072774545689398</v>
      </c>
      <c r="J1260" s="56">
        <v>1.5519148148309925</v>
      </c>
      <c r="K1260" s="36">
        <v>1.5248203020951587</v>
      </c>
      <c r="L1260" s="36">
        <v>1.5251596104655256</v>
      </c>
      <c r="M1260" s="57">
        <v>1.5180186892810017</v>
      </c>
      <c r="N1260" s="58" t="s">
        <v>46</v>
      </c>
      <c r="O1260" s="36"/>
      <c r="P1260" s="36"/>
      <c r="Q1260" s="36"/>
      <c r="R1260" s="59"/>
      <c r="S1260" s="60">
        <v>1.46</v>
      </c>
      <c r="T1260" s="106">
        <v>1.6</v>
      </c>
      <c r="U1260"/>
      <c r="V1260"/>
      <c r="W1260"/>
      <c r="X1260" s="162"/>
      <c r="Y1260" s="162"/>
      <c r="AB1260" s="47"/>
      <c r="AC1260" s="47"/>
      <c r="AD1260" s="47"/>
      <c r="AE1260" s="47"/>
      <c r="AF1260" s="47"/>
      <c r="AG1260" s="47"/>
      <c r="AH1260" s="47"/>
      <c r="AI1260" s="47"/>
      <c r="AJ1260" s="47"/>
    </row>
    <row r="1261" spans="1:36">
      <c r="A1261" s="26">
        <v>44184</v>
      </c>
      <c r="B1261" s="27">
        <v>0.58333333333333304</v>
      </c>
      <c r="C1261" s="132"/>
      <c r="D1261" s="28" t="str">
        <f t="shared" si="28"/>
        <v>2020/12/19  14:00</v>
      </c>
      <c r="E1261" s="35">
        <v>1.5055226665511601</v>
      </c>
      <c r="F1261" s="36">
        <v>1.5124033681540414</v>
      </c>
      <c r="G1261" s="36">
        <v>1.5216891109259127</v>
      </c>
      <c r="H1261" s="36">
        <v>1.4788068300045651</v>
      </c>
      <c r="I1261" s="36">
        <v>1.5291641315867615</v>
      </c>
      <c r="J1261" s="56">
        <v>1.5411483861611441</v>
      </c>
      <c r="K1261" s="36">
        <v>1.5257642532318427</v>
      </c>
      <c r="L1261" s="36">
        <v>1.5409525665427422</v>
      </c>
      <c r="M1261" s="57">
        <v>1.5451517571343085</v>
      </c>
      <c r="N1261" s="58" t="s">
        <v>46</v>
      </c>
      <c r="O1261" s="36"/>
      <c r="P1261" s="36"/>
      <c r="Q1261" s="36"/>
      <c r="R1261" s="59"/>
      <c r="S1261" s="60">
        <v>1.46</v>
      </c>
      <c r="T1261" s="106">
        <v>1.6</v>
      </c>
      <c r="U1261"/>
      <c r="V1261"/>
      <c r="W1261"/>
      <c r="X1261" s="162"/>
      <c r="Y1261" s="162"/>
      <c r="AB1261" s="47"/>
      <c r="AC1261" s="47"/>
      <c r="AD1261" s="47"/>
      <c r="AE1261" s="47"/>
      <c r="AF1261" s="47"/>
      <c r="AG1261" s="47"/>
      <c r="AH1261" s="47"/>
      <c r="AI1261" s="47"/>
      <c r="AJ1261" s="47"/>
    </row>
    <row r="1262" spans="1:36">
      <c r="A1262" s="26">
        <v>44184</v>
      </c>
      <c r="B1262" s="27">
        <v>0.66666666666666596</v>
      </c>
      <c r="C1262" s="132"/>
      <c r="D1262" s="28" t="str">
        <f t="shared" si="28"/>
        <v>2020/12/19  16:00</v>
      </c>
      <c r="E1262" s="35">
        <v>1.5062441998398346</v>
      </c>
      <c r="F1262" s="36">
        <v>1.485516575374928</v>
      </c>
      <c r="G1262" s="36">
        <v>1.4938251287434006</v>
      </c>
      <c r="H1262" s="36">
        <v>1.4714725493077003</v>
      </c>
      <c r="I1262" s="36">
        <v>1.4914832163591578</v>
      </c>
      <c r="J1262" s="56">
        <v>1.5351646711356792</v>
      </c>
      <c r="K1262" s="36">
        <v>1.5313234340528474</v>
      </c>
      <c r="L1262" s="36">
        <v>1.5392943834332151</v>
      </c>
      <c r="M1262" s="57">
        <v>1.5174162295504396</v>
      </c>
      <c r="N1262" s="58" t="s">
        <v>46</v>
      </c>
      <c r="O1262" s="36"/>
      <c r="P1262" s="36"/>
      <c r="Q1262" s="36"/>
      <c r="R1262" s="59"/>
      <c r="S1262" s="60">
        <v>1.46</v>
      </c>
      <c r="T1262" s="106">
        <v>1.6</v>
      </c>
      <c r="U1262"/>
      <c r="V1262"/>
      <c r="W1262"/>
      <c r="X1262" s="162"/>
      <c r="Y1262" s="162"/>
      <c r="AB1262" s="47"/>
      <c r="AC1262" s="47"/>
      <c r="AD1262" s="47"/>
      <c r="AE1262" s="47"/>
      <c r="AF1262" s="47"/>
      <c r="AG1262" s="47"/>
      <c r="AH1262" s="47"/>
      <c r="AI1262" s="47"/>
      <c r="AJ1262" s="47"/>
    </row>
    <row r="1263" spans="1:36">
      <c r="A1263" s="123">
        <v>44185</v>
      </c>
      <c r="B1263" s="101">
        <v>0.33333333333333331</v>
      </c>
      <c r="C1263" s="132" t="s">
        <v>410</v>
      </c>
      <c r="D1263" s="124" t="str">
        <f t="shared" si="28"/>
        <v>2020/12/20  8:00</v>
      </c>
      <c r="E1263" s="35">
        <v>1.5091829354451638</v>
      </c>
      <c r="F1263" s="36">
        <v>1.5063767346061043</v>
      </c>
      <c r="G1263" s="36">
        <v>1.4936940115858783</v>
      </c>
      <c r="H1263" s="36">
        <v>1.4990326885000085</v>
      </c>
      <c r="I1263" s="36">
        <v>1.5187366865874998</v>
      </c>
      <c r="J1263" s="56">
        <v>1.544484346335153</v>
      </c>
      <c r="K1263" s="36">
        <v>1.533710998993733</v>
      </c>
      <c r="L1263" s="36">
        <v>1.52835471593523</v>
      </c>
      <c r="M1263" s="57">
        <v>1.5390819829441329</v>
      </c>
      <c r="N1263" s="58" t="s">
        <v>47</v>
      </c>
      <c r="O1263" s="36"/>
      <c r="P1263" s="36"/>
      <c r="Q1263" s="36"/>
      <c r="R1263" s="59"/>
      <c r="S1263" s="60">
        <v>1.46</v>
      </c>
      <c r="T1263" s="106">
        <v>1.6</v>
      </c>
      <c r="U1263"/>
      <c r="V1263"/>
      <c r="W1263"/>
      <c r="X1263" s="162"/>
      <c r="Y1263" s="162"/>
      <c r="AB1263" s="47"/>
      <c r="AC1263" s="47"/>
      <c r="AD1263" s="47"/>
      <c r="AE1263" s="47"/>
      <c r="AF1263" s="47"/>
      <c r="AG1263" s="47"/>
      <c r="AH1263" s="47"/>
      <c r="AI1263" s="47"/>
      <c r="AJ1263" s="47"/>
    </row>
    <row r="1264" spans="1:36">
      <c r="A1264" s="26">
        <v>44185</v>
      </c>
      <c r="B1264" s="27">
        <v>0.41666666666666669</v>
      </c>
      <c r="C1264" s="132"/>
      <c r="D1264" s="28" t="str">
        <f t="shared" si="28"/>
        <v>2020/12/20  10:00</v>
      </c>
      <c r="E1264" s="35">
        <v>1.5197016385205655</v>
      </c>
      <c r="F1264" s="36">
        <v>1.4824314884860565</v>
      </c>
      <c r="G1264" s="36">
        <v>1.4945684889597173</v>
      </c>
      <c r="H1264" s="36">
        <v>1.4916622196094498</v>
      </c>
      <c r="I1264" s="36">
        <v>1.48486217149563</v>
      </c>
      <c r="J1264" s="56">
        <v>1.5351283590502405</v>
      </c>
      <c r="K1264" s="36">
        <v>1.5040401660480074</v>
      </c>
      <c r="L1264" s="36">
        <v>1.5286340997872134</v>
      </c>
      <c r="M1264" s="57">
        <v>1.530651225848414</v>
      </c>
      <c r="N1264" s="58" t="s">
        <v>47</v>
      </c>
      <c r="O1264" s="36"/>
      <c r="P1264" s="36"/>
      <c r="Q1264" s="36"/>
      <c r="R1264" s="59"/>
      <c r="S1264" s="60">
        <v>1.46</v>
      </c>
      <c r="T1264" s="106">
        <v>1.6</v>
      </c>
      <c r="U1264"/>
      <c r="V1264"/>
      <c r="W1264"/>
      <c r="X1264" s="162"/>
      <c r="Y1264" s="162"/>
      <c r="AB1264" s="47"/>
      <c r="AC1264" s="47"/>
      <c r="AD1264" s="47"/>
      <c r="AE1264" s="47"/>
      <c r="AF1264" s="47"/>
      <c r="AG1264" s="47"/>
      <c r="AH1264" s="47"/>
      <c r="AI1264" s="47"/>
      <c r="AJ1264" s="47"/>
    </row>
    <row r="1265" spans="1:36">
      <c r="A1265" s="26">
        <v>44185</v>
      </c>
      <c r="B1265" s="27">
        <v>0.5</v>
      </c>
      <c r="C1265" s="132"/>
      <c r="D1265" s="28" t="str">
        <f t="shared" si="28"/>
        <v>2020/12/20  12:00</v>
      </c>
      <c r="E1265" s="35">
        <v>1.5067822278446705</v>
      </c>
      <c r="F1265" s="36">
        <v>1.4831655789103653</v>
      </c>
      <c r="G1265" s="36">
        <v>1.4974943269718259</v>
      </c>
      <c r="H1265" s="36">
        <v>1.4802293604384094</v>
      </c>
      <c r="I1265" s="36">
        <v>1.5148990397991682</v>
      </c>
      <c r="J1265" s="56">
        <v>1.5522070254001326</v>
      </c>
      <c r="K1265" s="36">
        <v>1.5154859036232964</v>
      </c>
      <c r="L1265" s="36">
        <v>1.5268055501786622</v>
      </c>
      <c r="M1265" s="57">
        <v>1.555934001554625</v>
      </c>
      <c r="N1265" s="58" t="s">
        <v>47</v>
      </c>
      <c r="O1265" s="36"/>
      <c r="P1265" s="36"/>
      <c r="Q1265" s="36"/>
      <c r="R1265" s="59"/>
      <c r="S1265" s="60">
        <v>1.46</v>
      </c>
      <c r="T1265" s="106">
        <v>1.6</v>
      </c>
      <c r="U1265"/>
      <c r="V1265"/>
      <c r="W1265"/>
      <c r="X1265" s="162"/>
      <c r="Y1265" s="162"/>
      <c r="AB1265" s="47"/>
      <c r="AC1265" s="47"/>
      <c r="AD1265" s="47"/>
      <c r="AE1265" s="47"/>
      <c r="AF1265" s="47"/>
      <c r="AG1265" s="47"/>
      <c r="AH1265" s="47"/>
      <c r="AI1265" s="47"/>
      <c r="AJ1265" s="47"/>
    </row>
    <row r="1266" spans="1:36">
      <c r="A1266" s="26">
        <v>44185</v>
      </c>
      <c r="B1266" s="27">
        <v>0.58333333333333304</v>
      </c>
      <c r="C1266" s="132"/>
      <c r="D1266" s="28" t="str">
        <f t="shared" si="28"/>
        <v>2020/12/20  14:00</v>
      </c>
      <c r="E1266" s="35">
        <v>1.4940372163758231</v>
      </c>
      <c r="F1266" s="36">
        <v>1.5025989615469622</v>
      </c>
      <c r="G1266" s="36">
        <v>1.5218896979217242</v>
      </c>
      <c r="H1266" s="36">
        <v>1.464728140268958</v>
      </c>
      <c r="I1266" s="36">
        <v>1.5075492639240045</v>
      </c>
      <c r="J1266" s="56">
        <v>1.5452800088351841</v>
      </c>
      <c r="K1266" s="36">
        <v>1.5255568795913121</v>
      </c>
      <c r="L1266" s="36">
        <v>1.530214968338288</v>
      </c>
      <c r="M1266" s="57">
        <v>1.5257368448825785</v>
      </c>
      <c r="N1266" s="58" t="s">
        <v>47</v>
      </c>
      <c r="O1266" s="36"/>
      <c r="P1266" s="36"/>
      <c r="Q1266" s="36"/>
      <c r="R1266" s="59"/>
      <c r="S1266" s="60">
        <v>1.46</v>
      </c>
      <c r="T1266" s="106">
        <v>1.6</v>
      </c>
      <c r="U1266"/>
      <c r="V1266"/>
      <c r="W1266"/>
      <c r="X1266" s="162"/>
      <c r="Y1266" s="162"/>
      <c r="AB1266" s="47"/>
      <c r="AC1266" s="47"/>
      <c r="AD1266" s="47"/>
      <c r="AE1266" s="47"/>
      <c r="AF1266" s="47"/>
      <c r="AG1266" s="47"/>
      <c r="AH1266" s="47"/>
      <c r="AI1266" s="47"/>
      <c r="AJ1266" s="47"/>
    </row>
    <row r="1267" spans="1:36">
      <c r="A1267" s="26">
        <v>44185</v>
      </c>
      <c r="B1267" s="27">
        <v>0.66666666666666596</v>
      </c>
      <c r="C1267" s="132"/>
      <c r="D1267" s="28" t="str">
        <f t="shared" si="28"/>
        <v>2020/12/20  16:00</v>
      </c>
      <c r="E1267" s="35">
        <v>1.4736318905221353</v>
      </c>
      <c r="F1267" s="36">
        <v>1.4816815850355758</v>
      </c>
      <c r="G1267" s="36">
        <v>1.5269421108321668</v>
      </c>
      <c r="H1267" s="36">
        <v>1.485292951847077</v>
      </c>
      <c r="I1267" s="36">
        <v>1.4926748442370712</v>
      </c>
      <c r="J1267" s="56">
        <v>1.5228838610282092</v>
      </c>
      <c r="K1267" s="36">
        <v>1.5159840489703407</v>
      </c>
      <c r="L1267" s="36">
        <v>1.5064347407566385</v>
      </c>
      <c r="M1267" s="57">
        <v>1.5352163350617889</v>
      </c>
      <c r="N1267" s="58" t="s">
        <v>47</v>
      </c>
      <c r="O1267" s="36"/>
      <c r="P1267" s="36"/>
      <c r="Q1267" s="36"/>
      <c r="R1267" s="59"/>
      <c r="S1267" s="60">
        <v>1.46</v>
      </c>
      <c r="T1267" s="106">
        <v>1.6</v>
      </c>
      <c r="U1267"/>
      <c r="V1267"/>
      <c r="W1267"/>
      <c r="X1267" s="162"/>
      <c r="Y1267" s="162"/>
      <c r="AB1267" s="47"/>
      <c r="AC1267" s="47"/>
      <c r="AD1267" s="47"/>
      <c r="AE1267" s="47"/>
      <c r="AF1267" s="47"/>
      <c r="AG1267" s="47"/>
      <c r="AH1267" s="47"/>
      <c r="AI1267" s="47"/>
      <c r="AJ1267" s="47"/>
    </row>
    <row r="1268" spans="1:36">
      <c r="A1268" s="123">
        <v>44186</v>
      </c>
      <c r="B1268" s="101">
        <v>0.33333333333333331</v>
      </c>
      <c r="C1268" s="132" t="s">
        <v>414</v>
      </c>
      <c r="D1268" s="124" t="str">
        <f t="shared" si="28"/>
        <v>2020/12/21  8:00</v>
      </c>
      <c r="E1268" s="35">
        <v>1.4891847015523429</v>
      </c>
      <c r="F1268" s="36">
        <v>1.5143214997048593</v>
      </c>
      <c r="G1268" s="36">
        <v>1.5079160087724426</v>
      </c>
      <c r="H1268" s="36">
        <v>1.4748892868158043</v>
      </c>
      <c r="I1268" s="36">
        <v>1.5354660833048295</v>
      </c>
      <c r="J1268" s="56">
        <v>1.5762160992942298</v>
      </c>
      <c r="K1268" s="36">
        <v>1.518908676058957</v>
      </c>
      <c r="L1268" s="36">
        <v>1.544969196037089</v>
      </c>
      <c r="M1268" s="57">
        <v>1.5707761193860639</v>
      </c>
      <c r="N1268" s="58" t="s">
        <v>48</v>
      </c>
      <c r="O1268" s="36"/>
      <c r="P1268" s="36"/>
      <c r="Q1268" s="36"/>
      <c r="R1268" s="59"/>
      <c r="S1268" s="60">
        <v>1.46</v>
      </c>
      <c r="T1268" s="106">
        <v>1.6</v>
      </c>
      <c r="U1268"/>
      <c r="V1268"/>
      <c r="W1268"/>
      <c r="X1268" s="162"/>
      <c r="Y1268" s="162"/>
      <c r="AB1268" s="47"/>
      <c r="AC1268" s="47"/>
      <c r="AD1268" s="47"/>
      <c r="AE1268" s="47"/>
      <c r="AF1268" s="47"/>
      <c r="AG1268" s="47"/>
      <c r="AH1268" s="47"/>
      <c r="AI1268" s="47"/>
      <c r="AJ1268" s="47"/>
    </row>
    <row r="1269" spans="1:36">
      <c r="A1269" s="26">
        <v>44186</v>
      </c>
      <c r="B1269" s="27">
        <v>0.41666666666666669</v>
      </c>
      <c r="C1269" s="132"/>
      <c r="D1269" s="28" t="str">
        <f t="shared" si="28"/>
        <v>2020/12/21  10:00</v>
      </c>
      <c r="E1269" s="35">
        <v>1.4803911856981149</v>
      </c>
      <c r="F1269" s="36">
        <v>1.5118447838790019</v>
      </c>
      <c r="G1269" s="36">
        <v>1.4924334836291062</v>
      </c>
      <c r="H1269" s="36">
        <v>1.5048228851282965</v>
      </c>
      <c r="I1269" s="36">
        <v>1.5250068549639055</v>
      </c>
      <c r="J1269" s="56">
        <v>1.5324912489677236</v>
      </c>
      <c r="K1269" s="36">
        <v>1.5381846128009642</v>
      </c>
      <c r="L1269" s="36">
        <v>1.5244932964879057</v>
      </c>
      <c r="M1269" s="57">
        <v>1.512479124885</v>
      </c>
      <c r="N1269" s="58" t="s">
        <v>48</v>
      </c>
      <c r="O1269" s="36"/>
      <c r="P1269" s="36"/>
      <c r="Q1269" s="36"/>
      <c r="R1269" s="59"/>
      <c r="S1269" s="60">
        <v>1.46</v>
      </c>
      <c r="T1269" s="106">
        <v>1.6</v>
      </c>
      <c r="U1269"/>
      <c r="V1269"/>
      <c r="W1269"/>
      <c r="X1269" s="162"/>
      <c r="Y1269" s="162"/>
      <c r="AB1269" s="47"/>
      <c r="AC1269" s="47"/>
      <c r="AD1269" s="47"/>
      <c r="AE1269" s="47"/>
      <c r="AF1269" s="47"/>
      <c r="AG1269" s="47"/>
      <c r="AH1269" s="47"/>
      <c r="AI1269" s="47"/>
      <c r="AJ1269" s="47"/>
    </row>
    <row r="1270" spans="1:36">
      <c r="A1270" s="26">
        <v>44186</v>
      </c>
      <c r="B1270" s="27">
        <v>0.5</v>
      </c>
      <c r="C1270" s="132"/>
      <c r="D1270" s="28" t="str">
        <f t="shared" si="28"/>
        <v>2020/12/21  12:00</v>
      </c>
      <c r="E1270" s="35">
        <v>1.4934850992323627</v>
      </c>
      <c r="F1270" s="36">
        <v>1.5021597831656008</v>
      </c>
      <c r="G1270" s="36">
        <v>1.5024401955751936</v>
      </c>
      <c r="H1270" s="36">
        <v>1.4878431333836375</v>
      </c>
      <c r="I1270" s="36">
        <v>1.5262107701082586</v>
      </c>
      <c r="J1270" s="56">
        <v>1.5659688438994788</v>
      </c>
      <c r="K1270" s="36">
        <v>1.5357743230495073</v>
      </c>
      <c r="L1270" s="36">
        <v>1.5039686793349403</v>
      </c>
      <c r="M1270" s="57">
        <v>1.5334179693479342</v>
      </c>
      <c r="N1270" s="58" t="s">
        <v>48</v>
      </c>
      <c r="O1270" s="36"/>
      <c r="P1270" s="36"/>
      <c r="Q1270" s="36"/>
      <c r="R1270" s="59"/>
      <c r="S1270" s="60">
        <v>1.46</v>
      </c>
      <c r="T1270" s="106">
        <v>1.6</v>
      </c>
      <c r="U1270"/>
      <c r="V1270"/>
      <c r="W1270"/>
      <c r="X1270" s="162"/>
      <c r="Y1270" s="162"/>
      <c r="AB1270" s="47"/>
      <c r="AC1270" s="47"/>
      <c r="AD1270" s="47"/>
      <c r="AE1270" s="47"/>
      <c r="AF1270" s="47"/>
      <c r="AG1270" s="47"/>
      <c r="AH1270" s="47"/>
      <c r="AI1270" s="47"/>
      <c r="AJ1270" s="47"/>
    </row>
    <row r="1271" spans="1:36">
      <c r="A1271" s="26">
        <v>44186</v>
      </c>
      <c r="B1271" s="27">
        <v>0.58333333333333304</v>
      </c>
      <c r="C1271" s="132"/>
      <c r="D1271" s="28" t="str">
        <f t="shared" si="28"/>
        <v>2020/12/21  14:00</v>
      </c>
      <c r="E1271" s="35">
        <v>1.4943163277114921</v>
      </c>
      <c r="F1271" s="36">
        <v>1.4840225968434153</v>
      </c>
      <c r="G1271" s="36">
        <v>1.5305479947860334</v>
      </c>
      <c r="H1271" s="36">
        <v>1.4886663263544129</v>
      </c>
      <c r="I1271" s="36">
        <v>1.5033861837853979</v>
      </c>
      <c r="J1271" s="56">
        <v>1.5219240893683426</v>
      </c>
      <c r="K1271" s="36">
        <v>1.5016946269739808</v>
      </c>
      <c r="L1271" s="36">
        <v>1.5453539838706389</v>
      </c>
      <c r="M1271" s="57">
        <v>1.5192529658886031</v>
      </c>
      <c r="N1271" s="58" t="s">
        <v>48</v>
      </c>
      <c r="O1271" s="36"/>
      <c r="P1271" s="36"/>
      <c r="Q1271" s="36"/>
      <c r="R1271" s="59"/>
      <c r="S1271" s="60">
        <v>1.46</v>
      </c>
      <c r="T1271" s="106">
        <v>1.6</v>
      </c>
      <c r="U1271"/>
      <c r="V1271"/>
      <c r="W1271"/>
      <c r="X1271" s="162"/>
      <c r="Y1271" s="162"/>
      <c r="AB1271" s="47"/>
      <c r="AC1271" s="47"/>
      <c r="AD1271" s="47"/>
      <c r="AE1271" s="47"/>
      <c r="AF1271" s="47"/>
      <c r="AG1271" s="47"/>
      <c r="AH1271" s="47"/>
      <c r="AI1271" s="47"/>
      <c r="AJ1271" s="47"/>
    </row>
    <row r="1272" spans="1:36">
      <c r="A1272" s="26">
        <v>44186</v>
      </c>
      <c r="B1272" s="27">
        <v>0.66666666666666596</v>
      </c>
      <c r="C1272" s="132"/>
      <c r="D1272" s="28" t="str">
        <f t="shared" si="28"/>
        <v>2020/12/21  16:00</v>
      </c>
      <c r="E1272" s="35">
        <v>1.5101105441012996</v>
      </c>
      <c r="F1272" s="36">
        <v>1.487144128419164</v>
      </c>
      <c r="G1272" s="36">
        <v>1.5034727290970931</v>
      </c>
      <c r="H1272" s="36">
        <v>1.4715984881380204</v>
      </c>
      <c r="I1272" s="36">
        <v>1.4819266704230714</v>
      </c>
      <c r="J1272" s="56">
        <v>1.5697006382078111</v>
      </c>
      <c r="K1272" s="36">
        <v>1.5432539912274157</v>
      </c>
      <c r="L1272" s="36">
        <v>1.5200855460429556</v>
      </c>
      <c r="M1272" s="57">
        <v>1.5566565319339969</v>
      </c>
      <c r="N1272" s="58" t="s">
        <v>48</v>
      </c>
      <c r="O1272" s="36"/>
      <c r="P1272" s="36"/>
      <c r="Q1272" s="36"/>
      <c r="R1272" s="59"/>
      <c r="S1272" s="60">
        <v>1.46</v>
      </c>
      <c r="T1272" s="106">
        <v>1.6</v>
      </c>
      <c r="U1272"/>
      <c r="V1272"/>
      <c r="W1272"/>
      <c r="X1272" s="162"/>
      <c r="Y1272" s="162"/>
      <c r="AB1272" s="47"/>
      <c r="AC1272" s="47"/>
      <c r="AD1272" s="47"/>
      <c r="AE1272" s="47"/>
      <c r="AF1272" s="47"/>
      <c r="AG1272" s="47"/>
      <c r="AH1272" s="47"/>
      <c r="AI1272" s="47"/>
      <c r="AJ1272" s="47"/>
    </row>
    <row r="1273" spans="1:36">
      <c r="A1273" s="123">
        <v>44187</v>
      </c>
      <c r="B1273" s="101">
        <v>0.33333333333333331</v>
      </c>
      <c r="C1273" s="132" t="s">
        <v>415</v>
      </c>
      <c r="D1273" s="124" t="str">
        <f t="shared" si="28"/>
        <v>2020/12/22  8:00</v>
      </c>
      <c r="E1273" s="35">
        <v>1.4870448006158685</v>
      </c>
      <c r="F1273" s="36">
        <v>1.5169960211402944</v>
      </c>
      <c r="G1273" s="36">
        <v>1.5320000493127519</v>
      </c>
      <c r="H1273" s="36">
        <v>1.4811874836983596</v>
      </c>
      <c r="I1273" s="36">
        <v>1.4931090036589381</v>
      </c>
      <c r="J1273" s="56">
        <v>1.5620923540852465</v>
      </c>
      <c r="K1273" s="36">
        <v>1.5110971133484559</v>
      </c>
      <c r="L1273" s="36">
        <v>1.5501403505918567</v>
      </c>
      <c r="M1273" s="57">
        <v>1.558859237512074</v>
      </c>
      <c r="N1273" s="58" t="s">
        <v>49</v>
      </c>
      <c r="O1273" s="36"/>
      <c r="P1273" s="36"/>
      <c r="Q1273" s="36"/>
      <c r="R1273" s="59"/>
      <c r="S1273" s="60">
        <v>1.46</v>
      </c>
      <c r="T1273" s="106">
        <v>1.6</v>
      </c>
      <c r="U1273"/>
      <c r="V1273"/>
      <c r="W1273"/>
      <c r="X1273" s="162"/>
      <c r="Y1273" s="162"/>
      <c r="AB1273" s="47"/>
      <c r="AC1273" s="47"/>
      <c r="AD1273" s="47"/>
      <c r="AE1273" s="47"/>
      <c r="AF1273" s="47"/>
      <c r="AG1273" s="47"/>
      <c r="AH1273" s="47"/>
      <c r="AI1273" s="47"/>
      <c r="AJ1273" s="47"/>
    </row>
    <row r="1274" spans="1:36">
      <c r="A1274" s="26">
        <v>44187</v>
      </c>
      <c r="B1274" s="27">
        <v>0.41666666666666669</v>
      </c>
      <c r="C1274" s="132"/>
      <c r="D1274" s="28" t="str">
        <f t="shared" si="28"/>
        <v>2020/12/22  10:00</v>
      </c>
      <c r="E1274" s="35">
        <v>1.5109894588028101</v>
      </c>
      <c r="F1274" s="36">
        <v>1.5084265879239229</v>
      </c>
      <c r="G1274" s="36">
        <v>1.496109487022286</v>
      </c>
      <c r="H1274" s="36">
        <v>1.4989262461448247</v>
      </c>
      <c r="I1274" s="36">
        <v>1.4905414809180819</v>
      </c>
      <c r="J1274" s="56">
        <v>1.5252194580183669</v>
      </c>
      <c r="K1274" s="36">
        <v>1.5171109773782223</v>
      </c>
      <c r="L1274" s="36">
        <v>1.5290985944570896</v>
      </c>
      <c r="M1274" s="57">
        <v>1.5411749102311711</v>
      </c>
      <c r="N1274" s="58" t="s">
        <v>49</v>
      </c>
      <c r="O1274" s="36"/>
      <c r="P1274" s="36"/>
      <c r="Q1274" s="36"/>
      <c r="R1274" s="59"/>
      <c r="S1274" s="60">
        <v>1.46</v>
      </c>
      <c r="T1274" s="106">
        <v>1.6</v>
      </c>
      <c r="U1274"/>
      <c r="V1274"/>
      <c r="W1274"/>
      <c r="X1274" s="162"/>
      <c r="Y1274" s="162"/>
      <c r="AB1274" s="47"/>
      <c r="AC1274" s="47"/>
      <c r="AD1274" s="47"/>
      <c r="AE1274" s="47"/>
      <c r="AF1274" s="47"/>
      <c r="AG1274" s="47"/>
      <c r="AH1274" s="47"/>
      <c r="AI1274" s="47"/>
      <c r="AJ1274" s="47"/>
    </row>
    <row r="1275" spans="1:36">
      <c r="A1275" s="26">
        <v>44187</v>
      </c>
      <c r="B1275" s="27">
        <v>0.5</v>
      </c>
      <c r="C1275" s="132"/>
      <c r="D1275" s="28" t="str">
        <f t="shared" si="28"/>
        <v>2020/12/22  12:00</v>
      </c>
      <c r="E1275" s="35">
        <v>1.480313758121947</v>
      </c>
      <c r="F1275" s="36">
        <v>1.497691820314176</v>
      </c>
      <c r="G1275" s="36">
        <v>1.513282932617376</v>
      </c>
      <c r="H1275" s="36">
        <v>1.4876308139216547</v>
      </c>
      <c r="I1275" s="36">
        <v>1.4896888346316279</v>
      </c>
      <c r="J1275" s="56">
        <v>1.5266411719881638</v>
      </c>
      <c r="K1275" s="36">
        <v>1.5041393781401415</v>
      </c>
      <c r="L1275" s="36">
        <v>1.5288065093098895</v>
      </c>
      <c r="M1275" s="57">
        <v>1.5392567641430051</v>
      </c>
      <c r="N1275" s="58" t="s">
        <v>49</v>
      </c>
      <c r="O1275" s="36"/>
      <c r="P1275" s="36"/>
      <c r="Q1275" s="36"/>
      <c r="R1275" s="59"/>
      <c r="S1275" s="60">
        <v>1.46</v>
      </c>
      <c r="T1275" s="106">
        <v>1.6</v>
      </c>
      <c r="U1275"/>
      <c r="V1275"/>
      <c r="W1275"/>
      <c r="X1275" s="162"/>
      <c r="Y1275" s="162"/>
      <c r="AB1275" s="47"/>
      <c r="AC1275" s="47"/>
      <c r="AD1275" s="47"/>
      <c r="AE1275" s="47"/>
      <c r="AF1275" s="47"/>
      <c r="AG1275" s="47"/>
      <c r="AH1275" s="47"/>
      <c r="AI1275" s="47"/>
      <c r="AJ1275" s="47"/>
    </row>
    <row r="1276" spans="1:36">
      <c r="A1276" s="26">
        <v>44187</v>
      </c>
      <c r="B1276" s="27">
        <v>0.58333333333333304</v>
      </c>
      <c r="C1276" s="132"/>
      <c r="D1276" s="28" t="str">
        <f t="shared" si="28"/>
        <v>2020/12/22  14:00</v>
      </c>
      <c r="E1276" s="35">
        <v>1.5140407369971591</v>
      </c>
      <c r="F1276" s="36">
        <v>1.5200160732883017</v>
      </c>
      <c r="G1276" s="36">
        <v>1.5154999972520908</v>
      </c>
      <c r="H1276" s="36">
        <v>1.5049925273023614</v>
      </c>
      <c r="I1276" s="36">
        <v>1.5012601237103727</v>
      </c>
      <c r="J1276" s="56">
        <v>1.5704524179201826</v>
      </c>
      <c r="K1276" s="36">
        <v>1.5118195148589588</v>
      </c>
      <c r="L1276" s="36">
        <v>1.5395733271609877</v>
      </c>
      <c r="M1276" s="57">
        <v>1.5194669997688057</v>
      </c>
      <c r="N1276" s="58" t="s">
        <v>49</v>
      </c>
      <c r="O1276" s="36"/>
      <c r="P1276" s="36"/>
      <c r="Q1276" s="36"/>
      <c r="R1276" s="59"/>
      <c r="S1276" s="60">
        <v>1.46</v>
      </c>
      <c r="T1276" s="106">
        <v>1.6</v>
      </c>
      <c r="U1276"/>
      <c r="V1276"/>
      <c r="W1276"/>
      <c r="X1276" s="162"/>
      <c r="Y1276" s="162"/>
      <c r="AB1276" s="47"/>
      <c r="AC1276" s="47"/>
      <c r="AD1276" s="47"/>
      <c r="AE1276" s="47"/>
      <c r="AF1276" s="47"/>
      <c r="AG1276" s="47"/>
      <c r="AH1276" s="47"/>
      <c r="AI1276" s="47"/>
      <c r="AJ1276" s="47"/>
    </row>
    <row r="1277" spans="1:36">
      <c r="A1277" s="26">
        <v>44187</v>
      </c>
      <c r="B1277" s="27">
        <v>0.66666666666666596</v>
      </c>
      <c r="C1277" s="132"/>
      <c r="D1277" s="28" t="str">
        <f t="shared" si="28"/>
        <v>2020/12/22  16:00</v>
      </c>
      <c r="E1277" s="35">
        <v>1.4720387604556961</v>
      </c>
      <c r="F1277" s="36">
        <v>1.4912600461109307</v>
      </c>
      <c r="G1277" s="36">
        <v>1.5054277720346312</v>
      </c>
      <c r="H1277" s="36">
        <v>1.5084077879494227</v>
      </c>
      <c r="I1277" s="36">
        <v>1.4811244637289158</v>
      </c>
      <c r="J1277" s="56">
        <v>1.5226720170895511</v>
      </c>
      <c r="K1277" s="36">
        <v>1.5105227313026626</v>
      </c>
      <c r="L1277" s="36">
        <v>1.5487501235711458</v>
      </c>
      <c r="M1277" s="57">
        <v>1.5560140704597905</v>
      </c>
      <c r="N1277" s="58" t="s">
        <v>49</v>
      </c>
      <c r="O1277" s="36"/>
      <c r="P1277" s="36"/>
      <c r="Q1277" s="36"/>
      <c r="R1277" s="59"/>
      <c r="S1277" s="60">
        <v>1.46</v>
      </c>
      <c r="T1277" s="106">
        <v>1.6</v>
      </c>
      <c r="U1277"/>
      <c r="V1277"/>
      <c r="W1277"/>
      <c r="X1277" s="162"/>
      <c r="Y1277" s="162"/>
      <c r="AB1277" s="47"/>
      <c r="AC1277" s="47"/>
      <c r="AD1277" s="47"/>
      <c r="AE1277" s="47"/>
      <c r="AF1277" s="47"/>
      <c r="AG1277" s="47"/>
      <c r="AH1277" s="47"/>
      <c r="AI1277" s="47"/>
      <c r="AJ1277" s="47"/>
    </row>
    <row r="1278" spans="1:36">
      <c r="A1278" s="123">
        <v>44188</v>
      </c>
      <c r="B1278" s="101">
        <v>0.33333333333333331</v>
      </c>
      <c r="C1278" s="132" t="s">
        <v>416</v>
      </c>
      <c r="D1278" s="124" t="str">
        <f t="shared" si="28"/>
        <v>2020/12/23  8:00</v>
      </c>
      <c r="E1278" s="35">
        <v>1.5498057506147773</v>
      </c>
      <c r="F1278" s="36">
        <v>1.5646900007251228</v>
      </c>
      <c r="G1278" s="36">
        <v>1.534068616817283</v>
      </c>
      <c r="H1278" s="36">
        <v>1.5073635620592369</v>
      </c>
      <c r="I1278" s="36">
        <v>1.5236368745628273</v>
      </c>
      <c r="J1278" s="56">
        <v>1.5846454274709052</v>
      </c>
      <c r="K1278" s="36">
        <v>1.5674376436013162</v>
      </c>
      <c r="L1278" s="36">
        <v>1.564824091447951</v>
      </c>
      <c r="M1278" s="57">
        <v>1.5533889672793377</v>
      </c>
      <c r="N1278" s="58" t="s">
        <v>44</v>
      </c>
      <c r="O1278" s="36"/>
      <c r="P1278" s="36"/>
      <c r="Q1278" s="36"/>
      <c r="R1278" s="59"/>
      <c r="S1278" s="60">
        <v>1.46</v>
      </c>
      <c r="T1278" s="106">
        <v>1.6</v>
      </c>
      <c r="U1278"/>
      <c r="V1278"/>
      <c r="W1278"/>
      <c r="X1278" s="162"/>
      <c r="Y1278" s="162"/>
      <c r="AB1278" s="47"/>
      <c r="AC1278" s="47"/>
      <c r="AD1278" s="47"/>
      <c r="AE1278" s="47"/>
      <c r="AF1278" s="47"/>
      <c r="AG1278" s="47"/>
      <c r="AH1278" s="47"/>
      <c r="AI1278" s="47"/>
      <c r="AJ1278" s="47"/>
    </row>
    <row r="1279" spans="1:36">
      <c r="A1279" s="26">
        <v>44188</v>
      </c>
      <c r="B1279" s="27">
        <v>0.41666666666666669</v>
      </c>
      <c r="C1279" s="132"/>
      <c r="D1279" s="28" t="str">
        <f t="shared" si="28"/>
        <v>2020/12/23  10:00</v>
      </c>
      <c r="E1279" s="35">
        <v>1.5081154322696326</v>
      </c>
      <c r="F1279" s="36">
        <v>1.5449189565774017</v>
      </c>
      <c r="G1279" s="36">
        <v>1.55783547711371</v>
      </c>
      <c r="H1279" s="36">
        <v>1.5030285554859919</v>
      </c>
      <c r="I1279" s="36">
        <v>1.55411938392167</v>
      </c>
      <c r="J1279" s="56">
        <v>1.5813733998289983</v>
      </c>
      <c r="K1279" s="36">
        <v>1.5721449186897338</v>
      </c>
      <c r="L1279" s="36">
        <v>1.5326665807015474</v>
      </c>
      <c r="M1279" s="57">
        <v>1.5867988444952774</v>
      </c>
      <c r="N1279" s="58" t="s">
        <v>44</v>
      </c>
      <c r="O1279" s="36"/>
      <c r="P1279" s="36"/>
      <c r="Q1279" s="36"/>
      <c r="R1279" s="59"/>
      <c r="S1279" s="60">
        <v>1.46</v>
      </c>
      <c r="T1279" s="106">
        <v>1.6</v>
      </c>
      <c r="U1279"/>
      <c r="V1279"/>
      <c r="W1279"/>
      <c r="X1279" s="162"/>
      <c r="Y1279" s="162"/>
      <c r="AB1279" s="47"/>
      <c r="AC1279" s="47"/>
      <c r="AD1279" s="47"/>
      <c r="AE1279" s="47"/>
      <c r="AF1279" s="47"/>
      <c r="AG1279" s="47"/>
      <c r="AH1279" s="47"/>
      <c r="AI1279" s="47"/>
      <c r="AJ1279" s="47"/>
    </row>
    <row r="1280" spans="1:36">
      <c r="A1280" s="26">
        <v>44188</v>
      </c>
      <c r="B1280" s="27">
        <v>0.5</v>
      </c>
      <c r="C1280" s="132"/>
      <c r="D1280" s="28" t="str">
        <f t="shared" si="28"/>
        <v>2020/12/23  12:00</v>
      </c>
      <c r="E1280" s="35">
        <v>1.5037186479070619</v>
      </c>
      <c r="F1280" s="36">
        <v>1.5145972431408858</v>
      </c>
      <c r="G1280" s="36">
        <v>1.5229583998372294</v>
      </c>
      <c r="H1280" s="36">
        <v>1.4611486478127949</v>
      </c>
      <c r="I1280" s="36">
        <v>1.5003634719149743</v>
      </c>
      <c r="J1280" s="56">
        <v>1.5320423402984373</v>
      </c>
      <c r="K1280" s="36">
        <v>1.5474805431831362</v>
      </c>
      <c r="L1280" s="36">
        <v>1.5326081934427005</v>
      </c>
      <c r="M1280" s="57">
        <v>1.514342441116223</v>
      </c>
      <c r="N1280" s="58" t="s">
        <v>45</v>
      </c>
      <c r="O1280" s="36"/>
      <c r="P1280" s="36"/>
      <c r="Q1280" s="36"/>
      <c r="R1280" s="59"/>
      <c r="S1280" s="60">
        <v>1.46</v>
      </c>
      <c r="T1280" s="106">
        <v>1.6</v>
      </c>
      <c r="U1280"/>
      <c r="V1280"/>
      <c r="W1280"/>
      <c r="X1280" s="162"/>
      <c r="Y1280" s="162"/>
      <c r="AB1280" s="47"/>
      <c r="AC1280" s="47"/>
      <c r="AD1280" s="47"/>
      <c r="AE1280" s="47"/>
      <c r="AF1280" s="47"/>
      <c r="AG1280" s="47"/>
      <c r="AH1280" s="47"/>
      <c r="AI1280" s="47"/>
      <c r="AJ1280" s="47"/>
    </row>
    <row r="1281" spans="1:36">
      <c r="A1281" s="26">
        <v>44188</v>
      </c>
      <c r="B1281" s="27">
        <v>0.58333333333333304</v>
      </c>
      <c r="C1281" s="132"/>
      <c r="D1281" s="28" t="str">
        <f t="shared" si="28"/>
        <v>2020/12/23  14:00</v>
      </c>
      <c r="E1281" s="35">
        <v>1.4820771120227387</v>
      </c>
      <c r="F1281" s="36">
        <v>1.4907029798427973</v>
      </c>
      <c r="G1281" s="36">
        <v>1.4873915260503112</v>
      </c>
      <c r="H1281" s="36">
        <v>1.48855727146739</v>
      </c>
      <c r="I1281" s="36">
        <v>1.4831344350334508</v>
      </c>
      <c r="J1281" s="56">
        <v>1.570949586910062</v>
      </c>
      <c r="K1281" s="36">
        <v>1.5233430179743093</v>
      </c>
      <c r="L1281" s="36">
        <v>1.5207083070656873</v>
      </c>
      <c r="M1281" s="57">
        <v>1.5273354746809957</v>
      </c>
      <c r="N1281" s="58" t="s">
        <v>45</v>
      </c>
      <c r="O1281" s="36"/>
      <c r="P1281" s="36"/>
      <c r="Q1281" s="36"/>
      <c r="R1281" s="59"/>
      <c r="S1281" s="60">
        <v>1.46</v>
      </c>
      <c r="T1281" s="106">
        <v>1.6</v>
      </c>
      <c r="U1281"/>
      <c r="V1281"/>
      <c r="W1281"/>
      <c r="X1281" s="162"/>
      <c r="Y1281" s="162"/>
      <c r="AB1281" s="47"/>
      <c r="AC1281" s="47"/>
      <c r="AD1281" s="47"/>
      <c r="AE1281" s="47"/>
      <c r="AF1281" s="47"/>
      <c r="AG1281" s="47"/>
      <c r="AH1281" s="47"/>
      <c r="AI1281" s="47"/>
      <c r="AJ1281" s="47"/>
    </row>
    <row r="1282" spans="1:36">
      <c r="A1282" s="26">
        <v>44188</v>
      </c>
      <c r="B1282" s="27">
        <v>0.66666666666666596</v>
      </c>
      <c r="C1282" s="132"/>
      <c r="D1282" s="28" t="str">
        <f t="shared" si="28"/>
        <v>2020/12/23  16:00</v>
      </c>
      <c r="E1282" s="35">
        <v>1.4832403911377789</v>
      </c>
      <c r="F1282" s="36">
        <v>1.4897736673746917</v>
      </c>
      <c r="G1282" s="36">
        <v>1.5019052064799066</v>
      </c>
      <c r="H1282" s="36">
        <v>1.4825564755210514</v>
      </c>
      <c r="I1282" s="36">
        <v>1.5250352183103204</v>
      </c>
      <c r="J1282" s="56">
        <v>1.5382178984246471</v>
      </c>
      <c r="K1282" s="36">
        <v>1.5262982746729155</v>
      </c>
      <c r="L1282" s="36">
        <v>1.5064430516638434</v>
      </c>
      <c r="M1282" s="57">
        <v>1.5324611785143454</v>
      </c>
      <c r="N1282" s="58" t="s">
        <v>45</v>
      </c>
      <c r="O1282" s="36"/>
      <c r="P1282" s="36"/>
      <c r="Q1282" s="36"/>
      <c r="R1282" s="59"/>
      <c r="S1282" s="60">
        <v>1.46</v>
      </c>
      <c r="T1282" s="106">
        <v>1.6</v>
      </c>
      <c r="U1282"/>
      <c r="V1282"/>
      <c r="W1282"/>
      <c r="X1282" s="162"/>
      <c r="Y1282" s="162"/>
      <c r="AB1282" s="47"/>
      <c r="AC1282" s="47"/>
      <c r="AD1282" s="47"/>
      <c r="AE1282" s="47"/>
      <c r="AF1282" s="47"/>
      <c r="AG1282" s="47"/>
      <c r="AH1282" s="47"/>
      <c r="AI1282" s="47"/>
      <c r="AJ1282" s="47"/>
    </row>
    <row r="1283" spans="1:36">
      <c r="A1283" s="123">
        <v>44189</v>
      </c>
      <c r="B1283" s="101">
        <v>0.33333333333333331</v>
      </c>
      <c r="C1283" s="132" t="s">
        <v>417</v>
      </c>
      <c r="D1283" s="124" t="str">
        <f t="shared" si="28"/>
        <v>2020/12/24  8:00</v>
      </c>
      <c r="E1283" s="35">
        <v>1.4971931060091377</v>
      </c>
      <c r="F1283" s="36">
        <v>1.5480079053839739</v>
      </c>
      <c r="G1283" s="36">
        <v>1.5305750945700676</v>
      </c>
      <c r="H1283" s="36">
        <v>1.490431655263694</v>
      </c>
      <c r="I1283" s="36">
        <v>1.5365256374683278</v>
      </c>
      <c r="J1283" s="56">
        <v>1.5748962743597927</v>
      </c>
      <c r="K1283" s="36">
        <v>1.5692815096396076</v>
      </c>
      <c r="L1283" s="36">
        <v>1.558860436847268</v>
      </c>
      <c r="M1283" s="57">
        <v>1.5584201461522906</v>
      </c>
      <c r="N1283" s="58" t="s">
        <v>46</v>
      </c>
      <c r="O1283" s="36"/>
      <c r="P1283" s="36"/>
      <c r="Q1283" s="36"/>
      <c r="R1283" s="59"/>
      <c r="S1283" s="60">
        <v>1.46</v>
      </c>
      <c r="T1283" s="106">
        <v>1.6</v>
      </c>
      <c r="U1283"/>
      <c r="V1283"/>
      <c r="W1283"/>
      <c r="X1283" s="162"/>
      <c r="Y1283" s="162"/>
      <c r="AB1283" s="47"/>
      <c r="AC1283" s="47"/>
      <c r="AD1283" s="47"/>
      <c r="AE1283" s="47"/>
      <c r="AF1283" s="47"/>
      <c r="AG1283" s="47"/>
      <c r="AH1283" s="47"/>
      <c r="AI1283" s="47"/>
      <c r="AJ1283" s="47"/>
    </row>
    <row r="1284" spans="1:36">
      <c r="A1284" s="26">
        <v>44189</v>
      </c>
      <c r="B1284" s="27">
        <v>0.41666666666666669</v>
      </c>
      <c r="C1284" s="132"/>
      <c r="D1284" s="28" t="str">
        <f t="shared" ref="D1284:D1347" si="29">TEXT(A1284,"yyyy/m/d")&amp;TEXT(B1284,"　　h:mｍ")</f>
        <v>2020/12/24  10:00</v>
      </c>
      <c r="E1284" s="35">
        <v>1.5201398836258637</v>
      </c>
      <c r="F1284" s="36">
        <v>1.4959281722332503</v>
      </c>
      <c r="G1284" s="36">
        <v>1.5340000426074678</v>
      </c>
      <c r="H1284" s="36">
        <v>1.4958622611642631</v>
      </c>
      <c r="I1284" s="36">
        <v>1.4990460325254715</v>
      </c>
      <c r="J1284" s="56">
        <v>1.5577931405675682</v>
      </c>
      <c r="K1284" s="36">
        <v>1.5293810116891655</v>
      </c>
      <c r="L1284" s="36">
        <v>1.5441574853137732</v>
      </c>
      <c r="M1284" s="57">
        <v>1.5684396543424011</v>
      </c>
      <c r="N1284" s="58" t="s">
        <v>46</v>
      </c>
      <c r="O1284" s="36"/>
      <c r="P1284" s="36"/>
      <c r="Q1284" s="36"/>
      <c r="R1284" s="59"/>
      <c r="S1284" s="60">
        <v>1.46</v>
      </c>
      <c r="T1284" s="106">
        <v>1.6</v>
      </c>
      <c r="U1284"/>
      <c r="V1284"/>
      <c r="W1284"/>
      <c r="X1284" s="162"/>
      <c r="Y1284" s="162"/>
      <c r="AB1284" s="47"/>
      <c r="AC1284" s="47"/>
      <c r="AD1284" s="47"/>
      <c r="AE1284" s="47"/>
      <c r="AF1284" s="47"/>
      <c r="AG1284" s="47"/>
      <c r="AH1284" s="47"/>
      <c r="AI1284" s="47"/>
      <c r="AJ1284" s="47"/>
    </row>
    <row r="1285" spans="1:36">
      <c r="A1285" s="26">
        <v>44189</v>
      </c>
      <c r="B1285" s="27">
        <v>0.5</v>
      </c>
      <c r="C1285" s="132"/>
      <c r="D1285" s="28" t="str">
        <f t="shared" si="29"/>
        <v>2020/12/24  12:00</v>
      </c>
      <c r="E1285" s="35">
        <v>1.4802612863154823</v>
      </c>
      <c r="F1285" s="36">
        <v>1.4928455072707139</v>
      </c>
      <c r="G1285" s="36">
        <v>1.5029722370897731</v>
      </c>
      <c r="H1285" s="36">
        <v>1.4634202039129314</v>
      </c>
      <c r="I1285" s="36">
        <v>1.486862848026147</v>
      </c>
      <c r="J1285" s="56">
        <v>1.5231097610197284</v>
      </c>
      <c r="K1285" s="36">
        <v>1.5084945160538186</v>
      </c>
      <c r="L1285" s="36">
        <v>1.5094096772685497</v>
      </c>
      <c r="M1285" s="57">
        <v>1.5553844150125296</v>
      </c>
      <c r="N1285" s="58" t="s">
        <v>46</v>
      </c>
      <c r="O1285" s="36"/>
      <c r="P1285" s="36"/>
      <c r="Q1285" s="36"/>
      <c r="R1285" s="59"/>
      <c r="S1285" s="60">
        <v>1.46</v>
      </c>
      <c r="T1285" s="106">
        <v>1.6</v>
      </c>
      <c r="U1285"/>
      <c r="V1285"/>
      <c r="W1285"/>
      <c r="X1285" s="162"/>
      <c r="Y1285" s="162"/>
      <c r="AB1285" s="47"/>
      <c r="AC1285" s="47"/>
      <c r="AD1285" s="47"/>
      <c r="AE1285" s="47"/>
      <c r="AF1285" s="47"/>
      <c r="AG1285" s="47"/>
      <c r="AH1285" s="47"/>
      <c r="AI1285" s="47"/>
      <c r="AJ1285" s="47"/>
    </row>
    <row r="1286" spans="1:36">
      <c r="A1286" s="26">
        <v>44189</v>
      </c>
      <c r="B1286" s="27">
        <v>0.58333333333333304</v>
      </c>
      <c r="C1286" s="132"/>
      <c r="D1286" s="28" t="str">
        <f t="shared" si="29"/>
        <v>2020/12/24  14:00</v>
      </c>
      <c r="E1286" s="35">
        <v>1.499745499654012</v>
      </c>
      <c r="F1286" s="36">
        <v>1.4847294276498157</v>
      </c>
      <c r="G1286" s="36">
        <v>1.5028595454512497</v>
      </c>
      <c r="H1286" s="36">
        <v>1.5028611228935771</v>
      </c>
      <c r="I1286" s="36">
        <v>1.5163284420148389</v>
      </c>
      <c r="J1286" s="56">
        <v>1.567727710433251</v>
      </c>
      <c r="K1286" s="36">
        <v>1.5320804310704494</v>
      </c>
      <c r="L1286" s="36">
        <v>1.5408060009555922</v>
      </c>
      <c r="M1286" s="57">
        <v>1.5179482897274186</v>
      </c>
      <c r="N1286" s="58" t="s">
        <v>46</v>
      </c>
      <c r="O1286" s="36"/>
      <c r="P1286" s="36"/>
      <c r="Q1286" s="36"/>
      <c r="R1286" s="59"/>
      <c r="S1286" s="60">
        <v>1.46</v>
      </c>
      <c r="T1286" s="106">
        <v>1.6</v>
      </c>
      <c r="U1286"/>
      <c r="V1286"/>
      <c r="W1286"/>
      <c r="X1286" s="162"/>
      <c r="Y1286" s="162"/>
      <c r="AB1286" s="47"/>
      <c r="AC1286" s="47"/>
      <c r="AD1286" s="47"/>
      <c r="AE1286" s="47"/>
      <c r="AF1286" s="47"/>
      <c r="AG1286" s="47"/>
      <c r="AH1286" s="47"/>
      <c r="AI1286" s="47"/>
      <c r="AJ1286" s="47"/>
    </row>
    <row r="1287" spans="1:36">
      <c r="A1287" s="26">
        <v>44189</v>
      </c>
      <c r="B1287" s="27">
        <v>0.66666666666666596</v>
      </c>
      <c r="C1287" s="132"/>
      <c r="D1287" s="28" t="str">
        <f t="shared" si="29"/>
        <v>2020/12/24  16:00</v>
      </c>
      <c r="E1287" s="35">
        <v>1.508463329909232</v>
      </c>
      <c r="F1287" s="36">
        <v>1.5123160637706832</v>
      </c>
      <c r="G1287" s="36">
        <v>1.5120422730308936</v>
      </c>
      <c r="H1287" s="36">
        <v>1.4679420531494152</v>
      </c>
      <c r="I1287" s="36">
        <v>1.5184242961771286</v>
      </c>
      <c r="J1287" s="56">
        <v>1.5595342631506532</v>
      </c>
      <c r="K1287" s="36">
        <v>1.5414592152481055</v>
      </c>
      <c r="L1287" s="36">
        <v>1.5456081797986623</v>
      </c>
      <c r="M1287" s="57">
        <v>1.5125697327764982</v>
      </c>
      <c r="N1287" s="58" t="s">
        <v>46</v>
      </c>
      <c r="O1287" s="36"/>
      <c r="P1287" s="36"/>
      <c r="Q1287" s="36"/>
      <c r="R1287" s="59"/>
      <c r="S1287" s="60">
        <v>1.46</v>
      </c>
      <c r="T1287" s="106">
        <v>1.6</v>
      </c>
      <c r="U1287"/>
      <c r="V1287"/>
      <c r="W1287"/>
      <c r="X1287" s="162"/>
      <c r="Y1287" s="162"/>
      <c r="AB1287" s="47"/>
      <c r="AC1287" s="47"/>
      <c r="AD1287" s="47"/>
      <c r="AE1287" s="47"/>
      <c r="AF1287" s="47"/>
      <c r="AG1287" s="47"/>
      <c r="AH1287" s="47"/>
      <c r="AI1287" s="47"/>
      <c r="AJ1287" s="47"/>
    </row>
    <row r="1288" spans="1:36">
      <c r="A1288" s="123">
        <v>44190</v>
      </c>
      <c r="B1288" s="101">
        <v>0.33333333333333331</v>
      </c>
      <c r="C1288" s="132" t="s">
        <v>418</v>
      </c>
      <c r="D1288" s="124" t="str">
        <f t="shared" si="29"/>
        <v>2020/12/25  8:00</v>
      </c>
      <c r="E1288" s="35">
        <v>1.4773429788884407</v>
      </c>
      <c r="F1288" s="36">
        <v>1.5298473195301685</v>
      </c>
      <c r="G1288" s="36">
        <v>1.5213046642376233</v>
      </c>
      <c r="H1288" s="36">
        <v>1.501448351196256</v>
      </c>
      <c r="I1288" s="36">
        <v>1.496646379499772</v>
      </c>
      <c r="J1288" s="56">
        <v>1.5518579883012484</v>
      </c>
      <c r="K1288" s="36">
        <v>1.5075776573917479</v>
      </c>
      <c r="L1288" s="36">
        <v>1.5262836418278016</v>
      </c>
      <c r="M1288" s="57">
        <v>1.550733791546302</v>
      </c>
      <c r="N1288" s="58" t="s">
        <v>47</v>
      </c>
      <c r="O1288" s="36"/>
      <c r="P1288" s="36"/>
      <c r="Q1288" s="36"/>
      <c r="R1288" s="59"/>
      <c r="S1288" s="60">
        <v>1.46</v>
      </c>
      <c r="T1288" s="106">
        <v>1.6</v>
      </c>
      <c r="U1288"/>
      <c r="V1288"/>
      <c r="W1288"/>
      <c r="X1288" s="162"/>
      <c r="Y1288" s="162"/>
      <c r="AB1288" s="47"/>
      <c r="AC1288" s="47"/>
      <c r="AD1288" s="47"/>
      <c r="AE1288" s="47"/>
      <c r="AF1288" s="47"/>
      <c r="AG1288" s="47"/>
      <c r="AH1288" s="47"/>
      <c r="AI1288" s="47"/>
      <c r="AJ1288" s="47"/>
    </row>
    <row r="1289" spans="1:36">
      <c r="A1289" s="26">
        <v>44190</v>
      </c>
      <c r="B1289" s="27">
        <v>0.41666666666666669</v>
      </c>
      <c r="C1289" s="132"/>
      <c r="D1289" s="28" t="str">
        <f t="shared" si="29"/>
        <v>2020/12/25  10:00</v>
      </c>
      <c r="E1289" s="35">
        <v>1.4983437672005759</v>
      </c>
      <c r="F1289" s="36">
        <v>1.51986986473332</v>
      </c>
      <c r="G1289" s="36">
        <v>1.5285095858369215</v>
      </c>
      <c r="H1289" s="36">
        <v>1.5029202329214466</v>
      </c>
      <c r="I1289" s="36">
        <v>1.4866946424159031</v>
      </c>
      <c r="J1289" s="56">
        <v>1.5331276103687799</v>
      </c>
      <c r="K1289" s="36">
        <v>1.5145627521306542</v>
      </c>
      <c r="L1289" s="36">
        <v>1.5150028714655872</v>
      </c>
      <c r="M1289" s="57">
        <v>1.5334046763020199</v>
      </c>
      <c r="N1289" s="58" t="s">
        <v>47</v>
      </c>
      <c r="O1289" s="36"/>
      <c r="P1289" s="36"/>
      <c r="Q1289" s="36"/>
      <c r="R1289" s="59"/>
      <c r="S1289" s="60">
        <v>1.46</v>
      </c>
      <c r="T1289" s="106">
        <v>1.6</v>
      </c>
      <c r="U1289"/>
      <c r="V1289"/>
      <c r="W1289"/>
      <c r="X1289" s="162"/>
      <c r="Y1289" s="162"/>
      <c r="AB1289" s="47"/>
      <c r="AC1289" s="47"/>
      <c r="AD1289" s="47"/>
      <c r="AE1289" s="47"/>
      <c r="AF1289" s="47"/>
      <c r="AG1289" s="47"/>
      <c r="AH1289" s="47"/>
      <c r="AI1289" s="47"/>
      <c r="AJ1289" s="47"/>
    </row>
    <row r="1290" spans="1:36">
      <c r="A1290" s="26">
        <v>44190</v>
      </c>
      <c r="B1290" s="27">
        <v>0.5</v>
      </c>
      <c r="C1290" s="132"/>
      <c r="D1290" s="28" t="str">
        <f t="shared" si="29"/>
        <v>2020/12/25  12:00</v>
      </c>
      <c r="E1290" s="35">
        <v>1.4867619923161874</v>
      </c>
      <c r="F1290" s="36">
        <v>1.4831417283324484</v>
      </c>
      <c r="G1290" s="36">
        <v>1.5056264711110841</v>
      </c>
      <c r="H1290" s="36">
        <v>1.488381279702311</v>
      </c>
      <c r="I1290" s="36">
        <v>1.5274315042361575</v>
      </c>
      <c r="J1290" s="56">
        <v>1.5356794771406748</v>
      </c>
      <c r="K1290" s="36">
        <v>1.5499100037154663</v>
      </c>
      <c r="L1290" s="36">
        <v>1.5284901521277363</v>
      </c>
      <c r="M1290" s="57">
        <v>1.5484156843939616</v>
      </c>
      <c r="N1290" s="58" t="s">
        <v>47</v>
      </c>
      <c r="O1290" s="36"/>
      <c r="P1290" s="36"/>
      <c r="Q1290" s="36"/>
      <c r="R1290" s="59"/>
      <c r="S1290" s="60">
        <v>1.46</v>
      </c>
      <c r="T1290" s="106">
        <v>1.6</v>
      </c>
      <c r="U1290"/>
      <c r="V1290"/>
      <c r="W1290"/>
      <c r="X1290" s="162"/>
      <c r="Y1290" s="162"/>
      <c r="AB1290" s="47"/>
      <c r="AC1290" s="47"/>
      <c r="AD1290" s="47"/>
      <c r="AE1290" s="47"/>
      <c r="AF1290" s="47"/>
      <c r="AG1290" s="47"/>
      <c r="AH1290" s="47"/>
      <c r="AI1290" s="47"/>
      <c r="AJ1290" s="47"/>
    </row>
    <row r="1291" spans="1:36">
      <c r="A1291" s="26">
        <v>44190</v>
      </c>
      <c r="B1291" s="27">
        <v>0.58333333333333304</v>
      </c>
      <c r="C1291" s="132"/>
      <c r="D1291" s="28" t="str">
        <f t="shared" si="29"/>
        <v>2020/12/25  14:00</v>
      </c>
      <c r="E1291" s="35">
        <v>1.4887933685566639</v>
      </c>
      <c r="F1291" s="36">
        <v>1.4816064597221286</v>
      </c>
      <c r="G1291" s="36">
        <v>1.5000219730641948</v>
      </c>
      <c r="H1291" s="36">
        <v>1.508276976822998</v>
      </c>
      <c r="I1291" s="36">
        <v>1.5119493725727613</v>
      </c>
      <c r="J1291" s="56">
        <v>1.5326564872161967</v>
      </c>
      <c r="K1291" s="36">
        <v>1.506058282033929</v>
      </c>
      <c r="L1291" s="36">
        <v>1.5196485272665525</v>
      </c>
      <c r="M1291" s="57">
        <v>1.5584284731219094</v>
      </c>
      <c r="N1291" s="58" t="s">
        <v>47</v>
      </c>
      <c r="O1291" s="36"/>
      <c r="P1291" s="36"/>
      <c r="Q1291" s="36"/>
      <c r="R1291" s="59"/>
      <c r="S1291" s="60">
        <v>1.46</v>
      </c>
      <c r="T1291" s="106">
        <v>1.6</v>
      </c>
      <c r="U1291"/>
      <c r="V1291"/>
      <c r="W1291"/>
      <c r="X1291" s="162"/>
      <c r="Y1291" s="162"/>
      <c r="AB1291" s="47"/>
      <c r="AC1291" s="47"/>
      <c r="AD1291" s="47"/>
      <c r="AE1291" s="47"/>
      <c r="AF1291" s="47"/>
      <c r="AG1291" s="47"/>
      <c r="AH1291" s="47"/>
      <c r="AI1291" s="47"/>
      <c r="AJ1291" s="47"/>
    </row>
    <row r="1292" spans="1:36">
      <c r="A1292" s="26">
        <v>44190</v>
      </c>
      <c r="B1292" s="27">
        <v>0.66666666666666596</v>
      </c>
      <c r="C1292" s="132"/>
      <c r="D1292" s="28" t="str">
        <f t="shared" si="29"/>
        <v>2020/12/25  16:00</v>
      </c>
      <c r="E1292" s="35">
        <v>1.4766538822126662</v>
      </c>
      <c r="F1292" s="36">
        <v>1.5293253568359051</v>
      </c>
      <c r="G1292" s="36">
        <v>1.4815584423142745</v>
      </c>
      <c r="H1292" s="36">
        <v>1.4848083631062112</v>
      </c>
      <c r="I1292" s="36">
        <v>1.5222778232940319</v>
      </c>
      <c r="J1292" s="56">
        <v>1.5291377852310684</v>
      </c>
      <c r="K1292" s="36">
        <v>1.5010614745779254</v>
      </c>
      <c r="L1292" s="36">
        <v>1.5391368652708461</v>
      </c>
      <c r="M1292" s="57">
        <v>1.5540965601418573</v>
      </c>
      <c r="N1292" s="58" t="s">
        <v>47</v>
      </c>
      <c r="O1292" s="36"/>
      <c r="P1292" s="36"/>
      <c r="Q1292" s="36"/>
      <c r="R1292" s="59"/>
      <c r="S1292" s="60">
        <v>1.46</v>
      </c>
      <c r="T1292" s="106">
        <v>1.6</v>
      </c>
      <c r="U1292"/>
      <c r="V1292"/>
      <c r="W1292"/>
      <c r="X1292" s="162"/>
      <c r="Y1292" s="162"/>
      <c r="AB1292" s="47"/>
      <c r="AC1292" s="47"/>
      <c r="AD1292" s="47"/>
      <c r="AE1292" s="47"/>
      <c r="AF1292" s="47"/>
      <c r="AG1292" s="47"/>
      <c r="AH1292" s="47"/>
      <c r="AI1292" s="47"/>
      <c r="AJ1292" s="47"/>
    </row>
    <row r="1293" spans="1:36">
      <c r="A1293" s="123">
        <v>44191</v>
      </c>
      <c r="B1293" s="101">
        <v>0.33333333333333331</v>
      </c>
      <c r="C1293" s="132" t="s">
        <v>419</v>
      </c>
      <c r="D1293" s="124" t="str">
        <f t="shared" si="29"/>
        <v>2020/12/26  8:00</v>
      </c>
      <c r="E1293" s="35">
        <v>1.5148310080523515</v>
      </c>
      <c r="F1293" s="36">
        <v>1.5370346190830917</v>
      </c>
      <c r="G1293" s="36">
        <v>1.5222466085392927</v>
      </c>
      <c r="H1293" s="36">
        <v>1.476844600022799</v>
      </c>
      <c r="I1293" s="36">
        <v>1.5106204108826953</v>
      </c>
      <c r="J1293" s="56">
        <v>1.5499328157274723</v>
      </c>
      <c r="K1293" s="36">
        <v>1.5258849806307468</v>
      </c>
      <c r="L1293" s="36">
        <v>1.5560593114770307</v>
      </c>
      <c r="M1293" s="57">
        <v>1.5616403073328418</v>
      </c>
      <c r="N1293" s="58" t="s">
        <v>48</v>
      </c>
      <c r="O1293" s="36"/>
      <c r="P1293" s="36"/>
      <c r="Q1293" s="36"/>
      <c r="R1293" s="59"/>
      <c r="S1293" s="60">
        <v>1.46</v>
      </c>
      <c r="T1293" s="106">
        <v>1.6</v>
      </c>
      <c r="U1293"/>
      <c r="V1293"/>
      <c r="W1293"/>
      <c r="X1293" s="162"/>
      <c r="Y1293" s="162"/>
      <c r="AB1293" s="47"/>
      <c r="AC1293" s="47"/>
      <c r="AD1293" s="47"/>
      <c r="AE1293" s="47"/>
      <c r="AF1293" s="47"/>
      <c r="AG1293" s="47"/>
      <c r="AH1293" s="47"/>
      <c r="AI1293" s="47"/>
      <c r="AJ1293" s="47"/>
    </row>
    <row r="1294" spans="1:36">
      <c r="A1294" s="26">
        <v>44191</v>
      </c>
      <c r="B1294" s="27">
        <v>0.41666666666666669</v>
      </c>
      <c r="C1294" s="132"/>
      <c r="D1294" s="28" t="str">
        <f t="shared" si="29"/>
        <v>2020/12/26  10:00</v>
      </c>
      <c r="E1294" s="35">
        <v>1.4954674323864845</v>
      </c>
      <c r="F1294" s="36">
        <v>1.4916568422683318</v>
      </c>
      <c r="G1294" s="36">
        <v>1.483616328504582</v>
      </c>
      <c r="H1294" s="36">
        <v>1.5010194291673458</v>
      </c>
      <c r="I1294" s="36">
        <v>1.5173903515211278</v>
      </c>
      <c r="J1294" s="56">
        <v>1.5676055243946549</v>
      </c>
      <c r="K1294" s="36">
        <v>1.5226740060761643</v>
      </c>
      <c r="L1294" s="36">
        <v>1.5201256609878795</v>
      </c>
      <c r="M1294" s="57">
        <v>1.518871454628351</v>
      </c>
      <c r="N1294" s="58" t="s">
        <v>48</v>
      </c>
      <c r="O1294" s="36"/>
      <c r="P1294" s="36"/>
      <c r="Q1294" s="36"/>
      <c r="R1294" s="59"/>
      <c r="S1294" s="60">
        <v>1.46</v>
      </c>
      <c r="T1294" s="106">
        <v>1.6</v>
      </c>
      <c r="U1294"/>
      <c r="V1294"/>
      <c r="W1294"/>
      <c r="X1294" s="162"/>
      <c r="Y1294" s="162"/>
      <c r="AB1294" s="47"/>
      <c r="AC1294" s="47"/>
      <c r="AD1294" s="47"/>
      <c r="AE1294" s="47"/>
      <c r="AF1294" s="47"/>
      <c r="AG1294" s="47"/>
      <c r="AH1294" s="47"/>
      <c r="AI1294" s="47"/>
      <c r="AJ1294" s="47"/>
    </row>
    <row r="1295" spans="1:36">
      <c r="A1295" s="26">
        <v>44191</v>
      </c>
      <c r="B1295" s="27">
        <v>0.5</v>
      </c>
      <c r="C1295" s="132"/>
      <c r="D1295" s="28" t="str">
        <f t="shared" si="29"/>
        <v>2020/12/26  12:00</v>
      </c>
      <c r="E1295" s="35">
        <v>1.490723007391064</v>
      </c>
      <c r="F1295" s="36">
        <v>1.4932374468205636</v>
      </c>
      <c r="G1295" s="36">
        <v>1.5151535959097673</v>
      </c>
      <c r="H1295" s="36">
        <v>1.4873608875871078</v>
      </c>
      <c r="I1295" s="36">
        <v>1.5210296150750438</v>
      </c>
      <c r="J1295" s="56">
        <v>1.5629363073092395</v>
      </c>
      <c r="K1295" s="36">
        <v>1.5096166358902781</v>
      </c>
      <c r="L1295" s="36">
        <v>1.5157986142310143</v>
      </c>
      <c r="M1295" s="57">
        <v>1.557068705254061</v>
      </c>
      <c r="N1295" s="58" t="s">
        <v>48</v>
      </c>
      <c r="O1295" s="36"/>
      <c r="P1295" s="36"/>
      <c r="Q1295" s="36"/>
      <c r="R1295" s="59"/>
      <c r="S1295" s="60">
        <v>1.46</v>
      </c>
      <c r="T1295" s="106">
        <v>1.6</v>
      </c>
      <c r="U1295"/>
      <c r="V1295"/>
      <c r="W1295"/>
      <c r="X1295" s="162"/>
      <c r="Y1295" s="162"/>
      <c r="AB1295" s="47"/>
      <c r="AC1295" s="47"/>
      <c r="AD1295" s="47"/>
      <c r="AE1295" s="47"/>
      <c r="AF1295" s="47"/>
      <c r="AG1295" s="47"/>
      <c r="AH1295" s="47"/>
      <c r="AI1295" s="47"/>
      <c r="AJ1295" s="47"/>
    </row>
    <row r="1296" spans="1:36">
      <c r="A1296" s="26">
        <v>44191</v>
      </c>
      <c r="B1296" s="27">
        <v>0.58333333333333304</v>
      </c>
      <c r="C1296" s="132"/>
      <c r="D1296" s="28" t="str">
        <f t="shared" si="29"/>
        <v>2020/12/26  14:00</v>
      </c>
      <c r="E1296" s="35">
        <v>1.4781126391033892</v>
      </c>
      <c r="F1296" s="36">
        <v>1.5001592778366994</v>
      </c>
      <c r="G1296" s="36">
        <v>1.5229618596418628</v>
      </c>
      <c r="H1296" s="36">
        <v>1.4828075906638329</v>
      </c>
      <c r="I1296" s="36">
        <v>1.5149253515901095</v>
      </c>
      <c r="J1296" s="56">
        <v>1.5584447037667044</v>
      </c>
      <c r="K1296" s="36">
        <v>1.5258451530549506</v>
      </c>
      <c r="L1296" s="36">
        <v>1.5358433526691138</v>
      </c>
      <c r="M1296" s="57">
        <v>1.5378342948705856</v>
      </c>
      <c r="N1296" s="58" t="s">
        <v>48</v>
      </c>
      <c r="O1296" s="36"/>
      <c r="P1296" s="36"/>
      <c r="Q1296" s="36"/>
      <c r="R1296" s="59"/>
      <c r="S1296" s="60">
        <v>1.46</v>
      </c>
      <c r="T1296" s="106">
        <v>1.6</v>
      </c>
      <c r="U1296"/>
      <c r="V1296"/>
      <c r="W1296"/>
      <c r="X1296" s="162"/>
      <c r="Y1296" s="162"/>
      <c r="AB1296" s="47"/>
      <c r="AC1296" s="47"/>
      <c r="AD1296" s="47"/>
      <c r="AE1296" s="47"/>
      <c r="AF1296" s="47"/>
      <c r="AG1296" s="47"/>
      <c r="AH1296" s="47"/>
      <c r="AI1296" s="47"/>
      <c r="AJ1296" s="47"/>
    </row>
    <row r="1297" spans="1:36">
      <c r="A1297" s="26">
        <v>44191</v>
      </c>
      <c r="B1297" s="27">
        <v>0.66666666666666596</v>
      </c>
      <c r="C1297" s="132"/>
      <c r="D1297" s="28" t="str">
        <f t="shared" si="29"/>
        <v>2020/12/26  16:00</v>
      </c>
      <c r="E1297" s="35">
        <v>1.5195010705796499</v>
      </c>
      <c r="F1297" s="36">
        <v>1.5146243535299477</v>
      </c>
      <c r="G1297" s="36">
        <v>1.4883801442492548</v>
      </c>
      <c r="H1297" s="36">
        <v>1.4898005503814413</v>
      </c>
      <c r="I1297" s="36">
        <v>1.4879745770385642</v>
      </c>
      <c r="J1297" s="56">
        <v>1.5371100496930874</v>
      </c>
      <c r="K1297" s="36">
        <v>1.517893066816604</v>
      </c>
      <c r="L1297" s="36">
        <v>1.5318413282112473</v>
      </c>
      <c r="M1297" s="57">
        <v>1.5240328955714983</v>
      </c>
      <c r="N1297" s="58" t="s">
        <v>48</v>
      </c>
      <c r="O1297" s="36"/>
      <c r="P1297" s="36"/>
      <c r="Q1297" s="36"/>
      <c r="R1297" s="59"/>
      <c r="S1297" s="60">
        <v>1.46</v>
      </c>
      <c r="T1297" s="106">
        <v>1.6</v>
      </c>
      <c r="U1297"/>
      <c r="V1297"/>
      <c r="W1297"/>
      <c r="X1297" s="162"/>
      <c r="Y1297" s="162"/>
      <c r="AB1297" s="47"/>
      <c r="AC1297" s="47"/>
      <c r="AD1297" s="47"/>
      <c r="AE1297" s="47"/>
      <c r="AF1297" s="47"/>
      <c r="AG1297" s="47"/>
      <c r="AH1297" s="47"/>
      <c r="AI1297" s="47"/>
      <c r="AJ1297" s="47"/>
    </row>
    <row r="1298" spans="1:36">
      <c r="A1298" s="123">
        <v>44192</v>
      </c>
      <c r="B1298" s="101">
        <v>0.33333333333333331</v>
      </c>
      <c r="C1298" s="132" t="s">
        <v>420</v>
      </c>
      <c r="D1298" s="124" t="str">
        <f t="shared" si="29"/>
        <v>2020/12/27  8:00</v>
      </c>
      <c r="E1298" s="35">
        <v>1.5074637724646429</v>
      </c>
      <c r="F1298" s="36">
        <v>1.5109691406890646</v>
      </c>
      <c r="G1298" s="36">
        <v>1.4986256247408984</v>
      </c>
      <c r="H1298" s="36">
        <v>1.4887521093555085</v>
      </c>
      <c r="I1298" s="36">
        <v>1.4956043030938915</v>
      </c>
      <c r="J1298" s="56">
        <v>1.5434433760692245</v>
      </c>
      <c r="K1298" s="36">
        <v>1.5206879168916758</v>
      </c>
      <c r="L1298" s="36">
        <v>1.5502024824883196</v>
      </c>
      <c r="M1298" s="57">
        <v>1.525703240503089</v>
      </c>
      <c r="N1298" s="58" t="s">
        <v>49</v>
      </c>
      <c r="O1298" s="36"/>
      <c r="P1298" s="36"/>
      <c r="Q1298" s="36"/>
      <c r="R1298" s="59"/>
      <c r="S1298" s="60">
        <v>1.46</v>
      </c>
      <c r="T1298" s="106">
        <v>1.6</v>
      </c>
      <c r="U1298"/>
      <c r="V1298"/>
      <c r="W1298"/>
      <c r="X1298" s="162"/>
      <c r="Y1298" s="162"/>
      <c r="AB1298" s="47"/>
      <c r="AC1298" s="47"/>
      <c r="AD1298" s="47"/>
      <c r="AE1298" s="47"/>
      <c r="AF1298" s="47"/>
      <c r="AG1298" s="47"/>
      <c r="AH1298" s="47"/>
      <c r="AI1298" s="47"/>
      <c r="AJ1298" s="47"/>
    </row>
    <row r="1299" spans="1:36">
      <c r="A1299" s="26">
        <v>44192</v>
      </c>
      <c r="B1299" s="27">
        <v>0.41666666666666669</v>
      </c>
      <c r="C1299" s="132"/>
      <c r="D1299" s="28" t="str">
        <f t="shared" si="29"/>
        <v>2020/12/27  10:00</v>
      </c>
      <c r="E1299" s="35">
        <v>1.4809226344058466</v>
      </c>
      <c r="F1299" s="36">
        <v>1.522946098395265</v>
      </c>
      <c r="G1299" s="36">
        <v>1.5145460868028187</v>
      </c>
      <c r="H1299" s="36">
        <v>1.4923499492161802</v>
      </c>
      <c r="I1299" s="36">
        <v>1.4881357583319297</v>
      </c>
      <c r="J1299" s="56">
        <v>1.5494338884257044</v>
      </c>
      <c r="K1299" s="36">
        <v>1.5195465797274825</v>
      </c>
      <c r="L1299" s="36">
        <v>1.5267590293900302</v>
      </c>
      <c r="M1299" s="57">
        <v>1.5320773876803773</v>
      </c>
      <c r="N1299" s="58" t="s">
        <v>49</v>
      </c>
      <c r="O1299" s="36"/>
      <c r="P1299" s="36"/>
      <c r="Q1299" s="36"/>
      <c r="R1299" s="59"/>
      <c r="S1299" s="60">
        <v>1.46</v>
      </c>
      <c r="T1299" s="106">
        <v>1.6</v>
      </c>
      <c r="U1299"/>
      <c r="V1299"/>
      <c r="W1299"/>
      <c r="X1299" s="162"/>
      <c r="Y1299" s="162"/>
      <c r="AB1299" s="47"/>
      <c r="AC1299" s="47"/>
      <c r="AD1299" s="47"/>
      <c r="AE1299" s="47"/>
      <c r="AF1299" s="47"/>
      <c r="AG1299" s="47"/>
      <c r="AH1299" s="47"/>
      <c r="AI1299" s="47"/>
      <c r="AJ1299" s="47"/>
    </row>
    <row r="1300" spans="1:36">
      <c r="A1300" s="26">
        <v>44192</v>
      </c>
      <c r="B1300" s="27">
        <v>0.5</v>
      </c>
      <c r="C1300" s="132"/>
      <c r="D1300" s="28" t="str">
        <f t="shared" si="29"/>
        <v>2020/12/27  12:00</v>
      </c>
      <c r="E1300" s="35">
        <v>1.4791178585959475</v>
      </c>
      <c r="F1300" s="36">
        <v>1.5146503344916524</v>
      </c>
      <c r="G1300" s="36">
        <v>1.4900489231462428</v>
      </c>
      <c r="H1300" s="36">
        <v>1.4708663043550403</v>
      </c>
      <c r="I1300" s="36">
        <v>1.4897987363148808</v>
      </c>
      <c r="J1300" s="56">
        <v>1.5673057148533893</v>
      </c>
      <c r="K1300" s="36">
        <v>1.536169296637008</v>
      </c>
      <c r="L1300" s="36">
        <v>1.5344118389468835</v>
      </c>
      <c r="M1300" s="57">
        <v>1.528023220338768</v>
      </c>
      <c r="N1300" s="58" t="s">
        <v>49</v>
      </c>
      <c r="O1300" s="36"/>
      <c r="P1300" s="36"/>
      <c r="Q1300" s="36"/>
      <c r="R1300" s="59"/>
      <c r="S1300" s="60">
        <v>1.46</v>
      </c>
      <c r="T1300" s="106">
        <v>1.6</v>
      </c>
      <c r="U1300"/>
      <c r="V1300"/>
      <c r="W1300"/>
      <c r="X1300" s="162"/>
      <c r="Y1300" s="162"/>
      <c r="AB1300" s="47"/>
      <c r="AC1300" s="47"/>
      <c r="AD1300" s="47"/>
      <c r="AE1300" s="47"/>
      <c r="AF1300" s="47"/>
      <c r="AG1300" s="47"/>
      <c r="AH1300" s="47"/>
      <c r="AI1300" s="47"/>
      <c r="AJ1300" s="47"/>
    </row>
    <row r="1301" spans="1:36">
      <c r="A1301" s="26">
        <v>44192</v>
      </c>
      <c r="B1301" s="27">
        <v>0.58333333333333304</v>
      </c>
      <c r="C1301" s="132"/>
      <c r="D1301" s="28" t="str">
        <f t="shared" si="29"/>
        <v>2020/12/27  14:00</v>
      </c>
      <c r="E1301" s="35">
        <v>1.5048500119536425</v>
      </c>
      <c r="F1301" s="36">
        <v>1.522254101113669</v>
      </c>
      <c r="G1301" s="36">
        <v>1.4818904467742879</v>
      </c>
      <c r="H1301" s="36">
        <v>1.4844435297629928</v>
      </c>
      <c r="I1301" s="36">
        <v>1.5136663003345467</v>
      </c>
      <c r="J1301" s="56">
        <v>1.5500164555302867</v>
      </c>
      <c r="K1301" s="36">
        <v>1.5432652148654493</v>
      </c>
      <c r="L1301" s="36">
        <v>1.5361294919900375</v>
      </c>
      <c r="M1301" s="57">
        <v>1.5357582659210374</v>
      </c>
      <c r="N1301" s="58" t="s">
        <v>49</v>
      </c>
      <c r="O1301" s="36"/>
      <c r="P1301" s="36"/>
      <c r="Q1301" s="36"/>
      <c r="R1301" s="59"/>
      <c r="S1301" s="60">
        <v>1.46</v>
      </c>
      <c r="T1301" s="106">
        <v>1.6</v>
      </c>
      <c r="U1301"/>
      <c r="V1301"/>
      <c r="W1301"/>
      <c r="X1301" s="162"/>
      <c r="Y1301" s="162"/>
      <c r="AB1301" s="47"/>
      <c r="AC1301" s="47"/>
      <c r="AD1301" s="47"/>
      <c r="AE1301" s="47"/>
      <c r="AF1301" s="47"/>
      <c r="AG1301" s="47"/>
      <c r="AH1301" s="47"/>
      <c r="AI1301" s="47"/>
      <c r="AJ1301" s="47"/>
    </row>
    <row r="1302" spans="1:36">
      <c r="A1302" s="26">
        <v>44192</v>
      </c>
      <c r="B1302" s="27">
        <v>0.66666666666666596</v>
      </c>
      <c r="C1302" s="132"/>
      <c r="D1302" s="28" t="str">
        <f t="shared" si="29"/>
        <v>2020/12/27  16:00</v>
      </c>
      <c r="E1302" s="35">
        <v>1.501872924682659</v>
      </c>
      <c r="F1302" s="36">
        <v>1.5118589464386545</v>
      </c>
      <c r="G1302" s="36">
        <v>1.5071667290867143</v>
      </c>
      <c r="H1302" s="36">
        <v>1.4828255950724802</v>
      </c>
      <c r="I1302" s="36">
        <v>1.4989272854644422</v>
      </c>
      <c r="J1302" s="56">
        <v>1.5491085989794036</v>
      </c>
      <c r="K1302" s="36">
        <v>1.5160505144828249</v>
      </c>
      <c r="L1302" s="36">
        <v>1.5321771190052376</v>
      </c>
      <c r="M1302" s="57">
        <v>1.5254722448826386</v>
      </c>
      <c r="N1302" s="58" t="s">
        <v>49</v>
      </c>
      <c r="O1302" s="36"/>
      <c r="P1302" s="36"/>
      <c r="Q1302" s="36"/>
      <c r="R1302" s="59"/>
      <c r="S1302" s="60">
        <v>1.46</v>
      </c>
      <c r="T1302" s="106">
        <v>1.6</v>
      </c>
      <c r="U1302"/>
      <c r="V1302"/>
      <c r="W1302"/>
      <c r="X1302" s="162"/>
      <c r="Y1302" s="162"/>
      <c r="AB1302" s="47"/>
      <c r="AC1302" s="47"/>
      <c r="AD1302" s="47"/>
      <c r="AE1302" s="47"/>
      <c r="AF1302" s="47"/>
      <c r="AG1302" s="47"/>
      <c r="AH1302" s="47"/>
      <c r="AI1302" s="47"/>
      <c r="AJ1302" s="47"/>
    </row>
    <row r="1303" spans="1:36">
      <c r="A1303" s="123">
        <v>44202</v>
      </c>
      <c r="B1303" s="101">
        <v>0.33333333333333331</v>
      </c>
      <c r="C1303" s="132" t="s">
        <v>81</v>
      </c>
      <c r="D1303" s="124" t="str">
        <f t="shared" si="29"/>
        <v>2021/1/6  8:00</v>
      </c>
      <c r="E1303" s="35">
        <v>1.5340547342740007</v>
      </c>
      <c r="F1303" s="36">
        <v>1.562644669036529</v>
      </c>
      <c r="G1303" s="36">
        <v>1.5319486639875461</v>
      </c>
      <c r="H1303" s="36">
        <v>1.5236274536237961</v>
      </c>
      <c r="I1303" s="36">
        <v>1.5474395916607713</v>
      </c>
      <c r="J1303" s="56">
        <v>1.5728789795576914</v>
      </c>
      <c r="K1303" s="36">
        <v>1.5777677925879388</v>
      </c>
      <c r="L1303" s="36">
        <v>1.5834261035994484</v>
      </c>
      <c r="M1303" s="57">
        <v>1.5944228939406191</v>
      </c>
      <c r="N1303" s="58" t="s">
        <v>48</v>
      </c>
      <c r="O1303" s="36"/>
      <c r="P1303" s="36"/>
      <c r="Q1303" s="36"/>
      <c r="R1303" s="59"/>
      <c r="S1303" s="60">
        <v>1.46</v>
      </c>
      <c r="T1303" s="106">
        <v>1.6</v>
      </c>
      <c r="U1303"/>
      <c r="V1303"/>
      <c r="W1303"/>
      <c r="X1303" s="162"/>
      <c r="Y1303" s="162"/>
      <c r="AB1303" s="47"/>
      <c r="AC1303" s="47"/>
      <c r="AD1303" s="47"/>
      <c r="AE1303" s="47"/>
      <c r="AF1303" s="47"/>
      <c r="AG1303" s="47"/>
      <c r="AH1303" s="47"/>
      <c r="AI1303" s="47"/>
      <c r="AJ1303" s="47"/>
    </row>
    <row r="1304" spans="1:36">
      <c r="A1304" s="26">
        <v>44202</v>
      </c>
      <c r="B1304" s="27">
        <v>0.41666666666666669</v>
      </c>
      <c r="C1304" s="132"/>
      <c r="D1304" s="28" t="str">
        <f t="shared" si="29"/>
        <v>2021/1/6  10:00</v>
      </c>
      <c r="E1304" s="35">
        <v>1.5028418911535417</v>
      </c>
      <c r="F1304" s="36">
        <v>1.5496919671360863</v>
      </c>
      <c r="G1304" s="36">
        <v>1.5463925970172425</v>
      </c>
      <c r="H1304" s="36">
        <v>1.5229231927956501</v>
      </c>
      <c r="I1304" s="36">
        <v>1.5197380467273229</v>
      </c>
      <c r="J1304" s="56">
        <v>1.56755264877106</v>
      </c>
      <c r="K1304" s="36">
        <v>1.5479551321768774</v>
      </c>
      <c r="L1304" s="36">
        <v>1.5257877353605647</v>
      </c>
      <c r="M1304" s="57">
        <v>1.5603743936820309</v>
      </c>
      <c r="N1304" s="58" t="s">
        <v>48</v>
      </c>
      <c r="O1304" s="36"/>
      <c r="P1304" s="36"/>
      <c r="Q1304" s="36"/>
      <c r="R1304" s="59"/>
      <c r="S1304" s="60">
        <v>1.46</v>
      </c>
      <c r="T1304" s="106">
        <v>1.6</v>
      </c>
      <c r="U1304"/>
      <c r="V1304"/>
      <c r="W1304"/>
      <c r="X1304" s="162"/>
      <c r="Y1304" s="162"/>
      <c r="AB1304" s="47"/>
      <c r="AC1304" s="47"/>
      <c r="AD1304" s="47"/>
      <c r="AE1304" s="47"/>
      <c r="AF1304" s="47"/>
      <c r="AG1304" s="47"/>
      <c r="AH1304" s="47"/>
      <c r="AI1304" s="47"/>
      <c r="AJ1304" s="47"/>
    </row>
    <row r="1305" spans="1:36">
      <c r="A1305" s="26">
        <v>44202</v>
      </c>
      <c r="B1305" s="27">
        <v>0.5</v>
      </c>
      <c r="C1305" s="132"/>
      <c r="D1305" s="28" t="str">
        <f t="shared" si="29"/>
        <v>2021/1/6  12:00</v>
      </c>
      <c r="E1305" s="35">
        <v>1.4665810956716967</v>
      </c>
      <c r="F1305" s="36">
        <v>1.5187332167280523</v>
      </c>
      <c r="G1305" s="36">
        <v>1.5198388981324529</v>
      </c>
      <c r="H1305" s="36">
        <v>1.4873613379988553</v>
      </c>
      <c r="I1305" s="36">
        <v>1.5206260566321914</v>
      </c>
      <c r="J1305" s="56">
        <v>1.5540443330596234</v>
      </c>
      <c r="K1305" s="36">
        <v>1.510174268862192</v>
      </c>
      <c r="L1305" s="36">
        <v>1.5255983781186302</v>
      </c>
      <c r="M1305" s="57">
        <v>1.5200355316151613</v>
      </c>
      <c r="N1305" s="58" t="s">
        <v>48</v>
      </c>
      <c r="O1305" s="36"/>
      <c r="P1305" s="36"/>
      <c r="Q1305" s="36"/>
      <c r="R1305" s="59"/>
      <c r="S1305" s="60">
        <v>1.46</v>
      </c>
      <c r="T1305" s="106">
        <v>1.6</v>
      </c>
      <c r="U1305"/>
      <c r="V1305"/>
      <c r="W1305"/>
      <c r="X1305" s="162"/>
      <c r="Y1305" s="162"/>
      <c r="AB1305" s="47"/>
      <c r="AC1305" s="47"/>
      <c r="AD1305" s="47"/>
      <c r="AE1305" s="47"/>
      <c r="AF1305" s="47"/>
      <c r="AG1305" s="47"/>
      <c r="AH1305" s="47"/>
      <c r="AI1305" s="47"/>
      <c r="AJ1305" s="47"/>
    </row>
    <row r="1306" spans="1:36">
      <c r="A1306" s="26">
        <v>44202</v>
      </c>
      <c r="B1306" s="27">
        <v>0.58333333333333304</v>
      </c>
      <c r="C1306" s="132"/>
      <c r="D1306" s="28" t="str">
        <f t="shared" si="29"/>
        <v>2021/1/6  14:00</v>
      </c>
      <c r="E1306" s="35">
        <v>1.4953339533175978</v>
      </c>
      <c r="F1306" s="36">
        <v>1.5128036001886451</v>
      </c>
      <c r="G1306" s="36">
        <v>1.5056624118099402</v>
      </c>
      <c r="H1306" s="36">
        <v>1.4736863078324924</v>
      </c>
      <c r="I1306" s="36">
        <v>1.5185569276198416</v>
      </c>
      <c r="J1306" s="56">
        <v>1.559530568311928</v>
      </c>
      <c r="K1306" s="36">
        <v>1.5089697680392991</v>
      </c>
      <c r="L1306" s="36">
        <v>1.5387604450768273</v>
      </c>
      <c r="M1306" s="57">
        <v>1.5517546082186235</v>
      </c>
      <c r="N1306" s="58" t="s">
        <v>48</v>
      </c>
      <c r="O1306" s="36"/>
      <c r="P1306" s="36"/>
      <c r="Q1306" s="36"/>
      <c r="R1306" s="59"/>
      <c r="S1306" s="60">
        <v>1.46</v>
      </c>
      <c r="T1306" s="106">
        <v>1.6</v>
      </c>
      <c r="U1306"/>
      <c r="V1306"/>
      <c r="W1306"/>
      <c r="X1306" s="162"/>
      <c r="Y1306" s="162"/>
      <c r="AB1306" s="47"/>
      <c r="AC1306" s="47"/>
      <c r="AD1306" s="47"/>
      <c r="AE1306" s="47"/>
      <c r="AF1306" s="47"/>
      <c r="AG1306" s="47"/>
      <c r="AH1306" s="47"/>
      <c r="AI1306" s="47"/>
      <c r="AJ1306" s="47"/>
    </row>
    <row r="1307" spans="1:36">
      <c r="A1307" s="26">
        <v>44202</v>
      </c>
      <c r="B1307" s="27">
        <v>0.66666666666666596</v>
      </c>
      <c r="C1307" s="132"/>
      <c r="D1307" s="28" t="str">
        <f t="shared" si="29"/>
        <v>2021/1/6  16:00</v>
      </c>
      <c r="E1307" s="35">
        <v>1.4783189928728133</v>
      </c>
      <c r="F1307" s="36">
        <v>1.4841036917870125</v>
      </c>
      <c r="G1307" s="36">
        <v>1.4824898134951796</v>
      </c>
      <c r="H1307" s="36">
        <v>1.4625970368410779</v>
      </c>
      <c r="I1307" s="36">
        <v>1.5161743739075271</v>
      </c>
      <c r="J1307" s="56">
        <v>1.5327038905336556</v>
      </c>
      <c r="K1307" s="36">
        <v>1.5448990590223879</v>
      </c>
      <c r="L1307" s="36">
        <v>1.5227437936580799</v>
      </c>
      <c r="M1307" s="57">
        <v>1.5372992266098506</v>
      </c>
      <c r="N1307" s="58" t="s">
        <v>48</v>
      </c>
      <c r="O1307" s="36"/>
      <c r="P1307" s="36"/>
      <c r="Q1307" s="36"/>
      <c r="R1307" s="59"/>
      <c r="S1307" s="60">
        <v>1.46</v>
      </c>
      <c r="T1307" s="106">
        <v>1.6</v>
      </c>
      <c r="U1307"/>
      <c r="V1307"/>
      <c r="W1307"/>
      <c r="X1307" s="162"/>
      <c r="Y1307" s="162"/>
      <c r="AB1307" s="47"/>
      <c r="AC1307" s="47"/>
      <c r="AD1307" s="47"/>
      <c r="AE1307" s="47"/>
      <c r="AF1307" s="47"/>
      <c r="AG1307" s="47"/>
      <c r="AH1307" s="47"/>
      <c r="AI1307" s="47"/>
      <c r="AJ1307" s="47"/>
    </row>
    <row r="1308" spans="1:36">
      <c r="A1308" s="123">
        <v>44203</v>
      </c>
      <c r="B1308" s="101">
        <v>0.33333333333333331</v>
      </c>
      <c r="C1308" s="132" t="s">
        <v>82</v>
      </c>
      <c r="D1308" s="124" t="str">
        <f t="shared" si="29"/>
        <v>2021/1/7  8:00</v>
      </c>
      <c r="E1308" s="35">
        <v>1.5255437059960817</v>
      </c>
      <c r="F1308" s="36">
        <v>1.5343479226568228</v>
      </c>
      <c r="G1308" s="36">
        <v>1.510171945880912</v>
      </c>
      <c r="H1308" s="36">
        <v>1.494110825360395</v>
      </c>
      <c r="I1308" s="36">
        <v>1.5056122580345259</v>
      </c>
      <c r="J1308" s="56">
        <v>1.5612676259328977</v>
      </c>
      <c r="K1308" s="36">
        <v>1.5270649566431678</v>
      </c>
      <c r="L1308" s="36">
        <v>1.5285314822683114</v>
      </c>
      <c r="M1308" s="57">
        <v>1.5274086726652727</v>
      </c>
      <c r="N1308" s="58" t="s">
        <v>49</v>
      </c>
      <c r="O1308" s="36"/>
      <c r="P1308" s="36"/>
      <c r="Q1308" s="36"/>
      <c r="R1308" s="59"/>
      <c r="S1308" s="60">
        <v>1.46</v>
      </c>
      <c r="T1308" s="106">
        <v>1.6</v>
      </c>
      <c r="U1308"/>
      <c r="V1308"/>
      <c r="W1308"/>
      <c r="X1308" s="162"/>
      <c r="Y1308" s="162"/>
      <c r="AB1308" s="47"/>
      <c r="AC1308" s="47"/>
      <c r="AD1308" s="47"/>
      <c r="AE1308" s="47"/>
      <c r="AF1308" s="47"/>
      <c r="AG1308" s="47"/>
      <c r="AH1308" s="47"/>
      <c r="AI1308" s="47"/>
      <c r="AJ1308" s="47"/>
    </row>
    <row r="1309" spans="1:36">
      <c r="A1309" s="26">
        <v>44203</v>
      </c>
      <c r="B1309" s="27">
        <v>0.41666666666666669</v>
      </c>
      <c r="C1309" s="132"/>
      <c r="D1309" s="28" t="str">
        <f t="shared" si="29"/>
        <v>2021/1/7  10:00</v>
      </c>
      <c r="E1309" s="35">
        <v>1.5139311304374492</v>
      </c>
      <c r="F1309" s="36">
        <v>1.4918744916993547</v>
      </c>
      <c r="G1309" s="36">
        <v>1.4939109494201854</v>
      </c>
      <c r="H1309" s="36">
        <v>1.4689651296130828</v>
      </c>
      <c r="I1309" s="36">
        <v>1.4865830494647359</v>
      </c>
      <c r="J1309" s="56">
        <v>1.5547428646486361</v>
      </c>
      <c r="K1309" s="36">
        <v>1.5369905283532597</v>
      </c>
      <c r="L1309" s="36">
        <v>1.5537556002479755</v>
      </c>
      <c r="M1309" s="57">
        <v>1.5552127080221416</v>
      </c>
      <c r="N1309" s="58" t="s">
        <v>49</v>
      </c>
      <c r="O1309" s="36"/>
      <c r="P1309" s="36"/>
      <c r="Q1309" s="36"/>
      <c r="R1309" s="59"/>
      <c r="S1309" s="60">
        <v>1.46</v>
      </c>
      <c r="T1309" s="106">
        <v>1.6</v>
      </c>
      <c r="U1309"/>
      <c r="V1309"/>
      <c r="W1309"/>
      <c r="X1309" s="162"/>
      <c r="Y1309" s="162"/>
      <c r="AB1309" s="47"/>
      <c r="AC1309" s="47"/>
      <c r="AD1309" s="47"/>
      <c r="AE1309" s="47"/>
      <c r="AF1309" s="47"/>
      <c r="AG1309" s="47"/>
      <c r="AH1309" s="47"/>
      <c r="AI1309" s="47"/>
      <c r="AJ1309" s="47"/>
    </row>
    <row r="1310" spans="1:36">
      <c r="A1310" s="26">
        <v>44203</v>
      </c>
      <c r="B1310" s="27">
        <v>0.5</v>
      </c>
      <c r="C1310" s="132"/>
      <c r="D1310" s="28" t="str">
        <f t="shared" si="29"/>
        <v>2021/1/7  12:00</v>
      </c>
      <c r="E1310" s="35">
        <v>1.4995508340546027</v>
      </c>
      <c r="F1310" s="36">
        <v>1.4759922131820755</v>
      </c>
      <c r="G1310" s="36">
        <v>1.5000910577230757</v>
      </c>
      <c r="H1310" s="36">
        <v>1.4593459128107369</v>
      </c>
      <c r="I1310" s="36">
        <v>1.5119132814524503</v>
      </c>
      <c r="J1310" s="56">
        <v>1.5430149306829295</v>
      </c>
      <c r="K1310" s="36">
        <v>1.5212692158002574</v>
      </c>
      <c r="L1310" s="36">
        <v>1.5259809152505788</v>
      </c>
      <c r="M1310" s="57">
        <v>1.538543641004902</v>
      </c>
      <c r="N1310" s="58" t="s">
        <v>49</v>
      </c>
      <c r="O1310" s="36"/>
      <c r="P1310" s="36"/>
      <c r="Q1310" s="36"/>
      <c r="R1310" s="59"/>
      <c r="S1310" s="60">
        <v>1.46</v>
      </c>
      <c r="T1310" s="106">
        <v>1.6</v>
      </c>
      <c r="U1310"/>
      <c r="V1310"/>
      <c r="W1310"/>
      <c r="X1310" s="162"/>
      <c r="Y1310" s="162"/>
      <c r="AB1310" s="47"/>
      <c r="AC1310" s="47"/>
      <c r="AD1310" s="47"/>
      <c r="AE1310" s="47"/>
      <c r="AF1310" s="47"/>
      <c r="AG1310" s="47"/>
      <c r="AH1310" s="47"/>
      <c r="AI1310" s="47"/>
      <c r="AJ1310" s="47"/>
    </row>
    <row r="1311" spans="1:36">
      <c r="A1311" s="26">
        <v>44203</v>
      </c>
      <c r="B1311" s="27">
        <v>0.58333333333333304</v>
      </c>
      <c r="C1311" s="132"/>
      <c r="D1311" s="28" t="str">
        <f t="shared" si="29"/>
        <v>2021/1/7  14:00</v>
      </c>
      <c r="E1311" s="35">
        <v>1.5045455912953862</v>
      </c>
      <c r="F1311" s="36">
        <v>1.4915207542365208</v>
      </c>
      <c r="G1311" s="36">
        <v>1.4863962489717384</v>
      </c>
      <c r="H1311" s="36">
        <v>1.5008916766800187</v>
      </c>
      <c r="I1311" s="36">
        <v>1.4797478987712365</v>
      </c>
      <c r="J1311" s="56">
        <v>1.5401601725837488</v>
      </c>
      <c r="K1311" s="36">
        <v>1.4977560496090685</v>
      </c>
      <c r="L1311" s="36">
        <v>1.5217867061267203</v>
      </c>
      <c r="M1311" s="57">
        <v>1.5171306704886829</v>
      </c>
      <c r="N1311" s="58" t="s">
        <v>49</v>
      </c>
      <c r="O1311" s="36"/>
      <c r="P1311" s="36"/>
      <c r="Q1311" s="36"/>
      <c r="R1311" s="59"/>
      <c r="S1311" s="60">
        <v>1.46</v>
      </c>
      <c r="T1311" s="106">
        <v>1.6</v>
      </c>
      <c r="U1311"/>
      <c r="V1311"/>
      <c r="W1311"/>
      <c r="X1311" s="162"/>
      <c r="Y1311" s="162"/>
      <c r="AB1311" s="47"/>
      <c r="AC1311" s="47"/>
      <c r="AD1311" s="47"/>
      <c r="AE1311" s="47"/>
      <c r="AF1311" s="47"/>
      <c r="AG1311" s="47"/>
      <c r="AH1311" s="47"/>
      <c r="AI1311" s="47"/>
      <c r="AJ1311" s="47"/>
    </row>
    <row r="1312" spans="1:36">
      <c r="A1312" s="26">
        <v>44203</v>
      </c>
      <c r="B1312" s="27">
        <v>0.66666666666666596</v>
      </c>
      <c r="C1312" s="132"/>
      <c r="D1312" s="28" t="str">
        <f t="shared" si="29"/>
        <v>2021/1/7  16:00</v>
      </c>
      <c r="E1312" s="35">
        <v>1.499927497520426</v>
      </c>
      <c r="F1312" s="36">
        <v>1.5214895786881342</v>
      </c>
      <c r="G1312" s="36">
        <v>1.4944197311381031</v>
      </c>
      <c r="H1312" s="36">
        <v>1.4638739189753744</v>
      </c>
      <c r="I1312" s="36">
        <v>1.5114828825577999</v>
      </c>
      <c r="J1312" s="56">
        <v>1.5624691610575763</v>
      </c>
      <c r="K1312" s="36">
        <v>1.5046203825017155</v>
      </c>
      <c r="L1312" s="36">
        <v>1.5416407758928337</v>
      </c>
      <c r="M1312" s="57">
        <v>1.5301828309077192</v>
      </c>
      <c r="N1312" s="58" t="s">
        <v>49</v>
      </c>
      <c r="O1312" s="36"/>
      <c r="P1312" s="36"/>
      <c r="Q1312" s="36"/>
      <c r="R1312" s="59"/>
      <c r="S1312" s="60">
        <v>1.46</v>
      </c>
      <c r="T1312" s="106">
        <v>1.6</v>
      </c>
      <c r="U1312"/>
      <c r="V1312"/>
      <c r="W1312"/>
      <c r="X1312" s="162"/>
      <c r="Y1312" s="162"/>
      <c r="AB1312" s="47"/>
      <c r="AC1312" s="47"/>
      <c r="AD1312" s="47"/>
      <c r="AE1312" s="47"/>
      <c r="AF1312" s="47"/>
      <c r="AG1312" s="47"/>
      <c r="AH1312" s="47"/>
      <c r="AI1312" s="47"/>
      <c r="AJ1312" s="47"/>
    </row>
    <row r="1313" spans="1:36">
      <c r="A1313" s="123">
        <v>44204</v>
      </c>
      <c r="B1313" s="101">
        <v>0.33333333333333331</v>
      </c>
      <c r="C1313" s="132" t="s">
        <v>83</v>
      </c>
      <c r="D1313" s="124" t="str">
        <f t="shared" si="29"/>
        <v>2021/1/8  8:00</v>
      </c>
      <c r="E1313" s="35">
        <v>1.4853297533690686</v>
      </c>
      <c r="F1313" s="36">
        <v>1.4897227437988629</v>
      </c>
      <c r="G1313" s="36">
        <v>1.4772630307548225</v>
      </c>
      <c r="H1313" s="36">
        <v>1.4816918464425208</v>
      </c>
      <c r="I1313" s="36">
        <v>1.4793015454564835</v>
      </c>
      <c r="J1313" s="56">
        <v>1.5361477779621378</v>
      </c>
      <c r="K1313" s="36">
        <v>1.5092545029337161</v>
      </c>
      <c r="L1313" s="36">
        <v>1.4930439438010175</v>
      </c>
      <c r="M1313" s="57">
        <v>1.5486797319289345</v>
      </c>
      <c r="N1313" s="58" t="s">
        <v>44</v>
      </c>
      <c r="O1313" s="36"/>
      <c r="P1313" s="36"/>
      <c r="Q1313" s="36"/>
      <c r="R1313" s="59"/>
      <c r="S1313" s="60">
        <v>1.46</v>
      </c>
      <c r="T1313" s="106">
        <v>1.6</v>
      </c>
      <c r="U1313"/>
      <c r="V1313"/>
      <c r="W1313"/>
      <c r="X1313" s="162"/>
      <c r="Y1313" s="162"/>
      <c r="AB1313" s="47"/>
      <c r="AC1313" s="47"/>
      <c r="AD1313" s="47"/>
      <c r="AE1313" s="47"/>
      <c r="AF1313" s="47"/>
      <c r="AG1313" s="47"/>
      <c r="AH1313" s="47"/>
      <c r="AI1313" s="47"/>
      <c r="AJ1313" s="47"/>
    </row>
    <row r="1314" spans="1:36">
      <c r="A1314" s="26">
        <v>44204</v>
      </c>
      <c r="B1314" s="27">
        <v>0.41666666666666669</v>
      </c>
      <c r="C1314" s="132"/>
      <c r="D1314" s="28" t="str">
        <f t="shared" si="29"/>
        <v>2021/1/8  10:00</v>
      </c>
      <c r="E1314" s="35">
        <v>1.4645682690200104</v>
      </c>
      <c r="F1314" s="36">
        <v>1.4953217530832372</v>
      </c>
      <c r="G1314" s="36">
        <v>1.51538728229651</v>
      </c>
      <c r="H1314" s="36">
        <v>1.4731290897102867</v>
      </c>
      <c r="I1314" s="36">
        <v>1.4784618945682586</v>
      </c>
      <c r="J1314" s="56">
        <v>1.5444217870491295</v>
      </c>
      <c r="K1314" s="36">
        <v>1.540148078138172</v>
      </c>
      <c r="L1314" s="36">
        <v>1.5277324122460558</v>
      </c>
      <c r="M1314" s="57">
        <v>1.5081084759055086</v>
      </c>
      <c r="N1314" s="58" t="s">
        <v>44</v>
      </c>
      <c r="O1314" s="36"/>
      <c r="P1314" s="36"/>
      <c r="Q1314" s="36"/>
      <c r="R1314" s="59"/>
      <c r="S1314" s="60">
        <v>1.46</v>
      </c>
      <c r="T1314" s="106">
        <v>1.6</v>
      </c>
      <c r="U1314"/>
      <c r="V1314"/>
      <c r="W1314"/>
      <c r="X1314" s="162"/>
      <c r="Y1314" s="162"/>
      <c r="AB1314" s="47"/>
      <c r="AC1314" s="47"/>
      <c r="AD1314" s="47"/>
      <c r="AE1314" s="47"/>
      <c r="AF1314" s="47"/>
      <c r="AG1314" s="47"/>
      <c r="AH1314" s="47"/>
      <c r="AI1314" s="47"/>
      <c r="AJ1314" s="47"/>
    </row>
    <row r="1315" spans="1:36">
      <c r="A1315" s="26">
        <v>44204</v>
      </c>
      <c r="B1315" s="27">
        <v>0.5</v>
      </c>
      <c r="C1315" s="132"/>
      <c r="D1315" s="28" t="str">
        <f t="shared" si="29"/>
        <v>2021/1/8  12:00</v>
      </c>
      <c r="E1315" s="35">
        <v>1.4716258146075667</v>
      </c>
      <c r="F1315" s="36">
        <v>1.4779660120868516</v>
      </c>
      <c r="G1315" s="36">
        <v>1.503964093786595</v>
      </c>
      <c r="H1315" s="36">
        <v>1.4966859465704547</v>
      </c>
      <c r="I1315" s="36">
        <v>1.4993319188867136</v>
      </c>
      <c r="J1315" s="56">
        <v>1.5222897706038903</v>
      </c>
      <c r="K1315" s="36">
        <v>1.5403489264649339</v>
      </c>
      <c r="L1315" s="36">
        <v>1.5312023370562085</v>
      </c>
      <c r="M1315" s="57">
        <v>1.5040861295731194</v>
      </c>
      <c r="N1315" s="58" t="s">
        <v>45</v>
      </c>
      <c r="O1315" s="36"/>
      <c r="P1315" s="36"/>
      <c r="Q1315" s="36"/>
      <c r="R1315" s="59"/>
      <c r="S1315" s="60">
        <v>1.46</v>
      </c>
      <c r="T1315" s="106">
        <v>1.6</v>
      </c>
      <c r="U1315"/>
      <c r="V1315"/>
      <c r="W1315"/>
      <c r="X1315" s="162"/>
      <c r="Y1315" s="162"/>
      <c r="AB1315" s="47"/>
      <c r="AC1315" s="47"/>
      <c r="AD1315" s="47"/>
      <c r="AE1315" s="47"/>
      <c r="AF1315" s="47"/>
      <c r="AG1315" s="47"/>
      <c r="AH1315" s="47"/>
      <c r="AI1315" s="47"/>
      <c r="AJ1315" s="47"/>
    </row>
    <row r="1316" spans="1:36">
      <c r="A1316" s="26">
        <v>44204</v>
      </c>
      <c r="B1316" s="27">
        <v>0.58333333333333304</v>
      </c>
      <c r="C1316" s="132"/>
      <c r="D1316" s="28" t="str">
        <f t="shared" si="29"/>
        <v>2021/1/8  14:00</v>
      </c>
      <c r="E1316" s="35">
        <v>1.4863726818845913</v>
      </c>
      <c r="F1316" s="36">
        <v>1.5062838811782027</v>
      </c>
      <c r="G1316" s="36">
        <v>1.4997450045730447</v>
      </c>
      <c r="H1316" s="36">
        <v>1.456036996949168</v>
      </c>
      <c r="I1316" s="36">
        <v>1.4975795501775797</v>
      </c>
      <c r="J1316" s="56">
        <v>1.5502330391267602</v>
      </c>
      <c r="K1316" s="36">
        <v>1.5012969711767465</v>
      </c>
      <c r="L1316" s="36">
        <v>1.5025268669780512</v>
      </c>
      <c r="M1316" s="57">
        <v>1.5310534255703347</v>
      </c>
      <c r="N1316" s="58" t="s">
        <v>45</v>
      </c>
      <c r="O1316" s="36"/>
      <c r="P1316" s="36"/>
      <c r="Q1316" s="36"/>
      <c r="R1316" s="59"/>
      <c r="S1316" s="60">
        <v>1.46</v>
      </c>
      <c r="T1316" s="106">
        <v>1.6</v>
      </c>
      <c r="U1316"/>
      <c r="V1316"/>
      <c r="W1316"/>
      <c r="X1316" s="162"/>
      <c r="Y1316" s="162"/>
      <c r="AB1316" s="47"/>
      <c r="AC1316" s="47"/>
      <c r="AD1316" s="47"/>
      <c r="AE1316" s="47"/>
      <c r="AF1316" s="47"/>
      <c r="AG1316" s="47"/>
      <c r="AH1316" s="47"/>
      <c r="AI1316" s="47"/>
      <c r="AJ1316" s="47"/>
    </row>
    <row r="1317" spans="1:36">
      <c r="A1317" s="26">
        <v>44204</v>
      </c>
      <c r="B1317" s="27">
        <v>0.66666666666666596</v>
      </c>
      <c r="C1317" s="132"/>
      <c r="D1317" s="28" t="str">
        <f t="shared" si="29"/>
        <v>2021/1/8  16:00</v>
      </c>
      <c r="E1317" s="35">
        <v>1.4906258404791815</v>
      </c>
      <c r="F1317" s="36">
        <v>1.4882430836233647</v>
      </c>
      <c r="G1317" s="36">
        <v>1.5057839121087311</v>
      </c>
      <c r="H1317" s="36">
        <v>1.4962168688793716</v>
      </c>
      <c r="I1317" s="36">
        <v>1.484483878557971</v>
      </c>
      <c r="J1317" s="56">
        <v>1.5472707725304555</v>
      </c>
      <c r="K1317" s="36">
        <v>1.519670908906533</v>
      </c>
      <c r="L1317" s="36">
        <v>1.4971565707994099</v>
      </c>
      <c r="M1317" s="57">
        <v>1.527183189747344</v>
      </c>
      <c r="N1317" s="58" t="s">
        <v>45</v>
      </c>
      <c r="O1317" s="36"/>
      <c r="P1317" s="36"/>
      <c r="Q1317" s="36"/>
      <c r="R1317" s="59"/>
      <c r="S1317" s="60">
        <v>1.46</v>
      </c>
      <c r="T1317" s="106">
        <v>1.6</v>
      </c>
      <c r="U1317"/>
      <c r="V1317"/>
      <c r="W1317"/>
      <c r="X1317" s="162"/>
      <c r="Y1317" s="162"/>
      <c r="AB1317" s="47"/>
      <c r="AC1317" s="47"/>
      <c r="AD1317" s="47"/>
      <c r="AE1317" s="47"/>
      <c r="AF1317" s="47"/>
      <c r="AG1317" s="47"/>
      <c r="AH1317" s="47"/>
      <c r="AI1317" s="47"/>
      <c r="AJ1317" s="47"/>
    </row>
    <row r="1318" spans="1:36">
      <c r="A1318" s="123">
        <v>44205</v>
      </c>
      <c r="B1318" s="101">
        <v>0.33333333333333331</v>
      </c>
      <c r="C1318" s="132" t="s">
        <v>84</v>
      </c>
      <c r="D1318" s="124" t="str">
        <f t="shared" si="29"/>
        <v>2021/1/9  8:00</v>
      </c>
      <c r="E1318" s="35">
        <v>1.4815580932727219</v>
      </c>
      <c r="F1318" s="36">
        <v>1.4802671971628909</v>
      </c>
      <c r="G1318" s="36">
        <v>1.4849082118674626</v>
      </c>
      <c r="H1318" s="36">
        <v>1.4999639594675651</v>
      </c>
      <c r="I1318" s="36">
        <v>1.5080199549745725</v>
      </c>
      <c r="J1318" s="56">
        <v>1.5398433220576155</v>
      </c>
      <c r="K1318" s="36">
        <v>1.5095474087969587</v>
      </c>
      <c r="L1318" s="36">
        <v>1.5387484650825713</v>
      </c>
      <c r="M1318" s="57">
        <v>1.5451181737690809</v>
      </c>
      <c r="N1318" s="58" t="s">
        <v>46</v>
      </c>
      <c r="O1318" s="36"/>
      <c r="P1318" s="36"/>
      <c r="Q1318" s="36"/>
      <c r="R1318" s="59"/>
      <c r="S1318" s="60">
        <v>1.46</v>
      </c>
      <c r="T1318" s="106">
        <v>1.6</v>
      </c>
      <c r="U1318"/>
      <c r="V1318"/>
      <c r="W1318"/>
      <c r="X1318" s="162"/>
      <c r="Y1318" s="162"/>
      <c r="AB1318" s="47"/>
      <c r="AC1318" s="47"/>
      <c r="AD1318" s="47"/>
      <c r="AE1318" s="47"/>
      <c r="AF1318" s="47"/>
      <c r="AG1318" s="47"/>
      <c r="AH1318" s="47"/>
      <c r="AI1318" s="47"/>
      <c r="AJ1318" s="47"/>
    </row>
    <row r="1319" spans="1:36">
      <c r="A1319" s="26">
        <v>44205</v>
      </c>
      <c r="B1319" s="27">
        <v>0.41666666666666669</v>
      </c>
      <c r="C1319" s="132"/>
      <c r="D1319" s="28" t="str">
        <f t="shared" si="29"/>
        <v>2021/1/9  10:00</v>
      </c>
      <c r="E1319" s="35">
        <v>1.4926851261717307</v>
      </c>
      <c r="F1319" s="36">
        <v>1.5119672498951866</v>
      </c>
      <c r="G1319" s="36">
        <v>1.5141640499635483</v>
      </c>
      <c r="H1319" s="36">
        <v>1.4563853638279549</v>
      </c>
      <c r="I1319" s="36">
        <v>1.5073934059007357</v>
      </c>
      <c r="J1319" s="56">
        <v>1.5483578762263157</v>
      </c>
      <c r="K1319" s="36">
        <v>1.4976726366994353</v>
      </c>
      <c r="L1319" s="36">
        <v>1.5059276049670314</v>
      </c>
      <c r="M1319" s="57">
        <v>1.5077797161771105</v>
      </c>
      <c r="N1319" s="58" t="s">
        <v>46</v>
      </c>
      <c r="O1319" s="36"/>
      <c r="P1319" s="36"/>
      <c r="Q1319" s="36"/>
      <c r="R1319" s="59"/>
      <c r="S1319" s="60">
        <v>1.46</v>
      </c>
      <c r="T1319" s="106">
        <v>1.6</v>
      </c>
      <c r="U1319"/>
      <c r="V1319"/>
      <c r="W1319"/>
      <c r="X1319" s="162"/>
      <c r="Y1319" s="162"/>
      <c r="AB1319" s="47"/>
      <c r="AC1319" s="47"/>
      <c r="AD1319" s="47"/>
      <c r="AE1319" s="47"/>
      <c r="AF1319" s="47"/>
      <c r="AG1319" s="47"/>
      <c r="AH1319" s="47"/>
      <c r="AI1319" s="47"/>
      <c r="AJ1319" s="47"/>
    </row>
    <row r="1320" spans="1:36">
      <c r="A1320" s="26">
        <v>44205</v>
      </c>
      <c r="B1320" s="27">
        <v>0.5</v>
      </c>
      <c r="C1320" s="132"/>
      <c r="D1320" s="28" t="str">
        <f t="shared" si="29"/>
        <v>2021/1/9  12:00</v>
      </c>
      <c r="E1320" s="35">
        <v>1.5001426101207913</v>
      </c>
      <c r="F1320" s="36">
        <v>1.4719441415455179</v>
      </c>
      <c r="G1320" s="36">
        <v>1.5149509128058423</v>
      </c>
      <c r="H1320" s="36">
        <v>1.4947633649580949</v>
      </c>
      <c r="I1320" s="36">
        <v>1.5174255296792403</v>
      </c>
      <c r="J1320" s="56">
        <v>1.5282124559652031</v>
      </c>
      <c r="K1320" s="36">
        <v>1.5387373372982285</v>
      </c>
      <c r="L1320" s="36">
        <v>1.5086545312017314</v>
      </c>
      <c r="M1320" s="57">
        <v>1.5348397611173505</v>
      </c>
      <c r="N1320" s="58" t="s">
        <v>46</v>
      </c>
      <c r="O1320" s="36"/>
      <c r="P1320" s="36"/>
      <c r="Q1320" s="36"/>
      <c r="R1320" s="59"/>
      <c r="S1320" s="60">
        <v>1.46</v>
      </c>
      <c r="T1320" s="106">
        <v>1.6</v>
      </c>
      <c r="U1320"/>
      <c r="V1320"/>
      <c r="W1320"/>
      <c r="X1320" s="162"/>
      <c r="Y1320" s="162"/>
      <c r="AB1320" s="47"/>
      <c r="AC1320" s="47"/>
      <c r="AD1320" s="47"/>
      <c r="AE1320" s="47"/>
      <c r="AF1320" s="47"/>
      <c r="AG1320" s="47"/>
      <c r="AH1320" s="47"/>
      <c r="AI1320" s="47"/>
      <c r="AJ1320" s="47"/>
    </row>
    <row r="1321" spans="1:36">
      <c r="A1321" s="26">
        <v>44205</v>
      </c>
      <c r="B1321" s="27">
        <v>0.58333333333333304</v>
      </c>
      <c r="C1321" s="132"/>
      <c r="D1321" s="28" t="str">
        <f t="shared" si="29"/>
        <v>2021/1/9  14:00</v>
      </c>
      <c r="E1321" s="35">
        <v>1.4705269922679673</v>
      </c>
      <c r="F1321" s="36">
        <v>1.5181628378943601</v>
      </c>
      <c r="G1321" s="36">
        <v>1.5154658344253875</v>
      </c>
      <c r="H1321" s="36">
        <v>1.4628071144937913</v>
      </c>
      <c r="I1321" s="36">
        <v>1.5040762710677502</v>
      </c>
      <c r="J1321" s="56">
        <v>1.5245464910009963</v>
      </c>
      <c r="K1321" s="36">
        <v>1.5284630625865898</v>
      </c>
      <c r="L1321" s="36">
        <v>1.5008591981119754</v>
      </c>
      <c r="M1321" s="57">
        <v>1.5345346423060839</v>
      </c>
      <c r="N1321" s="58" t="s">
        <v>46</v>
      </c>
      <c r="O1321" s="36"/>
      <c r="P1321" s="36"/>
      <c r="Q1321" s="36"/>
      <c r="R1321" s="59"/>
      <c r="S1321" s="60">
        <v>1.46</v>
      </c>
      <c r="T1321" s="106">
        <v>1.6</v>
      </c>
      <c r="U1321"/>
      <c r="V1321"/>
      <c r="W1321"/>
      <c r="X1321" s="162"/>
      <c r="Y1321" s="162"/>
      <c r="AB1321" s="47"/>
      <c r="AC1321" s="47"/>
      <c r="AD1321" s="47"/>
      <c r="AE1321" s="47"/>
      <c r="AF1321" s="47"/>
      <c r="AG1321" s="47"/>
      <c r="AH1321" s="47"/>
      <c r="AI1321" s="47"/>
      <c r="AJ1321" s="47"/>
    </row>
    <row r="1322" spans="1:36">
      <c r="A1322" s="26">
        <v>44205</v>
      </c>
      <c r="B1322" s="27">
        <v>0.66666666666666596</v>
      </c>
      <c r="C1322" s="132"/>
      <c r="D1322" s="28" t="str">
        <f t="shared" si="29"/>
        <v>2021/1/9  16:00</v>
      </c>
      <c r="E1322" s="35">
        <v>1.4755219817758389</v>
      </c>
      <c r="F1322" s="36">
        <v>1.497676070254901</v>
      </c>
      <c r="G1322" s="36">
        <v>1.4899833577977619</v>
      </c>
      <c r="H1322" s="36">
        <v>1.473337191208542</v>
      </c>
      <c r="I1322" s="36">
        <v>1.4749241471828505</v>
      </c>
      <c r="J1322" s="56">
        <v>1.5511591857027336</v>
      </c>
      <c r="K1322" s="36">
        <v>1.4986008372591917</v>
      </c>
      <c r="L1322" s="36">
        <v>1.5263121826123154</v>
      </c>
      <c r="M1322" s="57">
        <v>1.5166703279456686</v>
      </c>
      <c r="N1322" s="58" t="s">
        <v>46</v>
      </c>
      <c r="O1322" s="36"/>
      <c r="P1322" s="36"/>
      <c r="Q1322" s="36"/>
      <c r="R1322" s="59"/>
      <c r="S1322" s="60">
        <v>1.46</v>
      </c>
      <c r="T1322" s="106">
        <v>1.6</v>
      </c>
      <c r="U1322"/>
      <c r="V1322"/>
      <c r="W1322"/>
      <c r="X1322" s="162"/>
      <c r="Y1322" s="162"/>
      <c r="AB1322" s="47"/>
      <c r="AC1322" s="47"/>
      <c r="AD1322" s="47"/>
      <c r="AE1322" s="47"/>
      <c r="AF1322" s="47"/>
      <c r="AG1322" s="47"/>
      <c r="AH1322" s="47"/>
      <c r="AI1322" s="47"/>
      <c r="AJ1322" s="47"/>
    </row>
    <row r="1323" spans="1:36">
      <c r="A1323" s="123">
        <v>44206</v>
      </c>
      <c r="B1323" s="101">
        <v>0.33333333333333331</v>
      </c>
      <c r="C1323" s="132" t="s">
        <v>85</v>
      </c>
      <c r="D1323" s="124" t="str">
        <f t="shared" si="29"/>
        <v>2021/1/10  8:00</v>
      </c>
      <c r="E1323" s="35">
        <v>1.4908172479177972</v>
      </c>
      <c r="F1323" s="36">
        <v>1.4989111544031106</v>
      </c>
      <c r="G1323" s="36">
        <v>1.4932239656948521</v>
      </c>
      <c r="H1323" s="36">
        <v>1.5066481888482879</v>
      </c>
      <c r="I1323" s="36">
        <v>1.5016756446927846</v>
      </c>
      <c r="J1323" s="56">
        <v>1.5499001104815291</v>
      </c>
      <c r="K1323" s="36">
        <v>1.5003034951826582</v>
      </c>
      <c r="L1323" s="36">
        <v>1.5260499155398688</v>
      </c>
      <c r="M1323" s="57">
        <v>1.5285330121212497</v>
      </c>
      <c r="N1323" s="58" t="s">
        <v>47</v>
      </c>
      <c r="O1323" s="36"/>
      <c r="P1323" s="36"/>
      <c r="Q1323" s="36"/>
      <c r="R1323" s="59"/>
      <c r="S1323" s="60">
        <v>1.46</v>
      </c>
      <c r="T1323" s="106">
        <v>1.6</v>
      </c>
      <c r="U1323"/>
      <c r="V1323"/>
      <c r="W1323"/>
      <c r="X1323" s="162"/>
      <c r="Y1323" s="162"/>
      <c r="AB1323" s="47"/>
      <c r="AC1323" s="47"/>
      <c r="AD1323" s="47"/>
      <c r="AE1323" s="47"/>
      <c r="AF1323" s="47"/>
      <c r="AG1323" s="47"/>
      <c r="AH1323" s="47"/>
      <c r="AI1323" s="47"/>
      <c r="AJ1323" s="47"/>
    </row>
    <row r="1324" spans="1:36">
      <c r="A1324" s="26">
        <v>44206</v>
      </c>
      <c r="B1324" s="27">
        <v>0.41666666666666669</v>
      </c>
      <c r="C1324" s="132"/>
      <c r="D1324" s="28" t="str">
        <f t="shared" si="29"/>
        <v>2021/1/10  10:00</v>
      </c>
      <c r="E1324" s="35">
        <v>1.4772995656263916</v>
      </c>
      <c r="F1324" s="36">
        <v>1.5000499308391642</v>
      </c>
      <c r="G1324" s="36">
        <v>1.5041220793203045</v>
      </c>
      <c r="H1324" s="36">
        <v>1.4894138398813757</v>
      </c>
      <c r="I1324" s="36">
        <v>1.5124308683678918</v>
      </c>
      <c r="J1324" s="56">
        <v>1.5371699214372216</v>
      </c>
      <c r="K1324" s="36">
        <v>1.5008000308397553</v>
      </c>
      <c r="L1324" s="36">
        <v>1.4991509471255395</v>
      </c>
      <c r="M1324" s="57">
        <v>1.535440601534898</v>
      </c>
      <c r="N1324" s="58" t="s">
        <v>47</v>
      </c>
      <c r="O1324" s="36"/>
      <c r="P1324" s="36"/>
      <c r="Q1324" s="36"/>
      <c r="R1324" s="59"/>
      <c r="S1324" s="60">
        <v>1.46</v>
      </c>
      <c r="T1324" s="106">
        <v>1.6</v>
      </c>
      <c r="U1324"/>
      <c r="V1324"/>
      <c r="W1324"/>
      <c r="X1324" s="162"/>
      <c r="Y1324" s="162"/>
      <c r="AB1324" s="47"/>
      <c r="AC1324" s="47"/>
      <c r="AD1324" s="47"/>
      <c r="AE1324" s="47"/>
      <c r="AF1324" s="47"/>
      <c r="AG1324" s="47"/>
      <c r="AH1324" s="47"/>
      <c r="AI1324" s="47"/>
      <c r="AJ1324" s="47"/>
    </row>
    <row r="1325" spans="1:36">
      <c r="A1325" s="26">
        <v>44206</v>
      </c>
      <c r="B1325" s="27">
        <v>0.5</v>
      </c>
      <c r="C1325" s="132"/>
      <c r="D1325" s="28" t="str">
        <f t="shared" si="29"/>
        <v>2021/1/10  12:00</v>
      </c>
      <c r="E1325" s="35">
        <v>1.4947132686977649</v>
      </c>
      <c r="F1325" s="36">
        <v>1.4950379830273293</v>
      </c>
      <c r="G1325" s="36">
        <v>1.470325910233552</v>
      </c>
      <c r="H1325" s="36">
        <v>1.4669834103412867</v>
      </c>
      <c r="I1325" s="36">
        <v>1.4700432736573268</v>
      </c>
      <c r="J1325" s="56">
        <v>1.5141829122160453</v>
      </c>
      <c r="K1325" s="36">
        <v>1.4936812850525929</v>
      </c>
      <c r="L1325" s="36">
        <v>1.5230817884789873</v>
      </c>
      <c r="M1325" s="57">
        <v>1.5256583582328342</v>
      </c>
      <c r="N1325" s="58" t="s">
        <v>47</v>
      </c>
      <c r="O1325" s="36"/>
      <c r="P1325" s="36"/>
      <c r="Q1325" s="36"/>
      <c r="R1325" s="59"/>
      <c r="S1325" s="60">
        <v>1.46</v>
      </c>
      <c r="T1325" s="106">
        <v>1.6</v>
      </c>
      <c r="U1325"/>
      <c r="V1325"/>
      <c r="W1325"/>
      <c r="X1325" s="162"/>
      <c r="Y1325" s="162"/>
      <c r="AB1325" s="47"/>
      <c r="AC1325" s="47"/>
      <c r="AD1325" s="47"/>
      <c r="AE1325" s="47"/>
      <c r="AF1325" s="47"/>
      <c r="AG1325" s="47"/>
      <c r="AH1325" s="47"/>
      <c r="AI1325" s="47"/>
      <c r="AJ1325" s="47"/>
    </row>
    <row r="1326" spans="1:36">
      <c r="A1326" s="26">
        <v>44206</v>
      </c>
      <c r="B1326" s="27">
        <v>0.58333333333333304</v>
      </c>
      <c r="C1326" s="132"/>
      <c r="D1326" s="28" t="str">
        <f t="shared" si="29"/>
        <v>2021/1/10  14:00</v>
      </c>
      <c r="E1326" s="35">
        <v>1.4947432147917004</v>
      </c>
      <c r="F1326" s="36">
        <v>1.492349909366254</v>
      </c>
      <c r="G1326" s="36">
        <v>1.4924253932149165</v>
      </c>
      <c r="H1326" s="36">
        <v>1.4981168308703516</v>
      </c>
      <c r="I1326" s="36">
        <v>1.5015126946991519</v>
      </c>
      <c r="J1326" s="56">
        <v>1.5248292882158769</v>
      </c>
      <c r="K1326" s="36">
        <v>1.5331701997821692</v>
      </c>
      <c r="L1326" s="36">
        <v>1.5010136044068829</v>
      </c>
      <c r="M1326" s="57">
        <v>1.5176206345734826</v>
      </c>
      <c r="N1326" s="58" t="s">
        <v>47</v>
      </c>
      <c r="O1326" s="36"/>
      <c r="P1326" s="36"/>
      <c r="Q1326" s="36"/>
      <c r="R1326" s="59"/>
      <c r="S1326" s="60">
        <v>1.46</v>
      </c>
      <c r="T1326" s="106">
        <v>1.6</v>
      </c>
      <c r="U1326"/>
      <c r="V1326"/>
      <c r="W1326"/>
      <c r="X1326" s="162"/>
      <c r="Y1326" s="162"/>
      <c r="AB1326" s="47"/>
      <c r="AC1326" s="47"/>
      <c r="AD1326" s="47"/>
      <c r="AE1326" s="47"/>
      <c r="AF1326" s="47"/>
      <c r="AG1326" s="47"/>
      <c r="AH1326" s="47"/>
      <c r="AI1326" s="47"/>
      <c r="AJ1326" s="47"/>
    </row>
    <row r="1327" spans="1:36">
      <c r="A1327" s="26">
        <v>44206</v>
      </c>
      <c r="B1327" s="27">
        <v>0.66666666666666596</v>
      </c>
      <c r="C1327" s="132"/>
      <c r="D1327" s="28" t="str">
        <f t="shared" si="29"/>
        <v>2021/1/10  16:00</v>
      </c>
      <c r="E1327" s="35">
        <v>1.4713931926544617</v>
      </c>
      <c r="F1327" s="36">
        <v>1.4861058618833141</v>
      </c>
      <c r="G1327" s="36">
        <v>1.4849414339004832</v>
      </c>
      <c r="H1327" s="36">
        <v>1.4601613668218207</v>
      </c>
      <c r="I1327" s="36">
        <v>1.5113384838328467</v>
      </c>
      <c r="J1327" s="56">
        <v>1.5568822865957694</v>
      </c>
      <c r="K1327" s="36">
        <v>1.4971400876468097</v>
      </c>
      <c r="L1327" s="36">
        <v>1.5339288644220428</v>
      </c>
      <c r="M1327" s="57">
        <v>1.5385443798226739</v>
      </c>
      <c r="N1327" s="58" t="s">
        <v>47</v>
      </c>
      <c r="O1327" s="36"/>
      <c r="P1327" s="36"/>
      <c r="Q1327" s="36"/>
      <c r="R1327" s="59"/>
      <c r="S1327" s="60">
        <v>1.46</v>
      </c>
      <c r="T1327" s="106">
        <v>1.6</v>
      </c>
      <c r="U1327"/>
      <c r="V1327"/>
      <c r="W1327"/>
      <c r="X1327" s="162"/>
      <c r="Y1327" s="162"/>
      <c r="AB1327" s="47"/>
      <c r="AC1327" s="47"/>
      <c r="AD1327" s="47"/>
      <c r="AE1327" s="47"/>
      <c r="AF1327" s="47"/>
      <c r="AG1327" s="47"/>
      <c r="AH1327" s="47"/>
      <c r="AI1327" s="47"/>
      <c r="AJ1327" s="47"/>
    </row>
    <row r="1328" spans="1:36">
      <c r="A1328" s="123">
        <v>44207</v>
      </c>
      <c r="B1328" s="101">
        <v>0.33333333333333331</v>
      </c>
      <c r="C1328" s="132" t="s">
        <v>86</v>
      </c>
      <c r="D1328" s="124" t="str">
        <f t="shared" si="29"/>
        <v>2021/1/11  8:00</v>
      </c>
      <c r="E1328" s="35">
        <v>1.5063297287097264</v>
      </c>
      <c r="F1328" s="36">
        <v>1.533512820240742</v>
      </c>
      <c r="G1328" s="36">
        <v>1.5538801655565486</v>
      </c>
      <c r="H1328" s="36">
        <v>1.4965693505573976</v>
      </c>
      <c r="I1328" s="36">
        <v>1.5505087900496042</v>
      </c>
      <c r="J1328" s="56">
        <v>1.5722642969157419</v>
      </c>
      <c r="K1328" s="36">
        <v>1.5594063397927245</v>
      </c>
      <c r="L1328" s="36">
        <v>1.5653635591712323</v>
      </c>
      <c r="M1328" s="57">
        <v>1.5757883521997831</v>
      </c>
      <c r="N1328" s="58" t="s">
        <v>48</v>
      </c>
      <c r="O1328" s="36"/>
      <c r="P1328" s="36"/>
      <c r="Q1328" s="36"/>
      <c r="R1328" s="59"/>
      <c r="S1328" s="60">
        <v>1.46</v>
      </c>
      <c r="T1328" s="106">
        <v>1.6</v>
      </c>
      <c r="U1328"/>
      <c r="V1328"/>
      <c r="W1328"/>
      <c r="X1328" s="162"/>
      <c r="Y1328" s="162"/>
      <c r="AB1328" s="47"/>
      <c r="AC1328" s="47"/>
      <c r="AD1328" s="47"/>
      <c r="AE1328" s="47"/>
      <c r="AF1328" s="47"/>
      <c r="AG1328" s="47"/>
      <c r="AH1328" s="47"/>
      <c r="AI1328" s="47"/>
      <c r="AJ1328" s="47"/>
    </row>
    <row r="1329" spans="1:36">
      <c r="A1329" s="26">
        <v>44207</v>
      </c>
      <c r="B1329" s="27">
        <v>0.41666666666666669</v>
      </c>
      <c r="C1329" s="132"/>
      <c r="D1329" s="28" t="str">
        <f t="shared" si="29"/>
        <v>2021/1/11  10:00</v>
      </c>
      <c r="E1329" s="35">
        <v>1.4975575962422512</v>
      </c>
      <c r="F1329" s="36">
        <v>1.5348480326081198</v>
      </c>
      <c r="G1329" s="36">
        <v>1.5386711361281697</v>
      </c>
      <c r="H1329" s="36">
        <v>1.4820073375323202</v>
      </c>
      <c r="I1329" s="36">
        <v>1.506250958309018</v>
      </c>
      <c r="J1329" s="56">
        <v>1.5792427895935837</v>
      </c>
      <c r="K1329" s="36">
        <v>1.5420415467974213</v>
      </c>
      <c r="L1329" s="36">
        <v>1.5473068399685994</v>
      </c>
      <c r="M1329" s="57">
        <v>1.5550048092214768</v>
      </c>
      <c r="N1329" s="58" t="s">
        <v>48</v>
      </c>
      <c r="O1329" s="36"/>
      <c r="P1329" s="36"/>
      <c r="Q1329" s="36"/>
      <c r="R1329" s="59"/>
      <c r="S1329" s="60">
        <v>1.46</v>
      </c>
      <c r="T1329" s="106">
        <v>1.6</v>
      </c>
      <c r="U1329"/>
      <c r="V1329"/>
      <c r="W1329"/>
      <c r="X1329" s="162"/>
      <c r="Y1329" s="162"/>
      <c r="AB1329" s="47"/>
      <c r="AC1329" s="47"/>
      <c r="AD1329" s="47"/>
      <c r="AE1329" s="47"/>
      <c r="AF1329" s="47"/>
      <c r="AG1329" s="47"/>
      <c r="AH1329" s="47"/>
      <c r="AI1329" s="47"/>
      <c r="AJ1329" s="47"/>
    </row>
    <row r="1330" spans="1:36">
      <c r="A1330" s="26">
        <v>44207</v>
      </c>
      <c r="B1330" s="27">
        <v>0.5</v>
      </c>
      <c r="C1330" s="132"/>
      <c r="D1330" s="28" t="str">
        <f t="shared" si="29"/>
        <v>2021/1/11  12:00</v>
      </c>
      <c r="E1330" s="35">
        <v>1.4939013000815695</v>
      </c>
      <c r="F1330" s="36">
        <v>1.4736430414354029</v>
      </c>
      <c r="G1330" s="36">
        <v>1.5075082085524123</v>
      </c>
      <c r="H1330" s="36">
        <v>1.4988047732939598</v>
      </c>
      <c r="I1330" s="36">
        <v>1.5121966651570395</v>
      </c>
      <c r="J1330" s="56">
        <v>1.5178303464938958</v>
      </c>
      <c r="K1330" s="36">
        <v>1.5026399068771186</v>
      </c>
      <c r="L1330" s="36">
        <v>1.4996719019742559</v>
      </c>
      <c r="M1330" s="57">
        <v>1.5273575267614548</v>
      </c>
      <c r="N1330" s="58" t="s">
        <v>48</v>
      </c>
      <c r="O1330" s="36"/>
      <c r="P1330" s="36"/>
      <c r="Q1330" s="36"/>
      <c r="R1330" s="59"/>
      <c r="S1330" s="60">
        <v>1.46</v>
      </c>
      <c r="T1330" s="106">
        <v>1.6</v>
      </c>
      <c r="U1330"/>
      <c r="V1330"/>
      <c r="W1330"/>
      <c r="X1330" s="162"/>
      <c r="Y1330" s="162"/>
      <c r="AB1330" s="47"/>
      <c r="AC1330" s="47"/>
      <c r="AD1330" s="47"/>
      <c r="AE1330" s="47"/>
      <c r="AF1330" s="47"/>
      <c r="AG1330" s="47"/>
      <c r="AH1330" s="47"/>
      <c r="AI1330" s="47"/>
      <c r="AJ1330" s="47"/>
    </row>
    <row r="1331" spans="1:36">
      <c r="A1331" s="26">
        <v>44207</v>
      </c>
      <c r="B1331" s="27">
        <v>0.58333333333333304</v>
      </c>
      <c r="C1331" s="132"/>
      <c r="D1331" s="28" t="str">
        <f t="shared" si="29"/>
        <v>2021/1/11  14:00</v>
      </c>
      <c r="E1331" s="35">
        <v>1.4982482989163994</v>
      </c>
      <c r="F1331" s="36">
        <v>1.479959380218669</v>
      </c>
      <c r="G1331" s="36">
        <v>1.5020989536809046</v>
      </c>
      <c r="H1331" s="36">
        <v>1.4974764991252691</v>
      </c>
      <c r="I1331" s="36">
        <v>1.5071571802465262</v>
      </c>
      <c r="J1331" s="56">
        <v>1.5353660015886688</v>
      </c>
      <c r="K1331" s="36">
        <v>1.5300315215477287</v>
      </c>
      <c r="L1331" s="36">
        <v>1.5334965330088768</v>
      </c>
      <c r="M1331" s="57">
        <v>1.5280088414192641</v>
      </c>
      <c r="N1331" s="58" t="s">
        <v>48</v>
      </c>
      <c r="O1331" s="36"/>
      <c r="P1331" s="36"/>
      <c r="Q1331" s="36"/>
      <c r="R1331" s="59"/>
      <c r="S1331" s="60">
        <v>1.46</v>
      </c>
      <c r="T1331" s="106">
        <v>1.6</v>
      </c>
      <c r="U1331"/>
      <c r="V1331"/>
      <c r="W1331"/>
      <c r="X1331" s="162"/>
      <c r="Y1331" s="162"/>
      <c r="AB1331" s="47"/>
      <c r="AC1331" s="47"/>
      <c r="AD1331" s="47"/>
      <c r="AE1331" s="47"/>
      <c r="AF1331" s="47"/>
      <c r="AG1331" s="47"/>
      <c r="AH1331" s="47"/>
      <c r="AI1331" s="47"/>
      <c r="AJ1331" s="47"/>
    </row>
    <row r="1332" spans="1:36">
      <c r="A1332" s="26">
        <v>44207</v>
      </c>
      <c r="B1332" s="27">
        <v>0.66666666666666596</v>
      </c>
      <c r="C1332" s="132"/>
      <c r="D1332" s="28" t="str">
        <f t="shared" si="29"/>
        <v>2021/1/11  16:00</v>
      </c>
      <c r="E1332" s="35">
        <v>1.4827545794218993</v>
      </c>
      <c r="F1332" s="36">
        <v>1.4933342501917737</v>
      </c>
      <c r="G1332" s="36">
        <v>1.5090646709662554</v>
      </c>
      <c r="H1332" s="36">
        <v>1.4686920767093785</v>
      </c>
      <c r="I1332" s="36">
        <v>1.4903772515923899</v>
      </c>
      <c r="J1332" s="56">
        <v>1.5501417205906298</v>
      </c>
      <c r="K1332" s="36">
        <v>1.5008865302847194</v>
      </c>
      <c r="L1332" s="36">
        <v>1.5150512655569675</v>
      </c>
      <c r="M1332" s="57">
        <v>1.508931329822605</v>
      </c>
      <c r="N1332" s="58" t="s">
        <v>48</v>
      </c>
      <c r="O1332" s="36"/>
      <c r="P1332" s="36"/>
      <c r="Q1332" s="36"/>
      <c r="R1332" s="59"/>
      <c r="S1332" s="60">
        <v>1.46</v>
      </c>
      <c r="T1332" s="106">
        <v>1.6</v>
      </c>
      <c r="U1332"/>
      <c r="V1332"/>
      <c r="W1332"/>
      <c r="X1332" s="162"/>
      <c r="Y1332" s="162"/>
      <c r="AB1332" s="47"/>
      <c r="AC1332" s="47"/>
      <c r="AD1332" s="47"/>
      <c r="AE1332" s="47"/>
      <c r="AF1332" s="47"/>
      <c r="AG1332" s="47"/>
      <c r="AH1332" s="47"/>
      <c r="AI1332" s="47"/>
      <c r="AJ1332" s="47"/>
    </row>
    <row r="1333" spans="1:36">
      <c r="A1333" s="123">
        <v>44208</v>
      </c>
      <c r="B1333" s="101">
        <v>0.33333333333333331</v>
      </c>
      <c r="C1333" s="132" t="s">
        <v>87</v>
      </c>
      <c r="D1333" s="124" t="str">
        <f t="shared" si="29"/>
        <v>2021/1/12  8:00</v>
      </c>
      <c r="E1333" s="35">
        <v>1.5293868870549852</v>
      </c>
      <c r="F1333" s="36">
        <v>1.5163004055544516</v>
      </c>
      <c r="G1333" s="36">
        <v>1.5364934390686524</v>
      </c>
      <c r="H1333" s="36">
        <v>1.4790721658808377</v>
      </c>
      <c r="I1333" s="36">
        <v>1.5002231079375246</v>
      </c>
      <c r="J1333" s="56">
        <v>1.531427205305143</v>
      </c>
      <c r="K1333" s="36">
        <v>1.5512786398728418</v>
      </c>
      <c r="L1333" s="36">
        <v>1.5461674113144084</v>
      </c>
      <c r="M1333" s="57">
        <v>1.5557472331811151</v>
      </c>
      <c r="N1333" s="58" t="s">
        <v>49</v>
      </c>
      <c r="O1333" s="36"/>
      <c r="P1333" s="36"/>
      <c r="Q1333" s="36"/>
      <c r="R1333" s="59"/>
      <c r="S1333" s="60">
        <v>1.46</v>
      </c>
      <c r="T1333" s="106">
        <v>1.6</v>
      </c>
      <c r="U1333"/>
      <c r="V1333"/>
      <c r="W1333"/>
      <c r="X1333" s="162"/>
      <c r="Y1333" s="162"/>
      <c r="AB1333" s="47"/>
      <c r="AC1333" s="47"/>
      <c r="AD1333" s="47"/>
      <c r="AE1333" s="47"/>
      <c r="AF1333" s="47"/>
      <c r="AG1333" s="47"/>
      <c r="AH1333" s="47"/>
      <c r="AI1333" s="47"/>
      <c r="AJ1333" s="47"/>
    </row>
    <row r="1334" spans="1:36">
      <c r="A1334" s="26">
        <v>44208</v>
      </c>
      <c r="B1334" s="27">
        <v>0.41666666666666669</v>
      </c>
      <c r="C1334" s="132"/>
      <c r="D1334" s="28" t="str">
        <f t="shared" si="29"/>
        <v>2021/1/12  10:00</v>
      </c>
      <c r="E1334" s="35">
        <v>1.5155145455226948</v>
      </c>
      <c r="F1334" s="36">
        <v>1.5036623263608682</v>
      </c>
      <c r="G1334" s="36">
        <v>1.5064831698412735</v>
      </c>
      <c r="H1334" s="36">
        <v>1.4962228764349028</v>
      </c>
      <c r="I1334" s="36">
        <v>1.5200464856264737</v>
      </c>
      <c r="J1334" s="56">
        <v>1.5367193242352635</v>
      </c>
      <c r="K1334" s="36">
        <v>1.5008032439224481</v>
      </c>
      <c r="L1334" s="36">
        <v>1.5090198350987194</v>
      </c>
      <c r="M1334" s="57">
        <v>1.5358734486884278</v>
      </c>
      <c r="N1334" s="58" t="s">
        <v>49</v>
      </c>
      <c r="O1334" s="36"/>
      <c r="P1334" s="36"/>
      <c r="Q1334" s="36"/>
      <c r="R1334" s="59"/>
      <c r="S1334" s="60">
        <v>1.46</v>
      </c>
      <c r="T1334" s="106">
        <v>1.6</v>
      </c>
      <c r="U1334"/>
      <c r="V1334"/>
      <c r="W1334"/>
      <c r="X1334" s="162"/>
      <c r="Y1334" s="162"/>
      <c r="AB1334" s="47"/>
      <c r="AC1334" s="47"/>
      <c r="AD1334" s="47"/>
      <c r="AE1334" s="47"/>
      <c r="AF1334" s="47"/>
      <c r="AG1334" s="47"/>
      <c r="AH1334" s="47"/>
      <c r="AI1334" s="47"/>
      <c r="AJ1334" s="47"/>
    </row>
    <row r="1335" spans="1:36">
      <c r="A1335" s="26">
        <v>44208</v>
      </c>
      <c r="B1335" s="27">
        <v>0.5</v>
      </c>
      <c r="C1335" s="132"/>
      <c r="D1335" s="28" t="str">
        <f t="shared" si="29"/>
        <v>2021/1/12  12:00</v>
      </c>
      <c r="E1335" s="35">
        <v>1.470447294376777</v>
      </c>
      <c r="F1335" s="36">
        <v>1.5047102177686942</v>
      </c>
      <c r="G1335" s="36">
        <v>1.4801562446922774</v>
      </c>
      <c r="H1335" s="36">
        <v>1.4808699302631763</v>
      </c>
      <c r="I1335" s="36">
        <v>1.4913517117306547</v>
      </c>
      <c r="J1335" s="56">
        <v>1.5529469700391949</v>
      </c>
      <c r="K1335" s="36">
        <v>1.5277247355253125</v>
      </c>
      <c r="L1335" s="36">
        <v>1.5208856695432611</v>
      </c>
      <c r="M1335" s="57">
        <v>1.5453775094283178</v>
      </c>
      <c r="N1335" s="58" t="s">
        <v>49</v>
      </c>
      <c r="O1335" s="36"/>
      <c r="P1335" s="36"/>
      <c r="Q1335" s="36"/>
      <c r="R1335" s="59"/>
      <c r="S1335" s="60">
        <v>1.46</v>
      </c>
      <c r="T1335" s="106">
        <v>1.6</v>
      </c>
      <c r="U1335"/>
      <c r="V1335"/>
      <c r="W1335"/>
      <c r="X1335" s="162"/>
      <c r="Y1335" s="162"/>
      <c r="AB1335" s="47"/>
      <c r="AC1335" s="47"/>
      <c r="AD1335" s="47"/>
      <c r="AE1335" s="47"/>
      <c r="AF1335" s="47"/>
      <c r="AG1335" s="47"/>
      <c r="AH1335" s="47"/>
      <c r="AI1335" s="47"/>
      <c r="AJ1335" s="47"/>
    </row>
    <row r="1336" spans="1:36">
      <c r="A1336" s="26">
        <v>44208</v>
      </c>
      <c r="B1336" s="27">
        <v>0.58333333333333304</v>
      </c>
      <c r="C1336" s="132"/>
      <c r="D1336" s="28" t="str">
        <f t="shared" si="29"/>
        <v>2021/1/12  14:00</v>
      </c>
      <c r="E1336" s="35">
        <v>1.5071426783783832</v>
      </c>
      <c r="F1336" s="36">
        <v>1.5126737898373108</v>
      </c>
      <c r="G1336" s="36">
        <v>1.486684007694663</v>
      </c>
      <c r="H1336" s="36">
        <v>1.4829700917798985</v>
      </c>
      <c r="I1336" s="36">
        <v>1.4935156580767408</v>
      </c>
      <c r="J1336" s="56">
        <v>1.5113832846227029</v>
      </c>
      <c r="K1336" s="36">
        <v>1.5218501625999925</v>
      </c>
      <c r="L1336" s="36">
        <v>1.5254599735142369</v>
      </c>
      <c r="M1336" s="57">
        <v>1.5480092589431469</v>
      </c>
      <c r="N1336" s="58" t="s">
        <v>49</v>
      </c>
      <c r="O1336" s="36"/>
      <c r="P1336" s="36"/>
      <c r="Q1336" s="36"/>
      <c r="R1336" s="59"/>
      <c r="S1336" s="60">
        <v>1.46</v>
      </c>
      <c r="T1336" s="106">
        <v>1.6</v>
      </c>
      <c r="U1336"/>
      <c r="V1336"/>
      <c r="W1336"/>
      <c r="X1336" s="162"/>
      <c r="Y1336" s="162"/>
      <c r="AB1336" s="47"/>
      <c r="AC1336" s="47"/>
      <c r="AD1336" s="47"/>
      <c r="AE1336" s="47"/>
      <c r="AF1336" s="47"/>
      <c r="AG1336" s="47"/>
      <c r="AH1336" s="47"/>
      <c r="AI1336" s="47"/>
      <c r="AJ1336" s="47"/>
    </row>
    <row r="1337" spans="1:36">
      <c r="A1337" s="26">
        <v>44208</v>
      </c>
      <c r="B1337" s="27">
        <v>0.66666666666666596</v>
      </c>
      <c r="C1337" s="132"/>
      <c r="D1337" s="28" t="str">
        <f t="shared" si="29"/>
        <v>2021/1/12  16:00</v>
      </c>
      <c r="E1337" s="35">
        <v>1.4822513286821977</v>
      </c>
      <c r="F1337" s="36">
        <v>1.5012105239331572</v>
      </c>
      <c r="G1337" s="36">
        <v>1.5026309308556087</v>
      </c>
      <c r="H1337" s="36">
        <v>1.4962926208050735</v>
      </c>
      <c r="I1337" s="36">
        <v>1.5101689680216885</v>
      </c>
      <c r="J1337" s="56">
        <v>1.5549747221001344</v>
      </c>
      <c r="K1337" s="36">
        <v>1.5112089389160859</v>
      </c>
      <c r="L1337" s="36">
        <v>1.5033917162629566</v>
      </c>
      <c r="M1337" s="57">
        <v>1.5151744146673658</v>
      </c>
      <c r="N1337" s="58" t="s">
        <v>49</v>
      </c>
      <c r="O1337" s="36"/>
      <c r="P1337" s="36"/>
      <c r="Q1337" s="36"/>
      <c r="R1337" s="59"/>
      <c r="S1337" s="60">
        <v>1.46</v>
      </c>
      <c r="T1337" s="106">
        <v>1.6</v>
      </c>
      <c r="U1337"/>
      <c r="V1337"/>
      <c r="W1337"/>
      <c r="X1337" s="162"/>
      <c r="Y1337" s="162"/>
      <c r="AB1337" s="47"/>
      <c r="AC1337" s="47"/>
      <c r="AD1337" s="47"/>
      <c r="AE1337" s="47"/>
      <c r="AF1337" s="47"/>
      <c r="AG1337" s="47"/>
      <c r="AH1337" s="47"/>
      <c r="AI1337" s="47"/>
      <c r="AJ1337" s="47"/>
    </row>
    <row r="1338" spans="1:36">
      <c r="A1338" s="123">
        <v>44209</v>
      </c>
      <c r="B1338" s="101">
        <v>0.33333333333333331</v>
      </c>
      <c r="C1338" s="132" t="s">
        <v>88</v>
      </c>
      <c r="D1338" s="124" t="str">
        <f t="shared" si="29"/>
        <v>2021/1/13  8:00</v>
      </c>
      <c r="E1338" s="35">
        <v>1.4995210600103521</v>
      </c>
      <c r="F1338" s="36">
        <v>1.5046444177196514</v>
      </c>
      <c r="G1338" s="36">
        <v>1.5065627514916258</v>
      </c>
      <c r="H1338" s="36">
        <v>1.4735439869528262</v>
      </c>
      <c r="I1338" s="36">
        <v>1.5048969899976736</v>
      </c>
      <c r="J1338" s="56">
        <v>1.5259247205039739</v>
      </c>
      <c r="K1338" s="36">
        <v>1.499031987129489</v>
      </c>
      <c r="L1338" s="36">
        <v>1.5121594586242517</v>
      </c>
      <c r="M1338" s="57">
        <v>1.5065749138785258</v>
      </c>
      <c r="N1338" s="58" t="s">
        <v>44</v>
      </c>
      <c r="O1338" s="36"/>
      <c r="P1338" s="36"/>
      <c r="Q1338" s="36"/>
      <c r="R1338" s="59"/>
      <c r="S1338" s="60">
        <v>1.46</v>
      </c>
      <c r="T1338" s="106">
        <v>1.6</v>
      </c>
      <c r="U1338"/>
      <c r="V1338"/>
      <c r="W1338"/>
      <c r="X1338" s="162"/>
      <c r="Y1338" s="162"/>
      <c r="AB1338" s="47"/>
      <c r="AC1338" s="47"/>
      <c r="AD1338" s="47"/>
      <c r="AE1338" s="47"/>
      <c r="AF1338" s="47"/>
      <c r="AG1338" s="47"/>
      <c r="AH1338" s="47"/>
      <c r="AI1338" s="47"/>
      <c r="AJ1338" s="47"/>
    </row>
    <row r="1339" spans="1:36">
      <c r="A1339" s="26">
        <v>44209</v>
      </c>
      <c r="B1339" s="27">
        <v>0.41666666666666669</v>
      </c>
      <c r="C1339" s="132"/>
      <c r="D1339" s="28" t="str">
        <f t="shared" si="29"/>
        <v>2021/1/13  10:00</v>
      </c>
      <c r="E1339" s="35">
        <v>1.4802976446149303</v>
      </c>
      <c r="F1339" s="36">
        <v>1.4855511004116582</v>
      </c>
      <c r="G1339" s="36">
        <v>1.4880669664886692</v>
      </c>
      <c r="H1339" s="36">
        <v>1.4807016431116415</v>
      </c>
      <c r="I1339" s="36">
        <v>1.4909984217147998</v>
      </c>
      <c r="J1339" s="56">
        <v>1.518059807919794</v>
      </c>
      <c r="K1339" s="36">
        <v>1.5056865437396365</v>
      </c>
      <c r="L1339" s="36">
        <v>1.5391130859574789</v>
      </c>
      <c r="M1339" s="57">
        <v>1.5236035418088136</v>
      </c>
      <c r="N1339" s="58" t="s">
        <v>44</v>
      </c>
      <c r="O1339" s="36"/>
      <c r="P1339" s="36"/>
      <c r="Q1339" s="36"/>
      <c r="R1339" s="59"/>
      <c r="S1339" s="60">
        <v>1.46</v>
      </c>
      <c r="T1339" s="106">
        <v>1.6</v>
      </c>
      <c r="U1339"/>
      <c r="V1339"/>
      <c r="W1339"/>
      <c r="X1339" s="162"/>
      <c r="Y1339" s="162"/>
      <c r="AB1339" s="47"/>
      <c r="AC1339" s="47"/>
      <c r="AD1339" s="47"/>
      <c r="AE1339" s="47"/>
      <c r="AF1339" s="47"/>
      <c r="AG1339" s="47"/>
      <c r="AH1339" s="47"/>
      <c r="AI1339" s="47"/>
      <c r="AJ1339" s="47"/>
    </row>
    <row r="1340" spans="1:36">
      <c r="A1340" s="26">
        <v>44209</v>
      </c>
      <c r="B1340" s="27">
        <v>0.5</v>
      </c>
      <c r="C1340" s="132"/>
      <c r="D1340" s="28" t="str">
        <f t="shared" si="29"/>
        <v>2021/1/13  12:00</v>
      </c>
      <c r="E1340" s="35">
        <v>1.4971832108840752</v>
      </c>
      <c r="F1340" s="36">
        <v>1.4924531548386204</v>
      </c>
      <c r="G1340" s="36">
        <v>1.485462206306843</v>
      </c>
      <c r="H1340" s="36">
        <v>1.4676397915260222</v>
      </c>
      <c r="I1340" s="36">
        <v>1.5149595499083086</v>
      </c>
      <c r="J1340" s="56">
        <v>1.5506833445855746</v>
      </c>
      <c r="K1340" s="36">
        <v>1.4935772337126771</v>
      </c>
      <c r="L1340" s="36">
        <v>1.4988933915778992</v>
      </c>
      <c r="M1340" s="57">
        <v>1.5130224557160907</v>
      </c>
      <c r="N1340" s="58" t="s">
        <v>45</v>
      </c>
      <c r="O1340" s="36"/>
      <c r="P1340" s="36"/>
      <c r="Q1340" s="36"/>
      <c r="R1340" s="59"/>
      <c r="S1340" s="60">
        <v>1.46</v>
      </c>
      <c r="T1340" s="106">
        <v>1.6</v>
      </c>
      <c r="U1340"/>
      <c r="V1340"/>
      <c r="W1340"/>
      <c r="X1340" s="162"/>
      <c r="Y1340" s="162"/>
      <c r="AB1340" s="47"/>
      <c r="AC1340" s="47"/>
      <c r="AD1340" s="47"/>
      <c r="AE1340" s="47"/>
      <c r="AF1340" s="47"/>
      <c r="AG1340" s="47"/>
      <c r="AH1340" s="47"/>
      <c r="AI1340" s="47"/>
      <c r="AJ1340" s="47"/>
    </row>
    <row r="1341" spans="1:36">
      <c r="A1341" s="26">
        <v>44209</v>
      </c>
      <c r="B1341" s="27">
        <v>0.58333333333333304</v>
      </c>
      <c r="C1341" s="132"/>
      <c r="D1341" s="28" t="str">
        <f t="shared" si="29"/>
        <v>2021/1/13  14:00</v>
      </c>
      <c r="E1341" s="35">
        <v>1.4646176473773607</v>
      </c>
      <c r="F1341" s="36">
        <v>1.4955740526917141</v>
      </c>
      <c r="G1341" s="36">
        <v>1.4984691909704662</v>
      </c>
      <c r="H1341" s="36">
        <v>1.4926977414736056</v>
      </c>
      <c r="I1341" s="36">
        <v>1.5178034275296983</v>
      </c>
      <c r="J1341" s="56">
        <v>1.5241374011295474</v>
      </c>
      <c r="K1341" s="36">
        <v>1.4965656062575672</v>
      </c>
      <c r="L1341" s="36">
        <v>1.5087601029230093</v>
      </c>
      <c r="M1341" s="57">
        <v>1.5104832269822936</v>
      </c>
      <c r="N1341" s="58" t="s">
        <v>45</v>
      </c>
      <c r="O1341" s="36"/>
      <c r="P1341" s="36"/>
      <c r="Q1341" s="36"/>
      <c r="R1341" s="59"/>
      <c r="S1341" s="60">
        <v>1.46</v>
      </c>
      <c r="T1341" s="106">
        <v>1.6</v>
      </c>
      <c r="U1341"/>
      <c r="V1341"/>
      <c r="W1341"/>
      <c r="X1341" s="162"/>
      <c r="Y1341" s="162"/>
      <c r="AB1341" s="47"/>
      <c r="AC1341" s="47"/>
      <c r="AD1341" s="47"/>
      <c r="AE1341" s="47"/>
      <c r="AF1341" s="47"/>
      <c r="AG1341" s="47"/>
      <c r="AH1341" s="47"/>
      <c r="AI1341" s="47"/>
      <c r="AJ1341" s="47"/>
    </row>
    <row r="1342" spans="1:36">
      <c r="A1342" s="26">
        <v>44209</v>
      </c>
      <c r="B1342" s="27">
        <v>0.66666666666666596</v>
      </c>
      <c r="C1342" s="132"/>
      <c r="D1342" s="28" t="str">
        <f t="shared" si="29"/>
        <v>2021/1/13  16:00</v>
      </c>
      <c r="E1342" s="35">
        <v>1.4915431142930808</v>
      </c>
      <c r="F1342" s="36">
        <v>1.4846119154186854</v>
      </c>
      <c r="G1342" s="36">
        <v>1.489269219324014</v>
      </c>
      <c r="H1342" s="36">
        <v>1.4777856388409318</v>
      </c>
      <c r="I1342" s="36">
        <v>1.486400116386817</v>
      </c>
      <c r="J1342" s="56">
        <v>1.5111936587119599</v>
      </c>
      <c r="K1342" s="36">
        <v>1.4976420763613814</v>
      </c>
      <c r="L1342" s="36">
        <v>1.5225100650320154</v>
      </c>
      <c r="M1342" s="57">
        <v>1.5236070637452723</v>
      </c>
      <c r="N1342" s="58" t="s">
        <v>45</v>
      </c>
      <c r="O1342" s="36"/>
      <c r="P1342" s="36"/>
      <c r="Q1342" s="36"/>
      <c r="R1342" s="59"/>
      <c r="S1342" s="60">
        <v>1.46</v>
      </c>
      <c r="T1342" s="106">
        <v>1.6</v>
      </c>
      <c r="U1342"/>
      <c r="V1342"/>
      <c r="W1342"/>
      <c r="X1342" s="162"/>
      <c r="Y1342" s="162"/>
      <c r="AB1342" s="47"/>
      <c r="AC1342" s="47"/>
      <c r="AD1342" s="47"/>
      <c r="AE1342" s="47"/>
      <c r="AF1342" s="47"/>
      <c r="AG1342" s="47"/>
      <c r="AH1342" s="47"/>
      <c r="AI1342" s="47"/>
      <c r="AJ1342" s="47"/>
    </row>
    <row r="1343" spans="1:36">
      <c r="A1343" s="123">
        <v>44210</v>
      </c>
      <c r="B1343" s="101">
        <v>0.33333333333333331</v>
      </c>
      <c r="C1343" s="132" t="s">
        <v>89</v>
      </c>
      <c r="D1343" s="124" t="str">
        <f t="shared" si="29"/>
        <v>2021/1/14  8:00</v>
      </c>
      <c r="E1343" s="35">
        <v>1.5166072578104421</v>
      </c>
      <c r="F1343" s="36">
        <v>1.4824327275964142</v>
      </c>
      <c r="G1343" s="36">
        <v>1.5286950570971409</v>
      </c>
      <c r="H1343" s="36">
        <v>1.5061710924857805</v>
      </c>
      <c r="I1343" s="36">
        <v>1.4968374005490688</v>
      </c>
      <c r="J1343" s="56">
        <v>1.5692526389642825</v>
      </c>
      <c r="K1343" s="36">
        <v>1.5187131475657443</v>
      </c>
      <c r="L1343" s="36">
        <v>1.5011658164820656</v>
      </c>
      <c r="M1343" s="57">
        <v>1.5554707286805074</v>
      </c>
      <c r="N1343" s="58" t="s">
        <v>46</v>
      </c>
      <c r="O1343" s="36"/>
      <c r="P1343" s="36"/>
      <c r="Q1343" s="36"/>
      <c r="R1343" s="59"/>
      <c r="S1343" s="60">
        <v>1.46</v>
      </c>
      <c r="T1343" s="106">
        <v>1.6</v>
      </c>
      <c r="U1343"/>
      <c r="V1343"/>
      <c r="W1343"/>
      <c r="X1343" s="162"/>
      <c r="Y1343" s="162"/>
      <c r="AB1343" s="47"/>
      <c r="AC1343" s="47"/>
      <c r="AD1343" s="47"/>
      <c r="AE1343" s="47"/>
      <c r="AF1343" s="47"/>
      <c r="AG1343" s="47"/>
      <c r="AH1343" s="47"/>
      <c r="AI1343" s="47"/>
      <c r="AJ1343" s="47"/>
    </row>
    <row r="1344" spans="1:36">
      <c r="A1344" s="26">
        <v>44210</v>
      </c>
      <c r="B1344" s="27">
        <v>0.41666666666666669</v>
      </c>
      <c r="C1344" s="132"/>
      <c r="D1344" s="28" t="str">
        <f t="shared" si="29"/>
        <v>2021/1/14  10:00</v>
      </c>
      <c r="E1344" s="35">
        <v>1.4943309900556097</v>
      </c>
      <c r="F1344" s="36">
        <v>1.5165147490096029</v>
      </c>
      <c r="G1344" s="36">
        <v>1.4728320191423547</v>
      </c>
      <c r="H1344" s="36">
        <v>1.4690023062363795</v>
      </c>
      <c r="I1344" s="36">
        <v>1.4808377211673258</v>
      </c>
      <c r="J1344" s="56">
        <v>1.5361128874990626</v>
      </c>
      <c r="K1344" s="36">
        <v>1.5178381425303304</v>
      </c>
      <c r="L1344" s="36">
        <v>1.5222290060351855</v>
      </c>
      <c r="M1344" s="57">
        <v>1.5479279589250858</v>
      </c>
      <c r="N1344" s="58" t="s">
        <v>46</v>
      </c>
      <c r="O1344" s="36"/>
      <c r="P1344" s="36"/>
      <c r="Q1344" s="36"/>
      <c r="R1344" s="59"/>
      <c r="S1344" s="60">
        <v>1.46</v>
      </c>
      <c r="T1344" s="106">
        <v>1.6</v>
      </c>
      <c r="U1344"/>
      <c r="V1344"/>
      <c r="W1344"/>
      <c r="X1344" s="162"/>
      <c r="Y1344" s="162"/>
      <c r="AB1344" s="47"/>
      <c r="AC1344" s="47"/>
      <c r="AD1344" s="47"/>
      <c r="AE1344" s="47"/>
      <c r="AF1344" s="47"/>
      <c r="AG1344" s="47"/>
      <c r="AH1344" s="47"/>
      <c r="AI1344" s="47"/>
      <c r="AJ1344" s="47"/>
    </row>
    <row r="1345" spans="1:36">
      <c r="A1345" s="26">
        <v>44210</v>
      </c>
      <c r="B1345" s="27">
        <v>0.5</v>
      </c>
      <c r="C1345" s="132"/>
      <c r="D1345" s="28" t="str">
        <f t="shared" si="29"/>
        <v>2021/1/14  12:00</v>
      </c>
      <c r="E1345" s="35">
        <v>1.4949010843028268</v>
      </c>
      <c r="F1345" s="36">
        <v>1.5025990353820695</v>
      </c>
      <c r="G1345" s="36">
        <v>1.5051922390883878</v>
      </c>
      <c r="H1345" s="36">
        <v>1.4816722524496508</v>
      </c>
      <c r="I1345" s="36">
        <v>1.5128536740616287</v>
      </c>
      <c r="J1345" s="56">
        <v>1.5591246587208609</v>
      </c>
      <c r="K1345" s="36">
        <v>1.5293588668243736</v>
      </c>
      <c r="L1345" s="36">
        <v>1.4999291622813129</v>
      </c>
      <c r="M1345" s="57">
        <v>1.510430980207405</v>
      </c>
      <c r="N1345" s="58" t="s">
        <v>46</v>
      </c>
      <c r="O1345" s="36"/>
      <c r="P1345" s="36"/>
      <c r="Q1345" s="36"/>
      <c r="R1345" s="59"/>
      <c r="S1345" s="60">
        <v>1.46</v>
      </c>
      <c r="T1345" s="106">
        <v>1.6</v>
      </c>
      <c r="U1345"/>
      <c r="V1345"/>
      <c r="W1345"/>
      <c r="X1345" s="162"/>
      <c r="Y1345" s="162"/>
      <c r="AB1345" s="47"/>
      <c r="AC1345" s="47"/>
      <c r="AD1345" s="47"/>
      <c r="AE1345" s="47"/>
      <c r="AF1345" s="47"/>
      <c r="AG1345" s="47"/>
      <c r="AH1345" s="47"/>
      <c r="AI1345" s="47"/>
      <c r="AJ1345" s="47"/>
    </row>
    <row r="1346" spans="1:36">
      <c r="A1346" s="26">
        <v>44210</v>
      </c>
      <c r="B1346" s="27">
        <v>0.58333333333333304</v>
      </c>
      <c r="C1346" s="132"/>
      <c r="D1346" s="28" t="str">
        <f t="shared" si="29"/>
        <v>2021/1/14  14:00</v>
      </c>
      <c r="E1346" s="35">
        <v>1.4748571580501864</v>
      </c>
      <c r="F1346" s="36">
        <v>1.5124375091034352</v>
      </c>
      <c r="G1346" s="36">
        <v>1.5166269364320994</v>
      </c>
      <c r="H1346" s="36">
        <v>1.4812172402221873</v>
      </c>
      <c r="I1346" s="36">
        <v>1.5093719425530689</v>
      </c>
      <c r="J1346" s="56">
        <v>1.537968679246154</v>
      </c>
      <c r="K1346" s="36">
        <v>1.505250052553099</v>
      </c>
      <c r="L1346" s="36">
        <v>1.4981275895234079</v>
      </c>
      <c r="M1346" s="57">
        <v>1.5487403442772065</v>
      </c>
      <c r="N1346" s="58" t="s">
        <v>46</v>
      </c>
      <c r="O1346" s="36"/>
      <c r="P1346" s="36"/>
      <c r="Q1346" s="36"/>
      <c r="R1346" s="59"/>
      <c r="S1346" s="60">
        <v>1.46</v>
      </c>
      <c r="T1346" s="106">
        <v>1.6</v>
      </c>
      <c r="U1346"/>
      <c r="V1346"/>
      <c r="W1346"/>
      <c r="X1346" s="162"/>
      <c r="Y1346" s="162"/>
      <c r="AB1346" s="47"/>
      <c r="AC1346" s="47"/>
      <c r="AD1346" s="47"/>
      <c r="AE1346" s="47"/>
      <c r="AF1346" s="47"/>
      <c r="AG1346" s="47"/>
      <c r="AH1346" s="47"/>
      <c r="AI1346" s="47"/>
      <c r="AJ1346" s="47"/>
    </row>
    <row r="1347" spans="1:36">
      <c r="A1347" s="26">
        <v>44210</v>
      </c>
      <c r="B1347" s="27">
        <v>0.66666666666666596</v>
      </c>
      <c r="C1347" s="132"/>
      <c r="D1347" s="28" t="str">
        <f t="shared" si="29"/>
        <v>2021/1/14  16:00</v>
      </c>
      <c r="E1347" s="35">
        <v>1.497264886924575</v>
      </c>
      <c r="F1347" s="36">
        <v>1.5144411771372366</v>
      </c>
      <c r="G1347" s="36">
        <v>1.5004175256672772</v>
      </c>
      <c r="H1347" s="36">
        <v>1.4798721727206954</v>
      </c>
      <c r="I1347" s="36">
        <v>1.4976735385400506</v>
      </c>
      <c r="J1347" s="56">
        <v>1.5472996536803487</v>
      </c>
      <c r="K1347" s="36">
        <v>1.5057839065584244</v>
      </c>
      <c r="L1347" s="36">
        <v>1.495347593555477</v>
      </c>
      <c r="M1347" s="57">
        <v>1.5330566452832923</v>
      </c>
      <c r="N1347" s="58" t="s">
        <v>46</v>
      </c>
      <c r="O1347" s="36"/>
      <c r="P1347" s="36"/>
      <c r="Q1347" s="36"/>
      <c r="R1347" s="59"/>
      <c r="S1347" s="60">
        <v>1.46</v>
      </c>
      <c r="T1347" s="106">
        <v>1.6</v>
      </c>
      <c r="U1347"/>
      <c r="V1347"/>
      <c r="W1347"/>
      <c r="X1347" s="162"/>
      <c r="Y1347" s="162"/>
      <c r="AB1347" s="47"/>
      <c r="AC1347" s="47"/>
      <c r="AD1347" s="47"/>
      <c r="AE1347" s="47"/>
      <c r="AF1347" s="47"/>
      <c r="AG1347" s="47"/>
      <c r="AH1347" s="47"/>
      <c r="AI1347" s="47"/>
      <c r="AJ1347" s="47"/>
    </row>
    <row r="1348" spans="1:36">
      <c r="A1348" s="123">
        <v>44211</v>
      </c>
      <c r="B1348" s="101">
        <v>0.33333333333333331</v>
      </c>
      <c r="C1348" s="132" t="s">
        <v>90</v>
      </c>
      <c r="D1348" s="124" t="str">
        <f t="shared" ref="D1348:D1411" si="30">TEXT(A1348,"yyyy/m/d")&amp;TEXT(B1348,"　　h:mｍ")</f>
        <v>2021/1/15  8:00</v>
      </c>
      <c r="E1348" s="35">
        <v>1.5095297767886167</v>
      </c>
      <c r="F1348" s="36">
        <v>1.516207543354571</v>
      </c>
      <c r="G1348" s="36">
        <v>1.5102310054542027</v>
      </c>
      <c r="H1348" s="36">
        <v>1.4889723354957354</v>
      </c>
      <c r="I1348" s="36">
        <v>1.4946274687747239</v>
      </c>
      <c r="J1348" s="56">
        <v>1.5652979998234113</v>
      </c>
      <c r="K1348" s="36">
        <v>1.5440034228660195</v>
      </c>
      <c r="L1348" s="36">
        <v>1.5284918780070977</v>
      </c>
      <c r="M1348" s="57">
        <v>1.5436567834118824</v>
      </c>
      <c r="N1348" s="58" t="s">
        <v>47</v>
      </c>
      <c r="O1348" s="36"/>
      <c r="P1348" s="36"/>
      <c r="Q1348" s="36"/>
      <c r="R1348" s="59"/>
      <c r="S1348" s="60">
        <v>1.46</v>
      </c>
      <c r="T1348" s="106">
        <v>1.6</v>
      </c>
      <c r="U1348"/>
      <c r="V1348"/>
      <c r="W1348"/>
      <c r="X1348" s="162"/>
      <c r="Y1348" s="162"/>
      <c r="AB1348" s="47"/>
      <c r="AC1348" s="47"/>
      <c r="AD1348" s="47"/>
      <c r="AE1348" s="47"/>
      <c r="AF1348" s="47"/>
      <c r="AG1348" s="47"/>
      <c r="AH1348" s="47"/>
      <c r="AI1348" s="47"/>
      <c r="AJ1348" s="47"/>
    </row>
    <row r="1349" spans="1:36">
      <c r="A1349" s="26">
        <v>44211</v>
      </c>
      <c r="B1349" s="27">
        <v>0.41666666666666669</v>
      </c>
      <c r="C1349" s="132"/>
      <c r="D1349" s="28" t="str">
        <f t="shared" si="30"/>
        <v>2021/1/15  10:00</v>
      </c>
      <c r="E1349" s="35">
        <v>1.4797267179297906</v>
      </c>
      <c r="F1349" s="36">
        <v>1.4853652941619415</v>
      </c>
      <c r="G1349" s="36">
        <v>1.4967961630761129</v>
      </c>
      <c r="H1349" s="36">
        <v>1.4658170845942926</v>
      </c>
      <c r="I1349" s="36">
        <v>1.4943461712679795</v>
      </c>
      <c r="J1349" s="56">
        <v>1.536118098536341</v>
      </c>
      <c r="K1349" s="36">
        <v>1.5331931888688983</v>
      </c>
      <c r="L1349" s="36">
        <v>1.5187904335223548</v>
      </c>
      <c r="M1349" s="57">
        <v>1.5091531404766747</v>
      </c>
      <c r="N1349" s="58" t="s">
        <v>47</v>
      </c>
      <c r="O1349" s="36"/>
      <c r="P1349" s="36"/>
      <c r="Q1349" s="36"/>
      <c r="R1349" s="59"/>
      <c r="S1349" s="60">
        <v>1.46</v>
      </c>
      <c r="T1349" s="106">
        <v>1.6</v>
      </c>
      <c r="U1349"/>
      <c r="V1349"/>
      <c r="W1349"/>
      <c r="X1349" s="162"/>
      <c r="Y1349" s="162"/>
      <c r="AB1349" s="47"/>
      <c r="AC1349" s="47"/>
      <c r="AD1349" s="47"/>
      <c r="AE1349" s="47"/>
      <c r="AF1349" s="47"/>
      <c r="AG1349" s="47"/>
      <c r="AH1349" s="47"/>
      <c r="AI1349" s="47"/>
      <c r="AJ1349" s="47"/>
    </row>
    <row r="1350" spans="1:36">
      <c r="A1350" s="26">
        <v>44211</v>
      </c>
      <c r="B1350" s="27">
        <v>0.5</v>
      </c>
      <c r="C1350" s="132"/>
      <c r="D1350" s="28" t="str">
        <f t="shared" si="30"/>
        <v>2021/1/15  12:00</v>
      </c>
      <c r="E1350" s="35">
        <v>1.5072372953473523</v>
      </c>
      <c r="F1350" s="36">
        <v>1.4711882057240941</v>
      </c>
      <c r="G1350" s="36">
        <v>1.4920334135367948</v>
      </c>
      <c r="H1350" s="36">
        <v>1.4880155192825835</v>
      </c>
      <c r="I1350" s="36">
        <v>1.5025421625742947</v>
      </c>
      <c r="J1350" s="56">
        <v>1.5235129079471725</v>
      </c>
      <c r="K1350" s="36">
        <v>1.5079846839061608</v>
      </c>
      <c r="L1350" s="36">
        <v>1.5367361954584013</v>
      </c>
      <c r="M1350" s="57">
        <v>1.5109949041205382</v>
      </c>
      <c r="N1350" s="58" t="s">
        <v>47</v>
      </c>
      <c r="O1350" s="36"/>
      <c r="P1350" s="36"/>
      <c r="Q1350" s="36"/>
      <c r="R1350" s="59"/>
      <c r="S1350" s="60">
        <v>1.46</v>
      </c>
      <c r="T1350" s="106">
        <v>1.6</v>
      </c>
      <c r="U1350"/>
      <c r="V1350"/>
      <c r="W1350"/>
      <c r="X1350" s="162"/>
      <c r="Y1350" s="162"/>
      <c r="AB1350" s="47"/>
      <c r="AC1350" s="47"/>
      <c r="AD1350" s="47"/>
      <c r="AE1350" s="47"/>
      <c r="AF1350" s="47"/>
      <c r="AG1350" s="47"/>
      <c r="AH1350" s="47"/>
      <c r="AI1350" s="47"/>
      <c r="AJ1350" s="47"/>
    </row>
    <row r="1351" spans="1:36">
      <c r="A1351" s="26">
        <v>44211</v>
      </c>
      <c r="B1351" s="27">
        <v>0.58333333333333304</v>
      </c>
      <c r="C1351" s="132"/>
      <c r="D1351" s="28" t="str">
        <f t="shared" si="30"/>
        <v>2021/1/15  14:00</v>
      </c>
      <c r="E1351" s="35">
        <v>1.4985980083992936</v>
      </c>
      <c r="F1351" s="36">
        <v>1.4828818565473489</v>
      </c>
      <c r="G1351" s="36">
        <v>1.5056360444493955</v>
      </c>
      <c r="H1351" s="36">
        <v>1.4732327992097056</v>
      </c>
      <c r="I1351" s="36">
        <v>1.5056391489661813</v>
      </c>
      <c r="J1351" s="56">
        <v>1.5127675003472261</v>
      </c>
      <c r="K1351" s="36">
        <v>1.5305858387022364</v>
      </c>
      <c r="L1351" s="36">
        <v>1.5202033565338999</v>
      </c>
      <c r="M1351" s="57">
        <v>1.5395371698619953</v>
      </c>
      <c r="N1351" s="58" t="s">
        <v>47</v>
      </c>
      <c r="O1351" s="36"/>
      <c r="P1351" s="36"/>
      <c r="Q1351" s="36"/>
      <c r="R1351" s="59"/>
      <c r="S1351" s="60">
        <v>1.46</v>
      </c>
      <c r="T1351" s="106">
        <v>1.6</v>
      </c>
      <c r="U1351"/>
      <c r="V1351"/>
      <c r="W1351"/>
      <c r="X1351" s="162"/>
      <c r="Y1351" s="162"/>
      <c r="AB1351" s="47"/>
      <c r="AC1351" s="47"/>
      <c r="AD1351" s="47"/>
      <c r="AE1351" s="47"/>
      <c r="AF1351" s="47"/>
      <c r="AG1351" s="47"/>
      <c r="AH1351" s="47"/>
      <c r="AI1351" s="47"/>
      <c r="AJ1351" s="47"/>
    </row>
    <row r="1352" spans="1:36">
      <c r="A1352" s="26">
        <v>44211</v>
      </c>
      <c r="B1352" s="27">
        <v>0.66666666666666596</v>
      </c>
      <c r="C1352" s="132"/>
      <c r="D1352" s="28" t="str">
        <f t="shared" si="30"/>
        <v>2021/1/15  16:00</v>
      </c>
      <c r="E1352" s="35">
        <v>1.4847379302566848</v>
      </c>
      <c r="F1352" s="36">
        <v>1.5055629387961815</v>
      </c>
      <c r="G1352" s="36">
        <v>1.4831210850648362</v>
      </c>
      <c r="H1352" s="36">
        <v>1.4830750774859478</v>
      </c>
      <c r="I1352" s="36">
        <v>1.4722446072194764</v>
      </c>
      <c r="J1352" s="56">
        <v>1.5468969748942403</v>
      </c>
      <c r="K1352" s="36">
        <v>1.5388337818656423</v>
      </c>
      <c r="L1352" s="36">
        <v>1.5000314414255154</v>
      </c>
      <c r="M1352" s="57">
        <v>1.5011030747394907</v>
      </c>
      <c r="N1352" s="58" t="s">
        <v>47</v>
      </c>
      <c r="O1352" s="36"/>
      <c r="P1352" s="36"/>
      <c r="Q1352" s="36"/>
      <c r="R1352" s="59"/>
      <c r="S1352" s="60">
        <v>1.46</v>
      </c>
      <c r="T1352" s="106">
        <v>1.6</v>
      </c>
      <c r="U1352"/>
      <c r="V1352"/>
      <c r="W1352"/>
      <c r="X1352" s="162"/>
      <c r="Y1352" s="162"/>
      <c r="AB1352" s="47"/>
      <c r="AC1352" s="47"/>
      <c r="AD1352" s="47"/>
      <c r="AE1352" s="47"/>
      <c r="AF1352" s="47"/>
      <c r="AG1352" s="47"/>
      <c r="AH1352" s="47"/>
      <c r="AI1352" s="47"/>
      <c r="AJ1352" s="47"/>
    </row>
    <row r="1353" spans="1:36">
      <c r="A1353" s="123">
        <v>44212</v>
      </c>
      <c r="B1353" s="101">
        <v>0.33333333333333331</v>
      </c>
      <c r="C1353" s="132" t="s">
        <v>91</v>
      </c>
      <c r="D1353" s="124" t="str">
        <f t="shared" si="30"/>
        <v>2021/1/16  8:00</v>
      </c>
      <c r="E1353" s="35">
        <v>1.539978683732677</v>
      </c>
      <c r="F1353" s="36">
        <v>1.5541342880725764</v>
      </c>
      <c r="G1353" s="36">
        <v>1.5115342218323065</v>
      </c>
      <c r="H1353" s="36">
        <v>1.5176604124612174</v>
      </c>
      <c r="I1353" s="36">
        <v>1.5220510905193676</v>
      </c>
      <c r="J1353" s="56">
        <v>1.552827144517305</v>
      </c>
      <c r="K1353" s="36">
        <v>1.5646766598568755</v>
      </c>
      <c r="L1353" s="36">
        <v>1.5366123886820211</v>
      </c>
      <c r="M1353" s="57">
        <v>1.5523424624347923</v>
      </c>
      <c r="N1353" s="58" t="s">
        <v>48</v>
      </c>
      <c r="O1353" s="36"/>
      <c r="P1353" s="36"/>
      <c r="Q1353" s="36"/>
      <c r="R1353" s="59"/>
      <c r="S1353" s="60">
        <v>1.46</v>
      </c>
      <c r="T1353" s="106">
        <v>1.6</v>
      </c>
      <c r="U1353"/>
      <c r="V1353"/>
      <c r="W1353"/>
      <c r="X1353" s="162"/>
      <c r="Y1353" s="162"/>
      <c r="AB1353" s="47"/>
      <c r="AC1353" s="47"/>
      <c r="AD1353" s="47"/>
      <c r="AE1353" s="47"/>
      <c r="AF1353" s="47"/>
      <c r="AG1353" s="47"/>
      <c r="AH1353" s="47"/>
      <c r="AI1353" s="47"/>
      <c r="AJ1353" s="47"/>
    </row>
    <row r="1354" spans="1:36">
      <c r="A1354" s="26">
        <v>44212</v>
      </c>
      <c r="B1354" s="27">
        <v>0.41666666666666669</v>
      </c>
      <c r="C1354" s="132"/>
      <c r="D1354" s="28" t="str">
        <f t="shared" si="30"/>
        <v>2021/1/16  10:00</v>
      </c>
      <c r="E1354" s="35">
        <v>1.5231440994273273</v>
      </c>
      <c r="F1354" s="36">
        <v>1.5250443459751295</v>
      </c>
      <c r="G1354" s="36">
        <v>1.5130448812100037</v>
      </c>
      <c r="H1354" s="36">
        <v>1.4914402154650519</v>
      </c>
      <c r="I1354" s="36">
        <v>1.5024559967180646</v>
      </c>
      <c r="J1354" s="56">
        <v>1.5855508071378086</v>
      </c>
      <c r="K1354" s="36">
        <v>1.5332680209384195</v>
      </c>
      <c r="L1354" s="36">
        <v>1.5207216047950805</v>
      </c>
      <c r="M1354" s="57">
        <v>1.55381572762502</v>
      </c>
      <c r="N1354" s="58" t="s">
        <v>48</v>
      </c>
      <c r="O1354" s="36"/>
      <c r="P1354" s="36"/>
      <c r="Q1354" s="36"/>
      <c r="R1354" s="59"/>
      <c r="S1354" s="60">
        <v>1.46</v>
      </c>
      <c r="T1354" s="106">
        <v>1.6</v>
      </c>
      <c r="U1354"/>
      <c r="V1354"/>
      <c r="W1354"/>
      <c r="X1354" s="162"/>
      <c r="Y1354" s="162"/>
      <c r="AB1354" s="47"/>
      <c r="AC1354" s="47"/>
      <c r="AD1354" s="47"/>
      <c r="AE1354" s="47"/>
      <c r="AF1354" s="47"/>
      <c r="AG1354" s="47"/>
      <c r="AH1354" s="47"/>
      <c r="AI1354" s="47"/>
      <c r="AJ1354" s="47"/>
    </row>
    <row r="1355" spans="1:36">
      <c r="A1355" s="26">
        <v>44212</v>
      </c>
      <c r="B1355" s="27">
        <v>0.5</v>
      </c>
      <c r="C1355" s="132"/>
      <c r="D1355" s="28" t="str">
        <f t="shared" si="30"/>
        <v>2021/1/16  12:00</v>
      </c>
      <c r="E1355" s="35">
        <v>1.4740274380407468</v>
      </c>
      <c r="F1355" s="36">
        <v>1.5033259053003041</v>
      </c>
      <c r="G1355" s="36">
        <v>1.5050900294147251</v>
      </c>
      <c r="H1355" s="36">
        <v>1.4595513199271992</v>
      </c>
      <c r="I1355" s="36">
        <v>1.5180043199055282</v>
      </c>
      <c r="J1355" s="56">
        <v>1.5594440337484421</v>
      </c>
      <c r="K1355" s="36">
        <v>1.5089921375429949</v>
      </c>
      <c r="L1355" s="36">
        <v>1.5039800700761845</v>
      </c>
      <c r="M1355" s="57">
        <v>1.5351799542068847</v>
      </c>
      <c r="N1355" s="58" t="s">
        <v>48</v>
      </c>
      <c r="O1355" s="36"/>
      <c r="P1355" s="36"/>
      <c r="Q1355" s="36"/>
      <c r="R1355" s="59"/>
      <c r="S1355" s="60">
        <v>1.46</v>
      </c>
      <c r="T1355" s="106">
        <v>1.6</v>
      </c>
      <c r="U1355"/>
      <c r="V1355"/>
      <c r="W1355"/>
      <c r="X1355" s="162"/>
      <c r="Y1355" s="162"/>
      <c r="AB1355" s="47"/>
      <c r="AC1355" s="47"/>
      <c r="AD1355" s="47"/>
      <c r="AE1355" s="47"/>
      <c r="AF1355" s="47"/>
      <c r="AG1355" s="47"/>
      <c r="AH1355" s="47"/>
      <c r="AI1355" s="47"/>
      <c r="AJ1355" s="47"/>
    </row>
    <row r="1356" spans="1:36">
      <c r="A1356" s="26">
        <v>44212</v>
      </c>
      <c r="B1356" s="27">
        <v>0.58333333333333304</v>
      </c>
      <c r="C1356" s="132"/>
      <c r="D1356" s="28" t="str">
        <f t="shared" si="30"/>
        <v>2021/1/16  14:00</v>
      </c>
      <c r="E1356" s="35">
        <v>1.4913300019019515</v>
      </c>
      <c r="F1356" s="36">
        <v>1.5005599090351067</v>
      </c>
      <c r="G1356" s="36">
        <v>1.4804047325403884</v>
      </c>
      <c r="H1356" s="36">
        <v>1.4616083487864859</v>
      </c>
      <c r="I1356" s="36">
        <v>1.4760118205217445</v>
      </c>
      <c r="J1356" s="56">
        <v>1.5130657119989139</v>
      </c>
      <c r="K1356" s="36">
        <v>1.4952952455147182</v>
      </c>
      <c r="L1356" s="36">
        <v>1.5048024092290464</v>
      </c>
      <c r="M1356" s="57">
        <v>1.5270586982019034</v>
      </c>
      <c r="N1356" s="58" t="s">
        <v>48</v>
      </c>
      <c r="O1356" s="36"/>
      <c r="P1356" s="36"/>
      <c r="Q1356" s="36"/>
      <c r="R1356" s="59"/>
      <c r="S1356" s="60">
        <v>1.46</v>
      </c>
      <c r="T1356" s="106">
        <v>1.6</v>
      </c>
      <c r="U1356"/>
      <c r="V1356"/>
      <c r="W1356"/>
      <c r="X1356" s="162"/>
      <c r="Y1356" s="162"/>
      <c r="AB1356" s="47"/>
      <c r="AC1356" s="47"/>
      <c r="AD1356" s="47"/>
      <c r="AE1356" s="47"/>
      <c r="AF1356" s="47"/>
      <c r="AG1356" s="47"/>
      <c r="AH1356" s="47"/>
      <c r="AI1356" s="47"/>
      <c r="AJ1356" s="47"/>
    </row>
    <row r="1357" spans="1:36">
      <c r="A1357" s="26">
        <v>44212</v>
      </c>
      <c r="B1357" s="27">
        <v>0.66666666666666596</v>
      </c>
      <c r="C1357" s="132"/>
      <c r="D1357" s="28" t="str">
        <f t="shared" si="30"/>
        <v>2021/1/16  16:00</v>
      </c>
      <c r="E1357" s="35">
        <v>1.4851182867487134</v>
      </c>
      <c r="F1357" s="36">
        <v>1.4746708288923218</v>
      </c>
      <c r="G1357" s="36">
        <v>1.4890966768858402</v>
      </c>
      <c r="H1357" s="36">
        <v>1.4860944775871421</v>
      </c>
      <c r="I1357" s="36">
        <v>1.5091734075687293</v>
      </c>
      <c r="J1357" s="56">
        <v>1.5332631475205081</v>
      </c>
      <c r="K1357" s="36">
        <v>1.5002802354085225</v>
      </c>
      <c r="L1357" s="36">
        <v>1.5195817651329888</v>
      </c>
      <c r="M1357" s="57">
        <v>1.5180589149146058</v>
      </c>
      <c r="N1357" s="58" t="s">
        <v>48</v>
      </c>
      <c r="O1357" s="36"/>
      <c r="P1357" s="36"/>
      <c r="Q1357" s="36"/>
      <c r="R1357" s="59"/>
      <c r="S1357" s="60">
        <v>1.46</v>
      </c>
      <c r="T1357" s="106">
        <v>1.6</v>
      </c>
      <c r="U1357"/>
      <c r="V1357"/>
      <c r="W1357"/>
      <c r="X1357" s="162"/>
      <c r="Y1357" s="162"/>
      <c r="AB1357" s="47"/>
      <c r="AC1357" s="47"/>
      <c r="AD1357" s="47"/>
      <c r="AE1357" s="47"/>
      <c r="AF1357" s="47"/>
      <c r="AG1357" s="47"/>
      <c r="AH1357" s="47"/>
      <c r="AI1357" s="47"/>
      <c r="AJ1357" s="47"/>
    </row>
    <row r="1358" spans="1:36">
      <c r="A1358" s="123">
        <v>44213</v>
      </c>
      <c r="B1358" s="101">
        <v>0.33333333333333331</v>
      </c>
      <c r="C1358" s="132" t="s">
        <v>92</v>
      </c>
      <c r="D1358" s="124" t="str">
        <f t="shared" si="30"/>
        <v>2021/1/17  8:00</v>
      </c>
      <c r="E1358" s="35">
        <v>1.5206601344052462</v>
      </c>
      <c r="F1358" s="36">
        <v>1.5261098902484813</v>
      </c>
      <c r="G1358" s="36">
        <v>1.4965759331813586</v>
      </c>
      <c r="H1358" s="36">
        <v>1.4838066311669271</v>
      </c>
      <c r="I1358" s="36">
        <v>1.5370392776759574</v>
      </c>
      <c r="J1358" s="56">
        <v>1.5684909481523341</v>
      </c>
      <c r="K1358" s="36">
        <v>1.5413042714616492</v>
      </c>
      <c r="L1358" s="36">
        <v>1.5540192093387228</v>
      </c>
      <c r="M1358" s="57">
        <v>1.5255863632269742</v>
      </c>
      <c r="N1358" s="58" t="s">
        <v>49</v>
      </c>
      <c r="O1358" s="36"/>
      <c r="P1358" s="36"/>
      <c r="Q1358" s="36"/>
      <c r="R1358" s="59"/>
      <c r="S1358" s="60">
        <v>1.46</v>
      </c>
      <c r="T1358" s="106">
        <v>1.6</v>
      </c>
      <c r="U1358"/>
      <c r="V1358"/>
      <c r="W1358"/>
      <c r="X1358" s="162"/>
      <c r="Y1358" s="162"/>
      <c r="AB1358" s="47"/>
      <c r="AC1358" s="47"/>
      <c r="AD1358" s="47"/>
      <c r="AE1358" s="47"/>
      <c r="AF1358" s="47"/>
      <c r="AG1358" s="47"/>
      <c r="AH1358" s="47"/>
      <c r="AI1358" s="47"/>
      <c r="AJ1358" s="47"/>
    </row>
    <row r="1359" spans="1:36">
      <c r="A1359" s="26">
        <v>44213</v>
      </c>
      <c r="B1359" s="27">
        <v>0.41666666666666669</v>
      </c>
      <c r="C1359" s="132"/>
      <c r="D1359" s="28" t="str">
        <f t="shared" si="30"/>
        <v>2021/1/17  10:00</v>
      </c>
      <c r="E1359" s="35">
        <v>1.4946523031825123</v>
      </c>
      <c r="F1359" s="36">
        <v>1.4988845187256667</v>
      </c>
      <c r="G1359" s="36">
        <v>1.5213647062386502</v>
      </c>
      <c r="H1359" s="36">
        <v>1.466853398968385</v>
      </c>
      <c r="I1359" s="36">
        <v>1.5179248896285966</v>
      </c>
      <c r="J1359" s="56">
        <v>1.5239418791068615</v>
      </c>
      <c r="K1359" s="36">
        <v>1.5117390961410038</v>
      </c>
      <c r="L1359" s="36">
        <v>1.5323133954413732</v>
      </c>
      <c r="M1359" s="57">
        <v>1.5286903171163251</v>
      </c>
      <c r="N1359" s="58" t="s">
        <v>49</v>
      </c>
      <c r="O1359" s="36"/>
      <c r="P1359" s="36"/>
      <c r="Q1359" s="36"/>
      <c r="R1359" s="59"/>
      <c r="S1359" s="60">
        <v>1.46</v>
      </c>
      <c r="T1359" s="106">
        <v>1.6</v>
      </c>
      <c r="U1359"/>
      <c r="V1359"/>
      <c r="W1359"/>
      <c r="X1359" s="162"/>
      <c r="Y1359" s="162"/>
      <c r="AB1359" s="47"/>
      <c r="AC1359" s="47"/>
      <c r="AD1359" s="47"/>
      <c r="AE1359" s="47"/>
      <c r="AF1359" s="47"/>
      <c r="AG1359" s="47"/>
      <c r="AH1359" s="47"/>
      <c r="AI1359" s="47"/>
      <c r="AJ1359" s="47"/>
    </row>
    <row r="1360" spans="1:36">
      <c r="A1360" s="26">
        <v>44213</v>
      </c>
      <c r="B1360" s="27">
        <v>0.5</v>
      </c>
      <c r="C1360" s="132"/>
      <c r="D1360" s="28" t="str">
        <f t="shared" si="30"/>
        <v>2021/1/17  12:00</v>
      </c>
      <c r="E1360" s="35">
        <v>1.4810920326727517</v>
      </c>
      <c r="F1360" s="36">
        <v>1.507657462693637</v>
      </c>
      <c r="G1360" s="36">
        <v>1.4814499555276104</v>
      </c>
      <c r="H1360" s="36">
        <v>1.4634523547056686</v>
      </c>
      <c r="I1360" s="36">
        <v>1.499476229288957</v>
      </c>
      <c r="J1360" s="56">
        <v>1.5451918595856908</v>
      </c>
      <c r="K1360" s="36">
        <v>1.5048475571967299</v>
      </c>
      <c r="L1360" s="36">
        <v>1.4947557208866087</v>
      </c>
      <c r="M1360" s="57">
        <v>1.5456978145368141</v>
      </c>
      <c r="N1360" s="58" t="s">
        <v>49</v>
      </c>
      <c r="O1360" s="36"/>
      <c r="P1360" s="36"/>
      <c r="Q1360" s="36"/>
      <c r="R1360" s="59"/>
      <c r="S1360" s="60">
        <v>1.46</v>
      </c>
      <c r="T1360" s="106">
        <v>1.6</v>
      </c>
      <c r="U1360"/>
      <c r="V1360"/>
      <c r="W1360"/>
      <c r="X1360" s="162"/>
      <c r="Y1360" s="162"/>
      <c r="AB1360" s="47"/>
      <c r="AC1360" s="47"/>
      <c r="AD1360" s="47"/>
      <c r="AE1360" s="47"/>
      <c r="AF1360" s="47"/>
      <c r="AG1360" s="47"/>
      <c r="AH1360" s="47"/>
      <c r="AI1360" s="47"/>
      <c r="AJ1360" s="47"/>
    </row>
    <row r="1361" spans="1:36">
      <c r="A1361" s="26">
        <v>44213</v>
      </c>
      <c r="B1361" s="27">
        <v>0.58333333333333304</v>
      </c>
      <c r="C1361" s="132"/>
      <c r="D1361" s="28" t="str">
        <f t="shared" si="30"/>
        <v>2021/1/17  14:00</v>
      </c>
      <c r="E1361" s="35">
        <v>1.5039410060069665</v>
      </c>
      <c r="F1361" s="36">
        <v>1.513007850713505</v>
      </c>
      <c r="G1361" s="36">
        <v>1.518827418419664</v>
      </c>
      <c r="H1361" s="36">
        <v>1.46</v>
      </c>
      <c r="I1361" s="36">
        <v>1.4899705748996648</v>
      </c>
      <c r="J1361" s="56">
        <v>1.5429653004544908</v>
      </c>
      <c r="K1361" s="36">
        <v>1.4921549654665007</v>
      </c>
      <c r="L1361" s="36">
        <v>1.5144600869207985</v>
      </c>
      <c r="M1361" s="57">
        <v>1.5396707802362481</v>
      </c>
      <c r="N1361" s="58" t="s">
        <v>49</v>
      </c>
      <c r="O1361" s="36"/>
      <c r="P1361" s="36"/>
      <c r="Q1361" s="36"/>
      <c r="R1361" s="59"/>
      <c r="S1361" s="60">
        <v>1.46</v>
      </c>
      <c r="T1361" s="106">
        <v>1.6</v>
      </c>
      <c r="U1361"/>
      <c r="V1361"/>
      <c r="W1361"/>
      <c r="X1361" s="162"/>
      <c r="Y1361" s="162"/>
      <c r="AB1361" s="47"/>
      <c r="AC1361" s="47"/>
      <c r="AD1361" s="47"/>
      <c r="AE1361" s="47"/>
      <c r="AF1361" s="47"/>
      <c r="AG1361" s="47"/>
      <c r="AH1361" s="47"/>
      <c r="AI1361" s="47"/>
      <c r="AJ1361" s="47"/>
    </row>
    <row r="1362" spans="1:36">
      <c r="A1362" s="26">
        <v>44213</v>
      </c>
      <c r="B1362" s="27">
        <v>0.66666666666666596</v>
      </c>
      <c r="C1362" s="132"/>
      <c r="D1362" s="28" t="str">
        <f t="shared" si="30"/>
        <v>2021/1/17  16:00</v>
      </c>
      <c r="E1362" s="35">
        <v>1.4613833911221816</v>
      </c>
      <c r="F1362" s="36">
        <v>1.5003636827714899</v>
      </c>
      <c r="G1362" s="36">
        <v>1.5179816276261981</v>
      </c>
      <c r="H1362" s="36">
        <v>1.4990757734178393</v>
      </c>
      <c r="I1362" s="36">
        <v>1.5192460600844908</v>
      </c>
      <c r="J1362" s="56">
        <v>1.5495808306031278</v>
      </c>
      <c r="K1362" s="36">
        <v>1.5223748004273328</v>
      </c>
      <c r="L1362" s="36">
        <v>1.5133464562362973</v>
      </c>
      <c r="M1362" s="57">
        <v>1.5266269895622293</v>
      </c>
      <c r="N1362" s="58" t="s">
        <v>49</v>
      </c>
      <c r="O1362" s="36"/>
      <c r="P1362" s="36"/>
      <c r="Q1362" s="36"/>
      <c r="R1362" s="59"/>
      <c r="S1362" s="60">
        <v>1.46</v>
      </c>
      <c r="T1362" s="106">
        <v>1.6</v>
      </c>
      <c r="U1362"/>
      <c r="V1362"/>
      <c r="W1362"/>
      <c r="X1362" s="162"/>
      <c r="Y1362" s="162"/>
      <c r="AB1362" s="47"/>
      <c r="AC1362" s="47"/>
      <c r="AD1362" s="47"/>
      <c r="AE1362" s="47"/>
      <c r="AF1362" s="47"/>
      <c r="AG1362" s="47"/>
      <c r="AH1362" s="47"/>
      <c r="AI1362" s="47"/>
      <c r="AJ1362" s="47"/>
    </row>
    <row r="1363" spans="1:36">
      <c r="A1363" s="123">
        <v>44214</v>
      </c>
      <c r="B1363" s="101">
        <v>0.33333333333333331</v>
      </c>
      <c r="C1363" s="132" t="s">
        <v>93</v>
      </c>
      <c r="D1363" s="124" t="str">
        <f t="shared" si="30"/>
        <v>2021/1/18  8:00</v>
      </c>
      <c r="E1363" s="35">
        <v>1.4666604733485489</v>
      </c>
      <c r="F1363" s="36">
        <v>1.5024223729225403</v>
      </c>
      <c r="G1363" s="36">
        <v>1.5086601367133226</v>
      </c>
      <c r="H1363" s="36">
        <v>1.4741698803745522</v>
      </c>
      <c r="I1363" s="36">
        <v>1.5136849239127113</v>
      </c>
      <c r="J1363" s="56">
        <v>1.5457239897645527</v>
      </c>
      <c r="K1363" s="36">
        <v>1.535421157183368</v>
      </c>
      <c r="L1363" s="36">
        <v>1.5249429859291777</v>
      </c>
      <c r="M1363" s="57">
        <v>1.5125332533195783</v>
      </c>
      <c r="N1363" s="58" t="s">
        <v>44</v>
      </c>
      <c r="O1363" s="36"/>
      <c r="P1363" s="36"/>
      <c r="Q1363" s="36"/>
      <c r="R1363" s="59"/>
      <c r="S1363" s="60">
        <v>1.46</v>
      </c>
      <c r="T1363" s="106">
        <v>1.6</v>
      </c>
      <c r="U1363"/>
      <c r="V1363"/>
      <c r="W1363"/>
      <c r="X1363" s="162"/>
      <c r="Y1363" s="162"/>
      <c r="AB1363" s="47"/>
      <c r="AC1363" s="47"/>
      <c r="AD1363" s="47"/>
      <c r="AE1363" s="47"/>
      <c r="AF1363" s="47"/>
      <c r="AG1363" s="47"/>
      <c r="AH1363" s="47"/>
      <c r="AI1363" s="47"/>
      <c r="AJ1363" s="47"/>
    </row>
    <row r="1364" spans="1:36">
      <c r="A1364" s="26">
        <v>44214</v>
      </c>
      <c r="B1364" s="27">
        <v>0.41666666666666669</v>
      </c>
      <c r="C1364" s="132"/>
      <c r="D1364" s="28" t="str">
        <f t="shared" si="30"/>
        <v>2021/1/18  10:00</v>
      </c>
      <c r="E1364" s="35">
        <v>1.4621035894568994</v>
      </c>
      <c r="F1364" s="36">
        <v>1.4872600728421477</v>
      </c>
      <c r="G1364" s="36">
        <v>1.5065327986104484</v>
      </c>
      <c r="H1364" s="36">
        <v>1.4987787069462801</v>
      </c>
      <c r="I1364" s="36">
        <v>1.5062609473621444</v>
      </c>
      <c r="J1364" s="56">
        <v>1.5506473633516629</v>
      </c>
      <c r="K1364" s="36">
        <v>1.5235986941541237</v>
      </c>
      <c r="L1364" s="36">
        <v>1.5057062738190594</v>
      </c>
      <c r="M1364" s="57">
        <v>1.5405162517209052</v>
      </c>
      <c r="N1364" s="58" t="s">
        <v>44</v>
      </c>
      <c r="O1364" s="36"/>
      <c r="P1364" s="36"/>
      <c r="Q1364" s="36"/>
      <c r="R1364" s="59"/>
      <c r="S1364" s="60">
        <v>1.46</v>
      </c>
      <c r="T1364" s="106">
        <v>1.6</v>
      </c>
      <c r="U1364"/>
      <c r="V1364"/>
      <c r="W1364"/>
      <c r="X1364" s="162"/>
      <c r="Y1364" s="162"/>
      <c r="AB1364" s="47"/>
      <c r="AC1364" s="47"/>
      <c r="AD1364" s="47"/>
      <c r="AE1364" s="47"/>
      <c r="AF1364" s="47"/>
      <c r="AG1364" s="47"/>
      <c r="AH1364" s="47"/>
      <c r="AI1364" s="47"/>
      <c r="AJ1364" s="47"/>
    </row>
    <row r="1365" spans="1:36">
      <c r="A1365" s="26">
        <v>44214</v>
      </c>
      <c r="B1365" s="27">
        <v>0.5</v>
      </c>
      <c r="C1365" s="132"/>
      <c r="D1365" s="28" t="str">
        <f t="shared" si="30"/>
        <v>2021/1/18  12:00</v>
      </c>
      <c r="E1365" s="35">
        <v>1.4977315532640441</v>
      </c>
      <c r="F1365" s="36">
        <v>1.4938634064768943</v>
      </c>
      <c r="G1365" s="36">
        <v>1.4780188856357388</v>
      </c>
      <c r="H1365" s="36">
        <v>1.4863608159736066</v>
      </c>
      <c r="I1365" s="36">
        <v>1.4835062950999234</v>
      </c>
      <c r="J1365" s="56">
        <v>1.5275908142893859</v>
      </c>
      <c r="K1365" s="36">
        <v>1.5280908970771601</v>
      </c>
      <c r="L1365" s="36">
        <v>1.4950319530053422</v>
      </c>
      <c r="M1365" s="57">
        <v>1.5454752844875117</v>
      </c>
      <c r="N1365" s="58" t="s">
        <v>45</v>
      </c>
      <c r="O1365" s="36"/>
      <c r="P1365" s="36"/>
      <c r="Q1365" s="36"/>
      <c r="R1365" s="59"/>
      <c r="S1365" s="60">
        <v>1.46</v>
      </c>
      <c r="T1365" s="106">
        <v>1.6</v>
      </c>
      <c r="U1365"/>
      <c r="V1365"/>
      <c r="W1365"/>
      <c r="X1365" s="162"/>
      <c r="Y1365" s="162"/>
      <c r="AB1365" s="47"/>
      <c r="AC1365" s="47"/>
      <c r="AD1365" s="47"/>
      <c r="AE1365" s="47"/>
      <c r="AF1365" s="47"/>
      <c r="AG1365" s="47"/>
      <c r="AH1365" s="47"/>
      <c r="AI1365" s="47"/>
      <c r="AJ1365" s="47"/>
    </row>
    <row r="1366" spans="1:36">
      <c r="A1366" s="26">
        <v>44214</v>
      </c>
      <c r="B1366" s="27">
        <v>0.58333333333333304</v>
      </c>
      <c r="C1366" s="132"/>
      <c r="D1366" s="28" t="str">
        <f t="shared" si="30"/>
        <v>2021/1/18  14:00</v>
      </c>
      <c r="E1366" s="35">
        <v>1.4753022154929281</v>
      </c>
      <c r="F1366" s="36">
        <v>1.4889507906474024</v>
      </c>
      <c r="G1366" s="36">
        <v>1.4906694240152047</v>
      </c>
      <c r="H1366" s="36">
        <v>1.4990069869515896</v>
      </c>
      <c r="I1366" s="36">
        <v>1.5134185679086427</v>
      </c>
      <c r="J1366" s="56">
        <v>1.5297855602981572</v>
      </c>
      <c r="K1366" s="36">
        <v>1.5056624947398505</v>
      </c>
      <c r="L1366" s="36">
        <v>1.5372368311650635</v>
      </c>
      <c r="M1366" s="57">
        <v>1.5049590382172371</v>
      </c>
      <c r="N1366" s="58" t="s">
        <v>45</v>
      </c>
      <c r="O1366" s="36"/>
      <c r="P1366" s="36"/>
      <c r="Q1366" s="36"/>
      <c r="R1366" s="59"/>
      <c r="S1366" s="60">
        <v>1.46</v>
      </c>
      <c r="T1366" s="106">
        <v>1.6</v>
      </c>
      <c r="U1366"/>
      <c r="V1366"/>
      <c r="W1366"/>
      <c r="X1366" s="162"/>
      <c r="Y1366" s="162"/>
      <c r="AB1366" s="47"/>
      <c r="AC1366" s="47"/>
      <c r="AD1366" s="47"/>
      <c r="AE1366" s="47"/>
      <c r="AF1366" s="47"/>
      <c r="AG1366" s="47"/>
      <c r="AH1366" s="47"/>
      <c r="AI1366" s="47"/>
      <c r="AJ1366" s="47"/>
    </row>
    <row r="1367" spans="1:36">
      <c r="A1367" s="26">
        <v>44214</v>
      </c>
      <c r="B1367" s="27">
        <v>0.66666666666666596</v>
      </c>
      <c r="C1367" s="132"/>
      <c r="D1367" s="28" t="str">
        <f t="shared" si="30"/>
        <v>2021/1/18  16:00</v>
      </c>
      <c r="E1367" s="35">
        <v>1.4994166402157472</v>
      </c>
      <c r="F1367" s="36">
        <v>1.4854400216083867</v>
      </c>
      <c r="G1367" s="36">
        <v>1.5013066211960782</v>
      </c>
      <c r="H1367" s="36">
        <v>1.4890045188984407</v>
      </c>
      <c r="I1367" s="36">
        <v>1.5185559649602982</v>
      </c>
      <c r="J1367" s="56">
        <v>1.5262077091906225</v>
      </c>
      <c r="K1367" s="36">
        <v>1.5060359797557892</v>
      </c>
      <c r="L1367" s="36">
        <v>1.5067953351553429</v>
      </c>
      <c r="M1367" s="57">
        <v>1.5303756325383127</v>
      </c>
      <c r="N1367" s="58" t="s">
        <v>45</v>
      </c>
      <c r="O1367" s="36"/>
      <c r="P1367" s="36"/>
      <c r="Q1367" s="36"/>
      <c r="R1367" s="59"/>
      <c r="S1367" s="60">
        <v>1.46</v>
      </c>
      <c r="T1367" s="106">
        <v>1.6</v>
      </c>
      <c r="U1367"/>
      <c r="V1367"/>
      <c r="W1367"/>
      <c r="X1367" s="162"/>
      <c r="Y1367" s="162"/>
      <c r="AB1367" s="47"/>
      <c r="AC1367" s="47"/>
      <c r="AD1367" s="47"/>
      <c r="AE1367" s="47"/>
      <c r="AF1367" s="47"/>
      <c r="AG1367" s="47"/>
      <c r="AH1367" s="47"/>
      <c r="AI1367" s="47"/>
      <c r="AJ1367" s="47"/>
    </row>
    <row r="1368" spans="1:36">
      <c r="A1368" s="123">
        <v>44215</v>
      </c>
      <c r="B1368" s="101">
        <v>0.33333333333333331</v>
      </c>
      <c r="C1368" s="132" t="s">
        <v>94</v>
      </c>
      <c r="D1368" s="124" t="str">
        <f t="shared" si="30"/>
        <v>2021/1/19  8:00</v>
      </c>
      <c r="E1368" s="35">
        <v>1.518069715306855</v>
      </c>
      <c r="F1368" s="36">
        <v>1.5202033079291799</v>
      </c>
      <c r="G1368" s="36">
        <v>1.4999119512486885</v>
      </c>
      <c r="H1368" s="36">
        <v>1.4832829929106064</v>
      </c>
      <c r="I1368" s="36">
        <v>1.5080645414017475</v>
      </c>
      <c r="J1368" s="56">
        <v>1.5265340096435815</v>
      </c>
      <c r="K1368" s="36">
        <v>1.5142361308972445</v>
      </c>
      <c r="L1368" s="36">
        <v>1.5382907281539093</v>
      </c>
      <c r="M1368" s="57">
        <v>1.5179897612843467</v>
      </c>
      <c r="N1368" s="58" t="s">
        <v>46</v>
      </c>
      <c r="O1368" s="36"/>
      <c r="P1368" s="36"/>
      <c r="Q1368" s="36"/>
      <c r="R1368" s="59"/>
      <c r="S1368" s="60">
        <v>1.46</v>
      </c>
      <c r="T1368" s="106">
        <v>1.6</v>
      </c>
      <c r="U1368"/>
      <c r="V1368"/>
      <c r="W1368"/>
      <c r="X1368" s="162"/>
      <c r="Y1368" s="162"/>
      <c r="AB1368" s="47"/>
      <c r="AC1368" s="47"/>
      <c r="AD1368" s="47"/>
      <c r="AE1368" s="47"/>
      <c r="AF1368" s="47"/>
      <c r="AG1368" s="47"/>
      <c r="AH1368" s="47"/>
      <c r="AI1368" s="47"/>
      <c r="AJ1368" s="47"/>
    </row>
    <row r="1369" spans="1:36">
      <c r="A1369" s="26">
        <v>44215</v>
      </c>
      <c r="B1369" s="27">
        <v>0.41666666666666669</v>
      </c>
      <c r="C1369" s="132"/>
      <c r="D1369" s="28" t="str">
        <f t="shared" si="30"/>
        <v>2021/1/19  10:00</v>
      </c>
      <c r="E1369" s="35">
        <v>1.4995713259872632</v>
      </c>
      <c r="F1369" s="36">
        <v>1.470969465824963</v>
      </c>
      <c r="G1369" s="36">
        <v>1.4757710327519373</v>
      </c>
      <c r="H1369" s="36">
        <v>1.4989839883777833</v>
      </c>
      <c r="I1369" s="36">
        <v>1.478348525013403</v>
      </c>
      <c r="J1369" s="56">
        <v>1.5206871199804504</v>
      </c>
      <c r="K1369" s="36">
        <v>1.5157100163254709</v>
      </c>
      <c r="L1369" s="36">
        <v>1.5175399852195799</v>
      </c>
      <c r="M1369" s="57">
        <v>1.5280482358919383</v>
      </c>
      <c r="N1369" s="58" t="s">
        <v>46</v>
      </c>
      <c r="O1369" s="36"/>
      <c r="P1369" s="36"/>
      <c r="Q1369" s="36"/>
      <c r="R1369" s="59"/>
      <c r="S1369" s="60">
        <v>1.46</v>
      </c>
      <c r="T1369" s="106">
        <v>1.6</v>
      </c>
      <c r="U1369"/>
      <c r="V1369"/>
      <c r="W1369"/>
      <c r="X1369" s="162"/>
      <c r="Y1369" s="162"/>
      <c r="AB1369" s="47"/>
      <c r="AC1369" s="47"/>
      <c r="AD1369" s="47"/>
      <c r="AE1369" s="47"/>
      <c r="AF1369" s="47"/>
      <c r="AG1369" s="47"/>
      <c r="AH1369" s="47"/>
      <c r="AI1369" s="47"/>
      <c r="AJ1369" s="47"/>
    </row>
    <row r="1370" spans="1:36">
      <c r="A1370" s="26">
        <v>44215</v>
      </c>
      <c r="B1370" s="27">
        <v>0.5</v>
      </c>
      <c r="C1370" s="132"/>
      <c r="D1370" s="28" t="str">
        <f t="shared" si="30"/>
        <v>2021/1/19  12:00</v>
      </c>
      <c r="E1370" s="35">
        <v>1.4642322395591338</v>
      </c>
      <c r="F1370" s="36">
        <v>1.5056624005154782</v>
      </c>
      <c r="G1370" s="36">
        <v>1.516206410380309</v>
      </c>
      <c r="H1370" s="36">
        <v>1.4815236673208709</v>
      </c>
      <c r="I1370" s="36">
        <v>1.4715436485355922</v>
      </c>
      <c r="J1370" s="56">
        <v>1.5391912586556571</v>
      </c>
      <c r="K1370" s="36">
        <v>1.4939052232959251</v>
      </c>
      <c r="L1370" s="36">
        <v>1.5126606293738361</v>
      </c>
      <c r="M1370" s="57">
        <v>1.5085381856219786</v>
      </c>
      <c r="N1370" s="58" t="s">
        <v>46</v>
      </c>
      <c r="O1370" s="36"/>
      <c r="P1370" s="36"/>
      <c r="Q1370" s="36"/>
      <c r="R1370" s="59"/>
      <c r="S1370" s="60">
        <v>1.46</v>
      </c>
      <c r="T1370" s="106">
        <v>1.6</v>
      </c>
      <c r="U1370"/>
      <c r="V1370"/>
      <c r="W1370"/>
      <c r="X1370" s="162"/>
      <c r="Y1370" s="162"/>
      <c r="AB1370" s="47"/>
      <c r="AC1370" s="47"/>
      <c r="AD1370" s="47"/>
      <c r="AE1370" s="47"/>
      <c r="AF1370" s="47"/>
      <c r="AG1370" s="47"/>
      <c r="AH1370" s="47"/>
      <c r="AI1370" s="47"/>
      <c r="AJ1370" s="47"/>
    </row>
    <row r="1371" spans="1:36">
      <c r="A1371" s="26">
        <v>44215</v>
      </c>
      <c r="B1371" s="27">
        <v>0.58333333333333304</v>
      </c>
      <c r="C1371" s="132"/>
      <c r="D1371" s="28" t="str">
        <f t="shared" si="30"/>
        <v>2021/1/19  14:00</v>
      </c>
      <c r="E1371" s="35">
        <v>1.4976374083137149</v>
      </c>
      <c r="F1371" s="36">
        <v>1.510814631959347</v>
      </c>
      <c r="G1371" s="36">
        <v>1.4748024339361412</v>
      </c>
      <c r="H1371" s="36">
        <v>1.4901869530340137</v>
      </c>
      <c r="I1371" s="36">
        <v>1.4743262222791802</v>
      </c>
      <c r="J1371" s="56">
        <v>1.5454915162432941</v>
      </c>
      <c r="K1371" s="36">
        <v>1.5324446287501905</v>
      </c>
      <c r="L1371" s="36">
        <v>1.5385602754187147</v>
      </c>
      <c r="M1371" s="57">
        <v>1.5404645701479718</v>
      </c>
      <c r="N1371" s="58" t="s">
        <v>46</v>
      </c>
      <c r="O1371" s="36"/>
      <c r="P1371" s="36"/>
      <c r="Q1371" s="36"/>
      <c r="R1371" s="59"/>
      <c r="S1371" s="60">
        <v>1.46</v>
      </c>
      <c r="T1371" s="106">
        <v>1.6</v>
      </c>
      <c r="U1371"/>
      <c r="V1371"/>
      <c r="W1371"/>
      <c r="X1371" s="162"/>
      <c r="Y1371" s="162"/>
      <c r="AB1371" s="47"/>
      <c r="AC1371" s="47"/>
      <c r="AD1371" s="47"/>
      <c r="AE1371" s="47"/>
      <c r="AF1371" s="47"/>
      <c r="AG1371" s="47"/>
      <c r="AH1371" s="47"/>
      <c r="AI1371" s="47"/>
      <c r="AJ1371" s="47"/>
    </row>
    <row r="1372" spans="1:36">
      <c r="A1372" s="26">
        <v>44215</v>
      </c>
      <c r="B1372" s="27">
        <v>0.66666666666666596</v>
      </c>
      <c r="C1372" s="132"/>
      <c r="D1372" s="28" t="str">
        <f t="shared" si="30"/>
        <v>2021/1/19  16:00</v>
      </c>
      <c r="E1372" s="35">
        <v>1.4744559232705956</v>
      </c>
      <c r="F1372" s="36">
        <v>1.4952406928162476</v>
      </c>
      <c r="G1372" s="36">
        <v>1.5032052881314395</v>
      </c>
      <c r="H1372" s="36">
        <v>1.4626573576547448</v>
      </c>
      <c r="I1372" s="36">
        <v>1.4811408757447477</v>
      </c>
      <c r="J1372" s="56">
        <v>1.5438365806034289</v>
      </c>
      <c r="K1372" s="36">
        <v>1.5038126071840698</v>
      </c>
      <c r="L1372" s="36">
        <v>1.5182780309564821</v>
      </c>
      <c r="M1372" s="57">
        <v>1.5444375630261054</v>
      </c>
      <c r="N1372" s="58" t="s">
        <v>46</v>
      </c>
      <c r="O1372" s="36"/>
      <c r="P1372" s="36"/>
      <c r="Q1372" s="36"/>
      <c r="R1372" s="59"/>
      <c r="S1372" s="60">
        <v>1.46</v>
      </c>
      <c r="T1372" s="106">
        <v>1.6</v>
      </c>
      <c r="U1372"/>
      <c r="V1372"/>
      <c r="W1372"/>
      <c r="X1372" s="162"/>
      <c r="Y1372" s="162"/>
      <c r="AB1372" s="47"/>
      <c r="AC1372" s="47"/>
      <c r="AD1372" s="47"/>
      <c r="AE1372" s="47"/>
      <c r="AF1372" s="47"/>
      <c r="AG1372" s="47"/>
      <c r="AH1372" s="47"/>
      <c r="AI1372" s="47"/>
      <c r="AJ1372" s="47"/>
    </row>
    <row r="1373" spans="1:36">
      <c r="A1373" s="123">
        <v>44216</v>
      </c>
      <c r="B1373" s="101">
        <v>0.33333333333333331</v>
      </c>
      <c r="C1373" s="132" t="s">
        <v>95</v>
      </c>
      <c r="D1373" s="124" t="str">
        <f t="shared" si="30"/>
        <v>2021/1/20  8:00</v>
      </c>
      <c r="E1373" s="35">
        <v>1.4845234088924675</v>
      </c>
      <c r="F1373" s="36">
        <v>1.5238690754354705</v>
      </c>
      <c r="G1373" s="36">
        <v>1.5128217288054886</v>
      </c>
      <c r="H1373" s="36">
        <v>1.4662258760108546</v>
      </c>
      <c r="I1373" s="36">
        <v>1.514200722913791</v>
      </c>
      <c r="J1373" s="56">
        <v>1.5215518609477794</v>
      </c>
      <c r="K1373" s="36">
        <v>1.5473226331244618</v>
      </c>
      <c r="L1373" s="36">
        <v>1.5114676218616505</v>
      </c>
      <c r="M1373" s="57">
        <v>1.5356162870643586</v>
      </c>
      <c r="N1373" s="58" t="s">
        <v>47</v>
      </c>
      <c r="O1373" s="36"/>
      <c r="P1373" s="36"/>
      <c r="Q1373" s="36"/>
      <c r="R1373" s="59"/>
      <c r="S1373" s="60">
        <v>1.46</v>
      </c>
      <c r="T1373" s="106">
        <v>1.6</v>
      </c>
      <c r="U1373"/>
      <c r="V1373"/>
      <c r="W1373"/>
      <c r="X1373" s="162"/>
      <c r="Y1373" s="162"/>
      <c r="AB1373" s="47"/>
      <c r="AC1373" s="47"/>
      <c r="AD1373" s="47"/>
      <c r="AE1373" s="47"/>
      <c r="AF1373" s="47"/>
      <c r="AG1373" s="47"/>
      <c r="AH1373" s="47"/>
      <c r="AI1373" s="47"/>
      <c r="AJ1373" s="47"/>
    </row>
    <row r="1374" spans="1:36">
      <c r="A1374" s="26">
        <v>44216</v>
      </c>
      <c r="B1374" s="27">
        <v>0.41666666666666669</v>
      </c>
      <c r="C1374" s="132"/>
      <c r="D1374" s="28" t="str">
        <f t="shared" si="30"/>
        <v>2021/1/20  10:00</v>
      </c>
      <c r="E1374" s="35">
        <v>1.4848841565583601</v>
      </c>
      <c r="F1374" s="36">
        <v>1.5034555720146328</v>
      </c>
      <c r="G1374" s="36">
        <v>1.4834444242561828</v>
      </c>
      <c r="H1374" s="36">
        <v>1.4905115102966546</v>
      </c>
      <c r="I1374" s="36">
        <v>1.4747399367770055</v>
      </c>
      <c r="J1374" s="56">
        <v>1.5211354677679703</v>
      </c>
      <c r="K1374" s="36">
        <v>1.5378383381334124</v>
      </c>
      <c r="L1374" s="36">
        <v>1.5290833678851103</v>
      </c>
      <c r="M1374" s="57">
        <v>1.5386527029311221</v>
      </c>
      <c r="N1374" s="58" t="s">
        <v>47</v>
      </c>
      <c r="O1374" s="36"/>
      <c r="P1374" s="36"/>
      <c r="Q1374" s="36"/>
      <c r="R1374" s="59"/>
      <c r="S1374" s="60">
        <v>1.46</v>
      </c>
      <c r="T1374" s="106">
        <v>1.6</v>
      </c>
      <c r="U1374"/>
      <c r="V1374"/>
      <c r="W1374"/>
      <c r="X1374" s="162"/>
      <c r="Y1374" s="162"/>
      <c r="AB1374" s="47"/>
      <c r="AC1374" s="47"/>
      <c r="AD1374" s="47"/>
      <c r="AE1374" s="47"/>
      <c r="AF1374" s="47"/>
      <c r="AG1374" s="47"/>
      <c r="AH1374" s="47"/>
      <c r="AI1374" s="47"/>
      <c r="AJ1374" s="47"/>
    </row>
    <row r="1375" spans="1:36">
      <c r="A1375" s="26">
        <v>44216</v>
      </c>
      <c r="B1375" s="27">
        <v>0.5</v>
      </c>
      <c r="C1375" s="132"/>
      <c r="D1375" s="28" t="str">
        <f t="shared" si="30"/>
        <v>2021/1/20  12:00</v>
      </c>
      <c r="E1375" s="35">
        <v>1.4946374308685628</v>
      </c>
      <c r="F1375" s="36">
        <v>1.4888760332035538</v>
      </c>
      <c r="G1375" s="36">
        <v>1.4752012773796299</v>
      </c>
      <c r="H1375" s="36">
        <v>1.4824410242864821</v>
      </c>
      <c r="I1375" s="36">
        <v>1.5031206669964132</v>
      </c>
      <c r="J1375" s="56">
        <v>1.5302625037457953</v>
      </c>
      <c r="K1375" s="36">
        <v>1.539993123542891</v>
      </c>
      <c r="L1375" s="36">
        <v>1.5307802122677237</v>
      </c>
      <c r="M1375" s="57">
        <v>1.5347129798684862</v>
      </c>
      <c r="N1375" s="58" t="s">
        <v>47</v>
      </c>
      <c r="O1375" s="36"/>
      <c r="P1375" s="36"/>
      <c r="Q1375" s="36"/>
      <c r="R1375" s="59"/>
      <c r="S1375" s="60">
        <v>1.46</v>
      </c>
      <c r="T1375" s="106">
        <v>1.6</v>
      </c>
      <c r="U1375"/>
      <c r="V1375"/>
      <c r="W1375"/>
      <c r="X1375" s="162"/>
      <c r="Y1375" s="162"/>
      <c r="AB1375" s="47"/>
      <c r="AC1375" s="47"/>
      <c r="AD1375" s="47"/>
      <c r="AE1375" s="47"/>
      <c r="AF1375" s="47"/>
      <c r="AG1375" s="47"/>
      <c r="AH1375" s="47"/>
      <c r="AI1375" s="47"/>
      <c r="AJ1375" s="47"/>
    </row>
    <row r="1376" spans="1:36">
      <c r="A1376" s="26">
        <v>44216</v>
      </c>
      <c r="B1376" s="27">
        <v>0.58333333333333304</v>
      </c>
      <c r="C1376" s="132"/>
      <c r="D1376" s="28" t="str">
        <f t="shared" si="30"/>
        <v>2021/1/20  14:00</v>
      </c>
      <c r="E1376" s="35">
        <v>1.4924854906611795</v>
      </c>
      <c r="F1376" s="36">
        <v>1.4768835518229726</v>
      </c>
      <c r="G1376" s="36">
        <v>1.4758661735836915</v>
      </c>
      <c r="H1376" s="36">
        <v>1.4997687823367507</v>
      </c>
      <c r="I1376" s="36">
        <v>1.481825479494504</v>
      </c>
      <c r="J1376" s="56">
        <v>1.5308899586898432</v>
      </c>
      <c r="K1376" s="36">
        <v>1.5136347963089367</v>
      </c>
      <c r="L1376" s="36">
        <v>1.5178973589193934</v>
      </c>
      <c r="M1376" s="57">
        <v>1.5302684644524049</v>
      </c>
      <c r="N1376" s="58" t="s">
        <v>47</v>
      </c>
      <c r="O1376" s="36"/>
      <c r="P1376" s="36"/>
      <c r="Q1376" s="36"/>
      <c r="R1376" s="59"/>
      <c r="S1376" s="60">
        <v>1.46</v>
      </c>
      <c r="T1376" s="106">
        <v>1.6</v>
      </c>
      <c r="U1376"/>
      <c r="V1376"/>
      <c r="W1376"/>
      <c r="X1376" s="162"/>
      <c r="Y1376" s="162"/>
      <c r="AB1376" s="47"/>
      <c r="AC1376" s="47"/>
      <c r="AD1376" s="47"/>
      <c r="AE1376" s="47"/>
      <c r="AF1376" s="47"/>
      <c r="AG1376" s="47"/>
      <c r="AH1376" s="47"/>
      <c r="AI1376" s="47"/>
      <c r="AJ1376" s="47"/>
    </row>
    <row r="1377" spans="1:36">
      <c r="A1377" s="26">
        <v>44216</v>
      </c>
      <c r="B1377" s="27">
        <v>0.66666666666666596</v>
      </c>
      <c r="C1377" s="132"/>
      <c r="D1377" s="28" t="str">
        <f t="shared" si="30"/>
        <v>2021/1/20  16:00</v>
      </c>
      <c r="E1377" s="35">
        <v>1.4712231666709701</v>
      </c>
      <c r="F1377" s="36">
        <v>1.4975164206792286</v>
      </c>
      <c r="G1377" s="36">
        <v>1.4910245860629883</v>
      </c>
      <c r="H1377" s="36">
        <v>1.4917958541221406</v>
      </c>
      <c r="I1377" s="36">
        <v>1.5194398989865605</v>
      </c>
      <c r="J1377" s="56">
        <v>1.5505447335186362</v>
      </c>
      <c r="K1377" s="36">
        <v>1.4985861584979696</v>
      </c>
      <c r="L1377" s="36">
        <v>1.5281441169575147</v>
      </c>
      <c r="M1377" s="57">
        <v>1.5053253374486357</v>
      </c>
      <c r="N1377" s="58" t="s">
        <v>47</v>
      </c>
      <c r="O1377" s="36"/>
      <c r="P1377" s="36"/>
      <c r="Q1377" s="36"/>
      <c r="R1377" s="59"/>
      <c r="S1377" s="60">
        <v>1.46</v>
      </c>
      <c r="T1377" s="106">
        <v>1.6</v>
      </c>
      <c r="U1377"/>
      <c r="V1377"/>
      <c r="W1377"/>
      <c r="X1377" s="162"/>
      <c r="Y1377" s="162"/>
      <c r="AB1377" s="47"/>
      <c r="AC1377" s="47"/>
      <c r="AD1377" s="47"/>
      <c r="AE1377" s="47"/>
      <c r="AF1377" s="47"/>
      <c r="AG1377" s="47"/>
      <c r="AH1377" s="47"/>
      <c r="AI1377" s="47"/>
      <c r="AJ1377" s="47"/>
    </row>
    <row r="1378" spans="1:36">
      <c r="A1378" s="123">
        <v>44217</v>
      </c>
      <c r="B1378" s="101">
        <v>0.33333333333333331</v>
      </c>
      <c r="C1378" s="132" t="s">
        <v>96</v>
      </c>
      <c r="D1378" s="124" t="str">
        <f t="shared" si="30"/>
        <v>2021/1/21  8:00</v>
      </c>
      <c r="E1378" s="35">
        <v>1.5067150212925984</v>
      </c>
      <c r="F1378" s="36">
        <v>1.5554507912015507</v>
      </c>
      <c r="G1378" s="36">
        <v>1.5457877328091327</v>
      </c>
      <c r="H1378" s="36">
        <v>1.520663822460373</v>
      </c>
      <c r="I1378" s="36">
        <v>1.5573344788624164</v>
      </c>
      <c r="J1378" s="56">
        <v>1.5914260687251471</v>
      </c>
      <c r="K1378" s="36">
        <v>1.5450200982310303</v>
      </c>
      <c r="L1378" s="36">
        <v>1.5526222448210547</v>
      </c>
      <c r="M1378" s="57">
        <v>1.5778527030577696</v>
      </c>
      <c r="N1378" s="58" t="s">
        <v>48</v>
      </c>
      <c r="O1378" s="36"/>
      <c r="P1378" s="36"/>
      <c r="Q1378" s="36"/>
      <c r="R1378" s="59"/>
      <c r="S1378" s="60">
        <v>1.46</v>
      </c>
      <c r="T1378" s="106">
        <v>1.6</v>
      </c>
      <c r="U1378"/>
      <c r="V1378"/>
      <c r="W1378"/>
      <c r="X1378" s="162"/>
      <c r="Y1378" s="162"/>
      <c r="AB1378" s="47"/>
      <c r="AC1378" s="47"/>
      <c r="AD1378" s="47"/>
      <c r="AE1378" s="47"/>
      <c r="AF1378" s="47"/>
      <c r="AG1378" s="47"/>
      <c r="AH1378" s="47"/>
      <c r="AI1378" s="47"/>
      <c r="AJ1378" s="47"/>
    </row>
    <row r="1379" spans="1:36">
      <c r="A1379" s="26">
        <v>44217</v>
      </c>
      <c r="B1379" s="27">
        <v>0.41666666666666669</v>
      </c>
      <c r="C1379" s="132"/>
      <c r="D1379" s="28" t="str">
        <f t="shared" si="30"/>
        <v>2021/1/21  10:00</v>
      </c>
      <c r="E1379" s="35">
        <v>1.532193390913849</v>
      </c>
      <c r="F1379" s="36">
        <v>1.526769615399763</v>
      </c>
      <c r="G1379" s="36">
        <v>1.5050602910586197</v>
      </c>
      <c r="H1379" s="36">
        <v>1.5101456818170189</v>
      </c>
      <c r="I1379" s="36">
        <v>1.5036144035928025</v>
      </c>
      <c r="J1379" s="56">
        <v>1.5553695399568603</v>
      </c>
      <c r="K1379" s="36">
        <v>1.5219784885969696</v>
      </c>
      <c r="L1379" s="36">
        <v>1.5676100837910969</v>
      </c>
      <c r="M1379" s="57">
        <v>1.5354638306910446</v>
      </c>
      <c r="N1379" s="58" t="s">
        <v>48</v>
      </c>
      <c r="O1379" s="36"/>
      <c r="P1379" s="36"/>
      <c r="Q1379" s="36"/>
      <c r="R1379" s="59"/>
      <c r="S1379" s="60">
        <v>1.46</v>
      </c>
      <c r="T1379" s="106">
        <v>1.6</v>
      </c>
      <c r="U1379"/>
      <c r="V1379"/>
      <c r="W1379"/>
      <c r="X1379" s="162"/>
      <c r="Y1379" s="162"/>
      <c r="AB1379" s="47"/>
      <c r="AC1379" s="47"/>
      <c r="AD1379" s="47"/>
      <c r="AE1379" s="47"/>
      <c r="AF1379" s="47"/>
      <c r="AG1379" s="47"/>
      <c r="AH1379" s="47"/>
      <c r="AI1379" s="47"/>
      <c r="AJ1379" s="47"/>
    </row>
    <row r="1380" spans="1:36">
      <c r="A1380" s="26">
        <v>44217</v>
      </c>
      <c r="B1380" s="27">
        <v>0.5</v>
      </c>
      <c r="C1380" s="132"/>
      <c r="D1380" s="28" t="str">
        <f t="shared" si="30"/>
        <v>2021/1/21  12:00</v>
      </c>
      <c r="E1380" s="35">
        <v>1.4607397580403021</v>
      </c>
      <c r="F1380" s="36">
        <v>1.4819932946484875</v>
      </c>
      <c r="G1380" s="36">
        <v>1.4705420707585761</v>
      </c>
      <c r="H1380" s="36">
        <v>1.4796731851667855</v>
      </c>
      <c r="I1380" s="36">
        <v>1.504457951656339</v>
      </c>
      <c r="J1380" s="56">
        <v>1.5428740539373085</v>
      </c>
      <c r="K1380" s="36">
        <v>1.4990477961078108</v>
      </c>
      <c r="L1380" s="36">
        <v>1.5216245464138953</v>
      </c>
      <c r="M1380" s="57">
        <v>1.5461887198968518</v>
      </c>
      <c r="N1380" s="58" t="s">
        <v>48</v>
      </c>
      <c r="O1380" s="36"/>
      <c r="P1380" s="36"/>
      <c r="Q1380" s="36"/>
      <c r="R1380" s="59"/>
      <c r="S1380" s="60">
        <v>1.46</v>
      </c>
      <c r="T1380" s="106">
        <v>1.6</v>
      </c>
      <c r="U1380"/>
      <c r="V1380"/>
      <c r="W1380"/>
      <c r="X1380" s="162"/>
      <c r="Y1380" s="162"/>
      <c r="AB1380" s="47"/>
      <c r="AC1380" s="47"/>
      <c r="AD1380" s="47"/>
      <c r="AE1380" s="47"/>
      <c r="AF1380" s="47"/>
      <c r="AG1380" s="47"/>
      <c r="AH1380" s="47"/>
      <c r="AI1380" s="47"/>
      <c r="AJ1380" s="47"/>
    </row>
    <row r="1381" spans="1:36">
      <c r="A1381" s="26">
        <v>44217</v>
      </c>
      <c r="B1381" s="27">
        <v>0.58333333333333304</v>
      </c>
      <c r="C1381" s="132"/>
      <c r="D1381" s="28" t="str">
        <f t="shared" si="30"/>
        <v>2021/1/21  14:00</v>
      </c>
      <c r="E1381" s="35">
        <v>1.4881171298883635</v>
      </c>
      <c r="F1381" s="36">
        <v>1.4746713969202527</v>
      </c>
      <c r="G1381" s="36">
        <v>1.5096346128199714</v>
      </c>
      <c r="H1381" s="36">
        <v>1.4925790341300151</v>
      </c>
      <c r="I1381" s="36">
        <v>1.4783268156388911</v>
      </c>
      <c r="J1381" s="56">
        <v>1.5384116147322744</v>
      </c>
      <c r="K1381" s="36">
        <v>1.5039914524572466</v>
      </c>
      <c r="L1381" s="36">
        <v>1.5335351589091222</v>
      </c>
      <c r="M1381" s="57">
        <v>1.504252332638883</v>
      </c>
      <c r="N1381" s="58" t="s">
        <v>48</v>
      </c>
      <c r="O1381" s="36"/>
      <c r="P1381" s="36"/>
      <c r="Q1381" s="36"/>
      <c r="R1381" s="59"/>
      <c r="S1381" s="60">
        <v>1.46</v>
      </c>
      <c r="T1381" s="106">
        <v>1.6</v>
      </c>
      <c r="U1381"/>
      <c r="V1381"/>
      <c r="W1381"/>
      <c r="X1381" s="162"/>
      <c r="Y1381" s="162"/>
      <c r="AB1381" s="47"/>
      <c r="AC1381" s="47"/>
      <c r="AD1381" s="47"/>
      <c r="AE1381" s="47"/>
      <c r="AF1381" s="47"/>
      <c r="AG1381" s="47"/>
      <c r="AH1381" s="47"/>
      <c r="AI1381" s="47"/>
      <c r="AJ1381" s="47"/>
    </row>
    <row r="1382" spans="1:36">
      <c r="A1382" s="26">
        <v>44217</v>
      </c>
      <c r="B1382" s="27">
        <v>0.66666666666666596</v>
      </c>
      <c r="C1382" s="132"/>
      <c r="D1382" s="28" t="str">
        <f t="shared" si="30"/>
        <v>2021/1/21  16:00</v>
      </c>
      <c r="E1382" s="35">
        <v>1.5074516060275462</v>
      </c>
      <c r="F1382" s="36">
        <v>1.5054146329209932</v>
      </c>
      <c r="G1382" s="36">
        <v>1.4885685958761146</v>
      </c>
      <c r="H1382" s="36">
        <v>1.4982555534550301</v>
      </c>
      <c r="I1382" s="36">
        <v>1.4815755558471524</v>
      </c>
      <c r="J1382" s="56">
        <v>1.5346387396886312</v>
      </c>
      <c r="K1382" s="36">
        <v>1.5377338955545516</v>
      </c>
      <c r="L1382" s="36">
        <v>1.4980552460207164</v>
      </c>
      <c r="M1382" s="57">
        <v>1.5396645480881574</v>
      </c>
      <c r="N1382" s="58" t="s">
        <v>48</v>
      </c>
      <c r="O1382" s="36"/>
      <c r="P1382" s="36"/>
      <c r="Q1382" s="36"/>
      <c r="R1382" s="59"/>
      <c r="S1382" s="60">
        <v>1.46</v>
      </c>
      <c r="T1382" s="106">
        <v>1.6</v>
      </c>
      <c r="U1382"/>
      <c r="V1382"/>
      <c r="W1382"/>
      <c r="X1382" s="162"/>
      <c r="Y1382" s="162"/>
      <c r="AB1382" s="47"/>
      <c r="AC1382" s="47"/>
      <c r="AD1382" s="47"/>
      <c r="AE1382" s="47"/>
      <c r="AF1382" s="47"/>
      <c r="AG1382" s="47"/>
      <c r="AH1382" s="47"/>
      <c r="AI1382" s="47"/>
      <c r="AJ1382" s="47"/>
    </row>
    <row r="1383" spans="1:36">
      <c r="A1383" s="123">
        <v>44218</v>
      </c>
      <c r="B1383" s="101">
        <v>0.33333333333333331</v>
      </c>
      <c r="C1383" s="132" t="s">
        <v>97</v>
      </c>
      <c r="D1383" s="124" t="str">
        <f t="shared" si="30"/>
        <v>2021/1/22  8:00</v>
      </c>
      <c r="E1383" s="35">
        <v>1.4894257386936276</v>
      </c>
      <c r="F1383" s="36">
        <v>1.4904775102771142</v>
      </c>
      <c r="G1383" s="36">
        <v>1.5156031210252219</v>
      </c>
      <c r="H1383" s="36">
        <v>1.484307595032976</v>
      </c>
      <c r="I1383" s="36">
        <v>1.519227753992507</v>
      </c>
      <c r="J1383" s="56">
        <v>1.5466055261765053</v>
      </c>
      <c r="K1383" s="36">
        <v>1.5229096897147116</v>
      </c>
      <c r="L1383" s="36">
        <v>1.524556587975419</v>
      </c>
      <c r="M1383" s="57">
        <v>1.5373151460562424</v>
      </c>
      <c r="N1383" s="58" t="s">
        <v>49</v>
      </c>
      <c r="O1383" s="36"/>
      <c r="P1383" s="36"/>
      <c r="Q1383" s="36"/>
      <c r="R1383" s="59"/>
      <c r="S1383" s="60">
        <v>1.46</v>
      </c>
      <c r="T1383" s="106">
        <v>1.6</v>
      </c>
      <c r="U1383"/>
      <c r="V1383"/>
      <c r="W1383"/>
      <c r="X1383" s="162"/>
      <c r="Y1383" s="162"/>
      <c r="AB1383" s="47"/>
      <c r="AC1383" s="47"/>
      <c r="AD1383" s="47"/>
      <c r="AE1383" s="47"/>
      <c r="AF1383" s="47"/>
      <c r="AG1383" s="47"/>
      <c r="AH1383" s="47"/>
      <c r="AI1383" s="47"/>
      <c r="AJ1383" s="47"/>
    </row>
    <row r="1384" spans="1:36">
      <c r="A1384" s="26">
        <v>44218</v>
      </c>
      <c r="B1384" s="27">
        <v>0.41666666666666669</v>
      </c>
      <c r="C1384" s="132"/>
      <c r="D1384" s="28" t="str">
        <f t="shared" si="30"/>
        <v>2021/1/22  10:00</v>
      </c>
      <c r="E1384" s="35">
        <v>1.4773158365920382</v>
      </c>
      <c r="F1384" s="36">
        <v>1.5249919314569098</v>
      </c>
      <c r="G1384" s="36">
        <v>1.5146877533158769</v>
      </c>
      <c r="H1384" s="36">
        <v>1.4948239733283184</v>
      </c>
      <c r="I1384" s="36">
        <v>1.4805149257501433</v>
      </c>
      <c r="J1384" s="56">
        <v>1.5523264569001636</v>
      </c>
      <c r="K1384" s="36">
        <v>1.5346285582683385</v>
      </c>
      <c r="L1384" s="36">
        <v>1.5347465720369522</v>
      </c>
      <c r="M1384" s="57">
        <v>1.5219672520488132</v>
      </c>
      <c r="N1384" s="58" t="s">
        <v>49</v>
      </c>
      <c r="O1384" s="36"/>
      <c r="P1384" s="36"/>
      <c r="Q1384" s="36"/>
      <c r="R1384" s="59"/>
      <c r="S1384" s="60">
        <v>1.46</v>
      </c>
      <c r="T1384" s="106">
        <v>1.6</v>
      </c>
      <c r="U1384"/>
      <c r="V1384"/>
      <c r="W1384"/>
      <c r="X1384" s="162"/>
      <c r="Y1384" s="162"/>
      <c r="AB1384" s="47"/>
      <c r="AC1384" s="47"/>
      <c r="AD1384" s="47"/>
      <c r="AE1384" s="47"/>
      <c r="AF1384" s="47"/>
      <c r="AG1384" s="47"/>
      <c r="AH1384" s="47"/>
      <c r="AI1384" s="47"/>
      <c r="AJ1384" s="47"/>
    </row>
    <row r="1385" spans="1:36">
      <c r="A1385" s="26">
        <v>44218</v>
      </c>
      <c r="B1385" s="27">
        <v>0.5</v>
      </c>
      <c r="C1385" s="132"/>
      <c r="D1385" s="28" t="str">
        <f t="shared" si="30"/>
        <v>2021/1/22  12:00</v>
      </c>
      <c r="E1385" s="35">
        <v>1.4657901676755003</v>
      </c>
      <c r="F1385" s="36">
        <v>1.4766429712143629</v>
      </c>
      <c r="G1385" s="36">
        <v>1.4965889455475996</v>
      </c>
      <c r="H1385" s="36">
        <v>1.4813008327800323</v>
      </c>
      <c r="I1385" s="36">
        <v>1.4989414708664139</v>
      </c>
      <c r="J1385" s="56">
        <v>1.5515032806006404</v>
      </c>
      <c r="K1385" s="36">
        <v>1.5216632702746427</v>
      </c>
      <c r="L1385" s="36">
        <v>1.5232386390895889</v>
      </c>
      <c r="M1385" s="57">
        <v>1.5406765617145559</v>
      </c>
      <c r="N1385" s="58" t="s">
        <v>49</v>
      </c>
      <c r="O1385" s="36"/>
      <c r="P1385" s="36"/>
      <c r="Q1385" s="36"/>
      <c r="R1385" s="59"/>
      <c r="S1385" s="60">
        <v>1.46</v>
      </c>
      <c r="T1385" s="106">
        <v>1.6</v>
      </c>
      <c r="U1385"/>
      <c r="V1385"/>
      <c r="W1385"/>
      <c r="X1385" s="162"/>
      <c r="Y1385" s="162"/>
      <c r="AB1385" s="47"/>
      <c r="AC1385" s="47"/>
      <c r="AD1385" s="47"/>
      <c r="AE1385" s="47"/>
      <c r="AF1385" s="47"/>
      <c r="AG1385" s="47"/>
      <c r="AH1385" s="47"/>
      <c r="AI1385" s="47"/>
      <c r="AJ1385" s="47"/>
    </row>
    <row r="1386" spans="1:36">
      <c r="A1386" s="26">
        <v>44218</v>
      </c>
      <c r="B1386" s="27">
        <v>0.58333333333333304</v>
      </c>
      <c r="C1386" s="132"/>
      <c r="D1386" s="28" t="str">
        <f t="shared" si="30"/>
        <v>2021/1/22  14:00</v>
      </c>
      <c r="E1386" s="35">
        <v>1.4797567140239229</v>
      </c>
      <c r="F1386" s="36">
        <v>1.4815187342730156</v>
      </c>
      <c r="G1386" s="36">
        <v>1.5068470720904548</v>
      </c>
      <c r="H1386" s="36">
        <v>1.4818192915792388</v>
      </c>
      <c r="I1386" s="36">
        <v>1.4768149089211786</v>
      </c>
      <c r="J1386" s="56">
        <v>1.5209516489359032</v>
      </c>
      <c r="K1386" s="36">
        <v>1.5111609409046738</v>
      </c>
      <c r="L1386" s="36">
        <v>1.5355274450922403</v>
      </c>
      <c r="M1386" s="57">
        <v>1.5062843402799602</v>
      </c>
      <c r="N1386" s="58" t="s">
        <v>49</v>
      </c>
      <c r="O1386" s="36"/>
      <c r="P1386" s="36"/>
      <c r="Q1386" s="36"/>
      <c r="R1386" s="59"/>
      <c r="S1386" s="60">
        <v>1.46</v>
      </c>
      <c r="T1386" s="106">
        <v>1.6</v>
      </c>
      <c r="U1386"/>
      <c r="V1386"/>
      <c r="W1386"/>
      <c r="X1386" s="162"/>
      <c r="Y1386" s="162"/>
      <c r="AB1386" s="47"/>
      <c r="AC1386" s="47"/>
      <c r="AD1386" s="47"/>
      <c r="AE1386" s="47"/>
      <c r="AF1386" s="47"/>
      <c r="AG1386" s="47"/>
      <c r="AH1386" s="47"/>
      <c r="AI1386" s="47"/>
      <c r="AJ1386" s="47"/>
    </row>
    <row r="1387" spans="1:36">
      <c r="A1387" s="26">
        <v>44218</v>
      </c>
      <c r="B1387" s="27">
        <v>0.66666666666666596</v>
      </c>
      <c r="C1387" s="132"/>
      <c r="D1387" s="28" t="str">
        <f t="shared" si="30"/>
        <v>2021/1/22  16:00</v>
      </c>
      <c r="E1387" s="35">
        <v>1.4980091483304638</v>
      </c>
      <c r="F1387" s="36">
        <v>1.5194931853432501</v>
      </c>
      <c r="G1387" s="36">
        <v>1.4713329337363366</v>
      </c>
      <c r="H1387" s="36">
        <v>1.4924082182694061</v>
      </c>
      <c r="I1387" s="36">
        <v>1.4775110564545082</v>
      </c>
      <c r="J1387" s="56">
        <v>1.5448053513451316</v>
      </c>
      <c r="K1387" s="36">
        <v>1.5390790923251012</v>
      </c>
      <c r="L1387" s="36">
        <v>1.4996213566976608</v>
      </c>
      <c r="M1387" s="57">
        <v>1.5136812476491737</v>
      </c>
      <c r="N1387" s="58" t="s">
        <v>49</v>
      </c>
      <c r="O1387" s="36"/>
      <c r="P1387" s="36"/>
      <c r="Q1387" s="36"/>
      <c r="R1387" s="59"/>
      <c r="S1387" s="60">
        <v>1.46</v>
      </c>
      <c r="T1387" s="106">
        <v>1.6</v>
      </c>
      <c r="U1387"/>
      <c r="V1387"/>
      <c r="W1387"/>
      <c r="X1387" s="162"/>
      <c r="Y1387" s="162"/>
      <c r="AB1387" s="47"/>
      <c r="AC1387" s="47"/>
      <c r="AD1387" s="47"/>
      <c r="AE1387" s="47"/>
      <c r="AF1387" s="47"/>
      <c r="AG1387" s="47"/>
      <c r="AH1387" s="47"/>
      <c r="AI1387" s="47"/>
      <c r="AJ1387" s="47"/>
    </row>
    <row r="1388" spans="1:36">
      <c r="A1388" s="123">
        <v>44219</v>
      </c>
      <c r="B1388" s="101">
        <v>0.33333333333333331</v>
      </c>
      <c r="C1388" s="132" t="s">
        <v>98</v>
      </c>
      <c r="D1388" s="124" t="str">
        <f t="shared" si="30"/>
        <v>2021/1/23  8:00</v>
      </c>
      <c r="E1388" s="35">
        <v>1.4785666577392342</v>
      </c>
      <c r="F1388" s="36">
        <v>1.4948595368998019</v>
      </c>
      <c r="G1388" s="36">
        <v>1.4904393233997619</v>
      </c>
      <c r="H1388" s="36">
        <v>1.4691655727354516</v>
      </c>
      <c r="I1388" s="36">
        <v>1.4785368183228624</v>
      </c>
      <c r="J1388" s="56">
        <v>1.5385137268818385</v>
      </c>
      <c r="K1388" s="36">
        <v>1.4930108477751178</v>
      </c>
      <c r="L1388" s="36">
        <v>1.4948955270830293</v>
      </c>
      <c r="M1388" s="57">
        <v>1.5337378334245824</v>
      </c>
      <c r="N1388" s="58" t="s">
        <v>44</v>
      </c>
      <c r="O1388" s="36"/>
      <c r="P1388" s="36"/>
      <c r="Q1388" s="36"/>
      <c r="R1388" s="59"/>
      <c r="S1388" s="60">
        <v>1.46</v>
      </c>
      <c r="T1388" s="106">
        <v>1.6</v>
      </c>
      <c r="U1388"/>
      <c r="V1388"/>
      <c r="W1388"/>
      <c r="X1388" s="162"/>
      <c r="Y1388" s="162"/>
      <c r="AB1388" s="47"/>
      <c r="AC1388" s="47"/>
      <c r="AD1388" s="47"/>
      <c r="AE1388" s="47"/>
      <c r="AF1388" s="47"/>
      <c r="AG1388" s="47"/>
      <c r="AH1388" s="47"/>
      <c r="AI1388" s="47"/>
      <c r="AJ1388" s="47"/>
    </row>
    <row r="1389" spans="1:36">
      <c r="A1389" s="26">
        <v>44219</v>
      </c>
      <c r="B1389" s="27">
        <v>0.41666666666666669</v>
      </c>
      <c r="C1389" s="132"/>
      <c r="D1389" s="28" t="str">
        <f t="shared" si="30"/>
        <v>2021/1/23  10:00</v>
      </c>
      <c r="E1389" s="35">
        <v>1.4882755009691284</v>
      </c>
      <c r="F1389" s="36">
        <v>1.4817288966267121</v>
      </c>
      <c r="G1389" s="36">
        <v>1.487467011017868</v>
      </c>
      <c r="H1389" s="36">
        <v>1.4866743165089054</v>
      </c>
      <c r="I1389" s="36">
        <v>1.4788398731955879</v>
      </c>
      <c r="J1389" s="56">
        <v>1.5138498613811877</v>
      </c>
      <c r="K1389" s="36">
        <v>1.5151948079874422</v>
      </c>
      <c r="L1389" s="36">
        <v>1.5112264605587646</v>
      </c>
      <c r="M1389" s="57">
        <v>1.5267840164944333</v>
      </c>
      <c r="N1389" s="58" t="s">
        <v>44</v>
      </c>
      <c r="O1389" s="36"/>
      <c r="P1389" s="36"/>
      <c r="Q1389" s="36"/>
      <c r="R1389" s="59"/>
      <c r="S1389" s="60">
        <v>1.46</v>
      </c>
      <c r="T1389" s="106">
        <v>1.6</v>
      </c>
      <c r="U1389"/>
      <c r="V1389"/>
      <c r="W1389"/>
      <c r="X1389" s="162"/>
      <c r="Y1389" s="162"/>
      <c r="AB1389" s="47"/>
      <c r="AC1389" s="47"/>
      <c r="AD1389" s="47"/>
      <c r="AE1389" s="47"/>
      <c r="AF1389" s="47"/>
      <c r="AG1389" s="47"/>
      <c r="AH1389" s="47"/>
      <c r="AI1389" s="47"/>
      <c r="AJ1389" s="47"/>
    </row>
    <row r="1390" spans="1:36">
      <c r="A1390" s="26">
        <v>44219</v>
      </c>
      <c r="B1390" s="27">
        <v>0.5</v>
      </c>
      <c r="C1390" s="132"/>
      <c r="D1390" s="28" t="str">
        <f t="shared" si="30"/>
        <v>2021/1/23  12:00</v>
      </c>
      <c r="E1390" s="35">
        <v>1.5007831586664904</v>
      </c>
      <c r="F1390" s="36">
        <v>1.4838360331341574</v>
      </c>
      <c r="G1390" s="36">
        <v>1.4912080676832717</v>
      </c>
      <c r="H1390" s="36">
        <v>1.4627908631547177</v>
      </c>
      <c r="I1390" s="36">
        <v>1.4724178064714315</v>
      </c>
      <c r="J1390" s="56">
        <v>1.5543651263531546</v>
      </c>
      <c r="K1390" s="36">
        <v>1.4987127293108207</v>
      </c>
      <c r="L1390" s="36">
        <v>1.4968377089074918</v>
      </c>
      <c r="M1390" s="57">
        <v>1.5469427220285579</v>
      </c>
      <c r="N1390" s="58" t="s">
        <v>45</v>
      </c>
      <c r="O1390" s="36"/>
      <c r="P1390" s="36"/>
      <c r="Q1390" s="36"/>
      <c r="R1390" s="59"/>
      <c r="S1390" s="60">
        <v>1.46</v>
      </c>
      <c r="T1390" s="106">
        <v>1.6</v>
      </c>
      <c r="U1390"/>
      <c r="V1390"/>
      <c r="W1390"/>
      <c r="X1390" s="162"/>
      <c r="Y1390" s="162"/>
      <c r="AB1390" s="47"/>
      <c r="AC1390" s="47"/>
      <c r="AD1390" s="47"/>
      <c r="AE1390" s="47"/>
      <c r="AF1390" s="47"/>
      <c r="AG1390" s="47"/>
      <c r="AH1390" s="47"/>
      <c r="AI1390" s="47"/>
      <c r="AJ1390" s="47"/>
    </row>
    <row r="1391" spans="1:36">
      <c r="A1391" s="26">
        <v>44219</v>
      </c>
      <c r="B1391" s="27">
        <v>0.58333333333333304</v>
      </c>
      <c r="C1391" s="132"/>
      <c r="D1391" s="28" t="str">
        <f t="shared" si="30"/>
        <v>2021/1/23  14:00</v>
      </c>
      <c r="E1391" s="35">
        <v>1.4947769845092116</v>
      </c>
      <c r="F1391" s="36">
        <v>1.4762871404524853</v>
      </c>
      <c r="G1391" s="36">
        <v>1.4970222914248998</v>
      </c>
      <c r="H1391" s="36">
        <v>1.4870360450261035</v>
      </c>
      <c r="I1391" s="36">
        <v>1.5145253629041122</v>
      </c>
      <c r="J1391" s="56">
        <v>1.5337483386885415</v>
      </c>
      <c r="K1391" s="36">
        <v>1.538383538917647</v>
      </c>
      <c r="L1391" s="36">
        <v>1.4973513466809614</v>
      </c>
      <c r="M1391" s="57">
        <v>1.5220968284858449</v>
      </c>
      <c r="N1391" s="58" t="s">
        <v>45</v>
      </c>
      <c r="O1391" s="36"/>
      <c r="P1391" s="36"/>
      <c r="Q1391" s="36"/>
      <c r="R1391" s="59"/>
      <c r="S1391" s="60">
        <v>1.46</v>
      </c>
      <c r="T1391" s="106">
        <v>1.6</v>
      </c>
      <c r="U1391"/>
      <c r="V1391"/>
      <c r="W1391"/>
      <c r="X1391" s="162"/>
      <c r="Y1391" s="162"/>
      <c r="AB1391" s="47"/>
      <c r="AC1391" s="47"/>
      <c r="AD1391" s="47"/>
      <c r="AE1391" s="47"/>
      <c r="AF1391" s="47"/>
      <c r="AG1391" s="47"/>
      <c r="AH1391" s="47"/>
      <c r="AI1391" s="47"/>
      <c r="AJ1391" s="47"/>
    </row>
    <row r="1392" spans="1:36">
      <c r="A1392" s="26">
        <v>44219</v>
      </c>
      <c r="B1392" s="27">
        <v>0.66666666666666596</v>
      </c>
      <c r="C1392" s="132"/>
      <c r="D1392" s="28" t="str">
        <f t="shared" si="30"/>
        <v>2021/1/23  16:00</v>
      </c>
      <c r="E1392" s="35">
        <v>1.4853916442079045</v>
      </c>
      <c r="F1392" s="36">
        <v>1.492411319608125</v>
      </c>
      <c r="G1392" s="36">
        <v>1.4848098598587367</v>
      </c>
      <c r="H1392" s="36">
        <v>1.4952631812486905</v>
      </c>
      <c r="I1392" s="36">
        <v>1.5147261651025261</v>
      </c>
      <c r="J1392" s="56">
        <v>1.539245135105803</v>
      </c>
      <c r="K1392" s="36">
        <v>1.5063996465008849</v>
      </c>
      <c r="L1392" s="36">
        <v>1.5214061888827672</v>
      </c>
      <c r="M1392" s="57">
        <v>1.5047361440920617</v>
      </c>
      <c r="N1392" s="58" t="s">
        <v>45</v>
      </c>
      <c r="O1392" s="36"/>
      <c r="P1392" s="36"/>
      <c r="Q1392" s="36"/>
      <c r="R1392" s="59"/>
      <c r="S1392" s="60">
        <v>1.46</v>
      </c>
      <c r="T1392" s="106">
        <v>1.6</v>
      </c>
      <c r="U1392"/>
      <c r="V1392"/>
      <c r="W1392"/>
      <c r="X1392" s="162"/>
      <c r="Y1392" s="162"/>
      <c r="AB1392" s="47"/>
      <c r="AC1392" s="47"/>
      <c r="AD1392" s="47"/>
      <c r="AE1392" s="47"/>
      <c r="AF1392" s="47"/>
      <c r="AG1392" s="47"/>
      <c r="AH1392" s="47"/>
      <c r="AI1392" s="47"/>
      <c r="AJ1392" s="47"/>
    </row>
    <row r="1393" spans="1:36">
      <c r="A1393" s="123">
        <v>44220</v>
      </c>
      <c r="B1393" s="101">
        <v>0.33333333333333331</v>
      </c>
      <c r="C1393" s="132" t="s">
        <v>99</v>
      </c>
      <c r="D1393" s="124" t="str">
        <f t="shared" si="30"/>
        <v>2021/1/24  8:00</v>
      </c>
      <c r="E1393" s="35">
        <v>1.4838479495289105</v>
      </c>
      <c r="F1393" s="36">
        <v>1.4808919314047964</v>
      </c>
      <c r="G1393" s="36">
        <v>1.5290086909212213</v>
      </c>
      <c r="H1393" s="36">
        <v>1.4842224637975403</v>
      </c>
      <c r="I1393" s="36">
        <v>1.4871488270917688</v>
      </c>
      <c r="J1393" s="56">
        <v>1.5357883228448581</v>
      </c>
      <c r="K1393" s="36">
        <v>1.5078326420402743</v>
      </c>
      <c r="L1393" s="36">
        <v>1.526187155280305</v>
      </c>
      <c r="M1393" s="57">
        <v>1.5394878388879782</v>
      </c>
      <c r="N1393" s="58" t="s">
        <v>46</v>
      </c>
      <c r="O1393" s="36"/>
      <c r="P1393" s="36"/>
      <c r="Q1393" s="36"/>
      <c r="R1393" s="59"/>
      <c r="S1393" s="60">
        <v>1.46</v>
      </c>
      <c r="T1393" s="106">
        <v>1.6</v>
      </c>
      <c r="U1393"/>
      <c r="V1393"/>
      <c r="W1393"/>
      <c r="X1393" s="162"/>
      <c r="Y1393" s="162"/>
      <c r="AB1393" s="47"/>
      <c r="AC1393" s="47"/>
      <c r="AD1393" s="47"/>
      <c r="AE1393" s="47"/>
      <c r="AF1393" s="47"/>
      <c r="AG1393" s="47"/>
      <c r="AH1393" s="47"/>
      <c r="AI1393" s="47"/>
      <c r="AJ1393" s="47"/>
    </row>
    <row r="1394" spans="1:36">
      <c r="A1394" s="26">
        <v>44220</v>
      </c>
      <c r="B1394" s="27">
        <v>0.41666666666666669</v>
      </c>
      <c r="C1394" s="132"/>
      <c r="D1394" s="28" t="str">
        <f t="shared" si="30"/>
        <v>2021/1/24  10:00</v>
      </c>
      <c r="E1394" s="35">
        <v>1.4868767902460316</v>
      </c>
      <c r="F1394" s="36">
        <v>1.4995817492521044</v>
      </c>
      <c r="G1394" s="36">
        <v>1.5079968126718373</v>
      </c>
      <c r="H1394" s="36">
        <v>1.46</v>
      </c>
      <c r="I1394" s="36">
        <v>1.4709619550228576</v>
      </c>
      <c r="J1394" s="56">
        <v>1.5157305616330878</v>
      </c>
      <c r="K1394" s="36">
        <v>1.491085394621545</v>
      </c>
      <c r="L1394" s="36">
        <v>1.5046075686620846</v>
      </c>
      <c r="M1394" s="57">
        <v>1.5433263849317134</v>
      </c>
      <c r="N1394" s="58" t="s">
        <v>46</v>
      </c>
      <c r="O1394" s="36"/>
      <c r="P1394" s="36"/>
      <c r="Q1394" s="36"/>
      <c r="R1394" s="59"/>
      <c r="S1394" s="60">
        <v>1.46</v>
      </c>
      <c r="T1394" s="106">
        <v>1.6</v>
      </c>
      <c r="U1394"/>
      <c r="V1394"/>
      <c r="W1394"/>
      <c r="X1394" s="162"/>
      <c r="Y1394" s="162"/>
      <c r="AB1394" s="47"/>
      <c r="AC1394" s="47"/>
      <c r="AD1394" s="47"/>
      <c r="AE1394" s="47"/>
      <c r="AF1394" s="47"/>
      <c r="AG1394" s="47"/>
      <c r="AH1394" s="47"/>
      <c r="AI1394" s="47"/>
      <c r="AJ1394" s="47"/>
    </row>
    <row r="1395" spans="1:36">
      <c r="A1395" s="26">
        <v>44220</v>
      </c>
      <c r="B1395" s="27">
        <v>0.5</v>
      </c>
      <c r="C1395" s="132"/>
      <c r="D1395" s="28" t="str">
        <f t="shared" si="30"/>
        <v>2021/1/24  12:00</v>
      </c>
      <c r="E1395" s="35">
        <v>1.4836329481769674</v>
      </c>
      <c r="F1395" s="36">
        <v>1.5023621761994228</v>
      </c>
      <c r="G1395" s="36">
        <v>1.5124269795252987</v>
      </c>
      <c r="H1395" s="36">
        <v>1.46</v>
      </c>
      <c r="I1395" s="36">
        <v>1.4951388788441005</v>
      </c>
      <c r="J1395" s="56">
        <v>1.5148275872404311</v>
      </c>
      <c r="K1395" s="36">
        <v>1.5132184409459928</v>
      </c>
      <c r="L1395" s="36">
        <v>1.4944464268295565</v>
      </c>
      <c r="M1395" s="57">
        <v>1.5427704598741052</v>
      </c>
      <c r="N1395" s="58" t="s">
        <v>46</v>
      </c>
      <c r="O1395" s="36"/>
      <c r="P1395" s="36"/>
      <c r="Q1395" s="36"/>
      <c r="R1395" s="59"/>
      <c r="S1395" s="60">
        <v>1.46</v>
      </c>
      <c r="T1395" s="106">
        <v>1.6</v>
      </c>
      <c r="U1395"/>
      <c r="V1395"/>
      <c r="W1395"/>
      <c r="X1395" s="162"/>
      <c r="Y1395" s="162"/>
      <c r="AB1395" s="47"/>
      <c r="AC1395" s="47"/>
      <c r="AD1395" s="47"/>
      <c r="AE1395" s="47"/>
      <c r="AF1395" s="47"/>
      <c r="AG1395" s="47"/>
      <c r="AH1395" s="47"/>
      <c r="AI1395" s="47"/>
      <c r="AJ1395" s="47"/>
    </row>
    <row r="1396" spans="1:36">
      <c r="A1396" s="26">
        <v>44220</v>
      </c>
      <c r="B1396" s="27">
        <v>0.58333333333333304</v>
      </c>
      <c r="C1396" s="132"/>
      <c r="D1396" s="28" t="str">
        <f t="shared" si="30"/>
        <v>2021/1/24  14:00</v>
      </c>
      <c r="E1396" s="35">
        <v>1.468727598552322</v>
      </c>
      <c r="F1396" s="36">
        <v>1.5129624724696946</v>
      </c>
      <c r="G1396" s="36">
        <v>1.4931033331185097</v>
      </c>
      <c r="H1396" s="36">
        <v>1.4923444690932079</v>
      </c>
      <c r="I1396" s="36">
        <v>1.5041523322307848</v>
      </c>
      <c r="J1396" s="56">
        <v>1.5468647731365643</v>
      </c>
      <c r="K1396" s="36">
        <v>1.5320806496348369</v>
      </c>
      <c r="L1396" s="36">
        <v>1.4981780581257633</v>
      </c>
      <c r="M1396" s="57">
        <v>1.5396267844734064</v>
      </c>
      <c r="N1396" s="58" t="s">
        <v>46</v>
      </c>
      <c r="O1396" s="36"/>
      <c r="P1396" s="36"/>
      <c r="Q1396" s="36"/>
      <c r="R1396" s="59"/>
      <c r="S1396" s="60">
        <v>1.46</v>
      </c>
      <c r="T1396" s="106">
        <v>1.6</v>
      </c>
      <c r="U1396"/>
      <c r="V1396"/>
      <c r="W1396"/>
      <c r="X1396" s="162"/>
      <c r="Y1396" s="162"/>
      <c r="AB1396" s="47"/>
      <c r="AC1396" s="47"/>
      <c r="AD1396" s="47"/>
      <c r="AE1396" s="47"/>
      <c r="AF1396" s="47"/>
      <c r="AG1396" s="47"/>
      <c r="AH1396" s="47"/>
      <c r="AI1396" s="47"/>
      <c r="AJ1396" s="47"/>
    </row>
    <row r="1397" spans="1:36">
      <c r="A1397" s="26">
        <v>44220</v>
      </c>
      <c r="B1397" s="27">
        <v>0.66666666666666596</v>
      </c>
      <c r="C1397" s="132"/>
      <c r="D1397" s="28" t="str">
        <f t="shared" si="30"/>
        <v>2021/1/24  16:00</v>
      </c>
      <c r="E1397" s="35">
        <v>1.4929303876608575</v>
      </c>
      <c r="F1397" s="36">
        <v>1.5181397575313613</v>
      </c>
      <c r="G1397" s="36">
        <v>1.4769340244288098</v>
      </c>
      <c r="H1397" s="36">
        <v>1.491884751295997</v>
      </c>
      <c r="I1397" s="36">
        <v>1.5060309694352414</v>
      </c>
      <c r="J1397" s="56">
        <v>1.5541452151286577</v>
      </c>
      <c r="K1397" s="36">
        <v>1.5161458825962002</v>
      </c>
      <c r="L1397" s="36">
        <v>1.5117942577746337</v>
      </c>
      <c r="M1397" s="57">
        <v>1.5157290746655248</v>
      </c>
      <c r="N1397" s="58" t="s">
        <v>46</v>
      </c>
      <c r="O1397" s="36"/>
      <c r="P1397" s="36"/>
      <c r="Q1397" s="36"/>
      <c r="R1397" s="59"/>
      <c r="S1397" s="60">
        <v>1.46</v>
      </c>
      <c r="T1397" s="106">
        <v>1.6</v>
      </c>
      <c r="U1397"/>
      <c r="V1397"/>
      <c r="W1397"/>
      <c r="X1397" s="162"/>
      <c r="Y1397" s="162"/>
      <c r="AB1397" s="47"/>
      <c r="AC1397" s="47"/>
      <c r="AD1397" s="47"/>
      <c r="AE1397" s="47"/>
      <c r="AF1397" s="47"/>
      <c r="AG1397" s="47"/>
      <c r="AH1397" s="47"/>
      <c r="AI1397" s="47"/>
      <c r="AJ1397" s="47"/>
    </row>
    <row r="1398" spans="1:36">
      <c r="A1398" s="123">
        <v>44221</v>
      </c>
      <c r="B1398" s="101">
        <v>0.33333333333333331</v>
      </c>
      <c r="C1398" s="132" t="s">
        <v>100</v>
      </c>
      <c r="D1398" s="124" t="str">
        <f t="shared" si="30"/>
        <v>2021/1/25  8:00</v>
      </c>
      <c r="E1398" s="35">
        <v>1.5183865061368829</v>
      </c>
      <c r="F1398" s="36">
        <v>1.4939197600510026</v>
      </c>
      <c r="G1398" s="36">
        <v>1.4821534159453125</v>
      </c>
      <c r="H1398" s="36">
        <v>1.5087262372869401</v>
      </c>
      <c r="I1398" s="36">
        <v>1.4872087531004363</v>
      </c>
      <c r="J1398" s="56">
        <v>1.5521506924460069</v>
      </c>
      <c r="K1398" s="36">
        <v>1.5461043713587228</v>
      </c>
      <c r="L1398" s="36">
        <v>1.5414918757764986</v>
      </c>
      <c r="M1398" s="57">
        <v>1.5116230880533086</v>
      </c>
      <c r="N1398" s="58" t="s">
        <v>47</v>
      </c>
      <c r="O1398" s="36"/>
      <c r="P1398" s="36"/>
      <c r="Q1398" s="36"/>
      <c r="R1398" s="59"/>
      <c r="S1398" s="60">
        <v>1.46</v>
      </c>
      <c r="T1398" s="106">
        <v>1.6</v>
      </c>
      <c r="U1398"/>
      <c r="V1398"/>
      <c r="W1398"/>
      <c r="X1398" s="162"/>
      <c r="Y1398" s="162"/>
      <c r="AB1398" s="47"/>
      <c r="AC1398" s="47"/>
      <c r="AD1398" s="47"/>
      <c r="AE1398" s="47"/>
      <c r="AF1398" s="47"/>
      <c r="AG1398" s="47"/>
      <c r="AH1398" s="47"/>
      <c r="AI1398" s="47"/>
      <c r="AJ1398" s="47"/>
    </row>
    <row r="1399" spans="1:36">
      <c r="A1399" s="26">
        <v>44221</v>
      </c>
      <c r="B1399" s="27">
        <v>0.41666666666666669</v>
      </c>
      <c r="C1399" s="132"/>
      <c r="D1399" s="28" t="str">
        <f t="shared" si="30"/>
        <v>2021/1/25  10:00</v>
      </c>
      <c r="E1399" s="35">
        <v>1.477735279476228</v>
      </c>
      <c r="F1399" s="36">
        <v>1.5199921874018263</v>
      </c>
      <c r="G1399" s="36">
        <v>1.4700230583299658</v>
      </c>
      <c r="H1399" s="36">
        <v>1.4841341608986067</v>
      </c>
      <c r="I1399" s="36">
        <v>1.5150654431157651</v>
      </c>
      <c r="J1399" s="56">
        <v>1.5239181588463619</v>
      </c>
      <c r="K1399" s="36">
        <v>1.5013160271402854</v>
      </c>
      <c r="L1399" s="36">
        <v>1.4994324987244521</v>
      </c>
      <c r="M1399" s="57">
        <v>1.5091131931282218</v>
      </c>
      <c r="N1399" s="58" t="s">
        <v>47</v>
      </c>
      <c r="O1399" s="36"/>
      <c r="P1399" s="36"/>
      <c r="Q1399" s="36"/>
      <c r="R1399" s="59"/>
      <c r="S1399" s="60">
        <v>1.46</v>
      </c>
      <c r="T1399" s="106">
        <v>1.6</v>
      </c>
      <c r="U1399"/>
      <c r="V1399"/>
      <c r="W1399"/>
      <c r="X1399" s="162"/>
      <c r="Y1399" s="162"/>
      <c r="AB1399" s="47"/>
      <c r="AC1399" s="47"/>
      <c r="AD1399" s="47"/>
      <c r="AE1399" s="47"/>
      <c r="AF1399" s="47"/>
      <c r="AG1399" s="47"/>
      <c r="AH1399" s="47"/>
      <c r="AI1399" s="47"/>
      <c r="AJ1399" s="47"/>
    </row>
    <row r="1400" spans="1:36">
      <c r="A1400" s="26">
        <v>44221</v>
      </c>
      <c r="B1400" s="27">
        <v>0.5</v>
      </c>
      <c r="C1400" s="132"/>
      <c r="D1400" s="28" t="str">
        <f t="shared" si="30"/>
        <v>2021/1/25  12:00</v>
      </c>
      <c r="E1400" s="35">
        <v>1.4700030450086861</v>
      </c>
      <c r="F1400" s="36">
        <v>1.4962805169251001</v>
      </c>
      <c r="G1400" s="36">
        <v>1.4836141910677461</v>
      </c>
      <c r="H1400" s="36">
        <v>1.4995061735143196</v>
      </c>
      <c r="I1400" s="36">
        <v>1.501283790349828</v>
      </c>
      <c r="J1400" s="56">
        <v>1.5100888071861069</v>
      </c>
      <c r="K1400" s="36">
        <v>1.5047806157158734</v>
      </c>
      <c r="L1400" s="36">
        <v>1.5047697455326663</v>
      </c>
      <c r="M1400" s="57">
        <v>1.5074307772334685</v>
      </c>
      <c r="N1400" s="58" t="s">
        <v>47</v>
      </c>
      <c r="O1400" s="36"/>
      <c r="P1400" s="36"/>
      <c r="Q1400" s="36"/>
      <c r="R1400" s="59"/>
      <c r="S1400" s="60">
        <v>1.46</v>
      </c>
      <c r="T1400" s="106">
        <v>1.6</v>
      </c>
      <c r="U1400"/>
      <c r="V1400"/>
      <c r="W1400"/>
      <c r="X1400" s="162"/>
      <c r="Y1400" s="162"/>
      <c r="AB1400" s="47"/>
      <c r="AC1400" s="47"/>
      <c r="AD1400" s="47"/>
      <c r="AE1400" s="47"/>
      <c r="AF1400" s="47"/>
      <c r="AG1400" s="47"/>
      <c r="AH1400" s="47"/>
      <c r="AI1400" s="47"/>
      <c r="AJ1400" s="47"/>
    </row>
    <row r="1401" spans="1:36">
      <c r="A1401" s="26">
        <v>44221</v>
      </c>
      <c r="B1401" s="27">
        <v>0.58333333333333304</v>
      </c>
      <c r="C1401" s="132"/>
      <c r="D1401" s="28" t="str">
        <f t="shared" si="30"/>
        <v>2021/1/25  14:00</v>
      </c>
      <c r="E1401" s="35">
        <v>1.5040107961863747</v>
      </c>
      <c r="F1401" s="36">
        <v>1.4735647653608768</v>
      </c>
      <c r="G1401" s="36">
        <v>1.5160860143390555</v>
      </c>
      <c r="H1401" s="36">
        <v>1.4994155623191052</v>
      </c>
      <c r="I1401" s="36">
        <v>1.5071367687849169</v>
      </c>
      <c r="J1401" s="56">
        <v>1.5336011749877756</v>
      </c>
      <c r="K1401" s="36">
        <v>1.5212165786886249</v>
      </c>
      <c r="L1401" s="36">
        <v>1.5264133872354977</v>
      </c>
      <c r="M1401" s="57">
        <v>1.5191241115968592</v>
      </c>
      <c r="N1401" s="58" t="s">
        <v>47</v>
      </c>
      <c r="O1401" s="36"/>
      <c r="P1401" s="36"/>
      <c r="Q1401" s="36"/>
      <c r="R1401" s="59"/>
      <c r="S1401" s="60">
        <v>1.46</v>
      </c>
      <c r="T1401" s="106">
        <v>1.6</v>
      </c>
      <c r="U1401"/>
      <c r="V1401"/>
      <c r="W1401"/>
      <c r="X1401" s="162"/>
      <c r="Y1401" s="162"/>
      <c r="AB1401" s="47"/>
      <c r="AC1401" s="47"/>
      <c r="AD1401" s="47"/>
      <c r="AE1401" s="47"/>
      <c r="AF1401" s="47"/>
      <c r="AG1401" s="47"/>
      <c r="AH1401" s="47"/>
      <c r="AI1401" s="47"/>
      <c r="AJ1401" s="47"/>
    </row>
    <row r="1402" spans="1:36">
      <c r="A1402" s="26">
        <v>44221</v>
      </c>
      <c r="B1402" s="27">
        <v>0.66666666666666596</v>
      </c>
      <c r="C1402" s="132"/>
      <c r="D1402" s="28" t="str">
        <f t="shared" si="30"/>
        <v>2021/1/25  16:00</v>
      </c>
      <c r="E1402" s="35">
        <v>1.4869562829205145</v>
      </c>
      <c r="F1402" s="36">
        <v>1.4742680261565133</v>
      </c>
      <c r="G1402" s="36">
        <v>1.5004996229763343</v>
      </c>
      <c r="H1402" s="36">
        <v>1.4879186098245494</v>
      </c>
      <c r="I1402" s="36">
        <v>1.4750206847723237</v>
      </c>
      <c r="J1402" s="56">
        <v>1.5589298049372537</v>
      </c>
      <c r="K1402" s="36">
        <v>1.5332410678426212</v>
      </c>
      <c r="L1402" s="36">
        <v>1.4957437071386561</v>
      </c>
      <c r="M1402" s="57">
        <v>1.5227020151448862</v>
      </c>
      <c r="N1402" s="58" t="s">
        <v>47</v>
      </c>
      <c r="O1402" s="36"/>
      <c r="P1402" s="36"/>
      <c r="Q1402" s="36"/>
      <c r="R1402" s="59"/>
      <c r="S1402" s="60">
        <v>1.46</v>
      </c>
      <c r="T1402" s="106">
        <v>1.6</v>
      </c>
      <c r="U1402"/>
      <c r="V1402"/>
      <c r="W1402"/>
      <c r="X1402" s="162"/>
      <c r="Y1402" s="162"/>
      <c r="AB1402" s="47"/>
      <c r="AC1402" s="47"/>
      <c r="AD1402" s="47"/>
      <c r="AE1402" s="47"/>
      <c r="AF1402" s="47"/>
      <c r="AG1402" s="47"/>
      <c r="AH1402" s="47"/>
      <c r="AI1402" s="47"/>
      <c r="AJ1402" s="47"/>
    </row>
    <row r="1403" spans="1:36">
      <c r="A1403" s="123">
        <v>44222</v>
      </c>
      <c r="B1403" s="101">
        <v>0.33333333333333331</v>
      </c>
      <c r="C1403" s="132" t="s">
        <v>101</v>
      </c>
      <c r="D1403" s="124" t="str">
        <f t="shared" si="30"/>
        <v>2021/1/26  8:00</v>
      </c>
      <c r="E1403" s="35">
        <v>1.5234685047554637</v>
      </c>
      <c r="F1403" s="36">
        <v>1.5236332372220962</v>
      </c>
      <c r="G1403" s="36">
        <v>1.5160767056277045</v>
      </c>
      <c r="H1403" s="36">
        <v>1.520192732161233</v>
      </c>
      <c r="I1403" s="36">
        <v>1.5341034852046791</v>
      </c>
      <c r="J1403" s="56">
        <v>1.5876684503099738</v>
      </c>
      <c r="K1403" s="36">
        <v>1.5455428652331451</v>
      </c>
      <c r="L1403" s="36">
        <v>1.5639086833023363</v>
      </c>
      <c r="M1403" s="57">
        <v>1.5433830128702593</v>
      </c>
      <c r="N1403" s="58" t="s">
        <v>48</v>
      </c>
      <c r="O1403" s="36"/>
      <c r="P1403" s="36"/>
      <c r="Q1403" s="36"/>
      <c r="R1403" s="59"/>
      <c r="S1403" s="60">
        <v>1.46</v>
      </c>
      <c r="T1403" s="106">
        <v>1.6</v>
      </c>
      <c r="U1403"/>
      <c r="V1403"/>
      <c r="W1403"/>
      <c r="X1403" s="162"/>
      <c r="Y1403" s="162"/>
      <c r="AB1403" s="47"/>
      <c r="AC1403" s="47"/>
      <c r="AD1403" s="47"/>
      <c r="AE1403" s="47"/>
      <c r="AF1403" s="47"/>
      <c r="AG1403" s="47"/>
      <c r="AH1403" s="47"/>
      <c r="AI1403" s="47"/>
      <c r="AJ1403" s="47"/>
    </row>
    <row r="1404" spans="1:36">
      <c r="A1404" s="26">
        <v>44222</v>
      </c>
      <c r="B1404" s="27">
        <v>0.41666666666666669</v>
      </c>
      <c r="C1404" s="132"/>
      <c r="D1404" s="28" t="str">
        <f t="shared" si="30"/>
        <v>2021/1/26  10:00</v>
      </c>
      <c r="E1404" s="35">
        <v>1.4942387305022493</v>
      </c>
      <c r="F1404" s="36">
        <v>1.5497988756334924</v>
      </c>
      <c r="G1404" s="36">
        <v>1.5340877775767614</v>
      </c>
      <c r="H1404" s="36">
        <v>1.4810552597480759</v>
      </c>
      <c r="I1404" s="36">
        <v>1.5479787926906921</v>
      </c>
      <c r="J1404" s="56">
        <v>1.5435129397477179</v>
      </c>
      <c r="K1404" s="36">
        <v>1.5658348254330234</v>
      </c>
      <c r="L1404" s="36">
        <v>1.5652301306399892</v>
      </c>
      <c r="M1404" s="57">
        <v>1.5651490558233159</v>
      </c>
      <c r="N1404" s="58" t="s">
        <v>48</v>
      </c>
      <c r="O1404" s="36"/>
      <c r="P1404" s="36"/>
      <c r="Q1404" s="36"/>
      <c r="R1404" s="59"/>
      <c r="S1404" s="60">
        <v>1.46</v>
      </c>
      <c r="T1404" s="106">
        <v>1.6</v>
      </c>
      <c r="U1404"/>
      <c r="V1404"/>
      <c r="W1404"/>
      <c r="X1404" s="162"/>
      <c r="Y1404" s="162"/>
      <c r="AB1404" s="47"/>
      <c r="AC1404" s="47"/>
      <c r="AD1404" s="47"/>
      <c r="AE1404" s="47"/>
      <c r="AF1404" s="47"/>
      <c r="AG1404" s="47"/>
      <c r="AH1404" s="47"/>
      <c r="AI1404" s="47"/>
      <c r="AJ1404" s="47"/>
    </row>
    <row r="1405" spans="1:36">
      <c r="A1405" s="26">
        <v>44222</v>
      </c>
      <c r="B1405" s="27">
        <v>0.5</v>
      </c>
      <c r="C1405" s="132"/>
      <c r="D1405" s="28" t="str">
        <f t="shared" si="30"/>
        <v>2021/1/26  12:00</v>
      </c>
      <c r="E1405" s="35">
        <v>1.4811647331660118</v>
      </c>
      <c r="F1405" s="36">
        <v>1.4752970737254543</v>
      </c>
      <c r="G1405" s="36">
        <v>1.4716660347938986</v>
      </c>
      <c r="H1405" s="36">
        <v>1.4915650487135965</v>
      </c>
      <c r="I1405" s="36">
        <v>1.5049993720224915</v>
      </c>
      <c r="J1405" s="56">
        <v>1.5349182644205759</v>
      </c>
      <c r="K1405" s="36">
        <v>1.5014479241434577</v>
      </c>
      <c r="L1405" s="36">
        <v>1.5307236569990008</v>
      </c>
      <c r="M1405" s="57">
        <v>1.5045043019822286</v>
      </c>
      <c r="N1405" s="58" t="s">
        <v>48</v>
      </c>
      <c r="O1405" s="36"/>
      <c r="P1405" s="36"/>
      <c r="Q1405" s="36"/>
      <c r="R1405" s="59"/>
      <c r="S1405" s="60">
        <v>1.46</v>
      </c>
      <c r="T1405" s="106">
        <v>1.6</v>
      </c>
      <c r="U1405"/>
      <c r="V1405"/>
      <c r="W1405"/>
      <c r="X1405" s="162"/>
      <c r="Y1405" s="162"/>
      <c r="AB1405" s="47"/>
      <c r="AC1405" s="47"/>
      <c r="AD1405" s="47"/>
      <c r="AE1405" s="47"/>
      <c r="AF1405" s="47"/>
      <c r="AG1405" s="47"/>
      <c r="AH1405" s="47"/>
      <c r="AI1405" s="47"/>
      <c r="AJ1405" s="47"/>
    </row>
    <row r="1406" spans="1:36">
      <c r="A1406" s="26">
        <v>44222</v>
      </c>
      <c r="B1406" s="27">
        <v>0.58333333333333304</v>
      </c>
      <c r="C1406" s="132"/>
      <c r="D1406" s="28" t="str">
        <f t="shared" si="30"/>
        <v>2021/1/26  14:00</v>
      </c>
      <c r="E1406" s="35">
        <v>1.4807736535694915</v>
      </c>
      <c r="F1406" s="36">
        <v>1.5167222901726933</v>
      </c>
      <c r="G1406" s="36">
        <v>1.4835133300197729</v>
      </c>
      <c r="H1406" s="36">
        <v>1.4554206467437605</v>
      </c>
      <c r="I1406" s="36">
        <v>1.4889243665687386</v>
      </c>
      <c r="J1406" s="56">
        <v>1.5205576489966031</v>
      </c>
      <c r="K1406" s="36">
        <v>1.5243928760470309</v>
      </c>
      <c r="L1406" s="36">
        <v>1.5181259903236253</v>
      </c>
      <c r="M1406" s="57">
        <v>1.5118193083898677</v>
      </c>
      <c r="N1406" s="58" t="s">
        <v>48</v>
      </c>
      <c r="O1406" s="36"/>
      <c r="P1406" s="36"/>
      <c r="Q1406" s="36"/>
      <c r="R1406" s="59"/>
      <c r="S1406" s="60">
        <v>1.46</v>
      </c>
      <c r="T1406" s="106">
        <v>1.6</v>
      </c>
      <c r="U1406"/>
      <c r="V1406"/>
      <c r="W1406"/>
      <c r="X1406" s="162"/>
      <c r="Y1406" s="162"/>
      <c r="AB1406" s="47"/>
      <c r="AC1406" s="47"/>
      <c r="AD1406" s="47"/>
      <c r="AE1406" s="47"/>
      <c r="AF1406" s="47"/>
      <c r="AG1406" s="47"/>
      <c r="AH1406" s="47"/>
      <c r="AI1406" s="47"/>
      <c r="AJ1406" s="47"/>
    </row>
    <row r="1407" spans="1:36">
      <c r="A1407" s="26">
        <v>44222</v>
      </c>
      <c r="B1407" s="27">
        <v>0.66666666666666596</v>
      </c>
      <c r="C1407" s="132"/>
      <c r="D1407" s="28" t="str">
        <f t="shared" si="30"/>
        <v>2021/1/26  16:00</v>
      </c>
      <c r="E1407" s="35">
        <v>1.467303753877012</v>
      </c>
      <c r="F1407" s="36">
        <v>1.4870556430873059</v>
      </c>
      <c r="G1407" s="36">
        <v>1.5041888618107404</v>
      </c>
      <c r="H1407" s="36">
        <v>1.479882075303496</v>
      </c>
      <c r="I1407" s="36">
        <v>1.4745059468211026</v>
      </c>
      <c r="J1407" s="56">
        <v>1.5554038090599498</v>
      </c>
      <c r="K1407" s="36">
        <v>1.5052140801045328</v>
      </c>
      <c r="L1407" s="36">
        <v>1.5110177802909706</v>
      </c>
      <c r="M1407" s="57">
        <v>1.5263858639908789</v>
      </c>
      <c r="N1407" s="58" t="s">
        <v>48</v>
      </c>
      <c r="O1407" s="36"/>
      <c r="P1407" s="36"/>
      <c r="Q1407" s="36"/>
      <c r="R1407" s="59"/>
      <c r="S1407" s="60">
        <v>1.46</v>
      </c>
      <c r="T1407" s="106">
        <v>1.6</v>
      </c>
      <c r="U1407"/>
      <c r="V1407"/>
      <c r="W1407"/>
      <c r="X1407" s="162"/>
      <c r="Y1407" s="162"/>
      <c r="AB1407" s="47"/>
      <c r="AC1407" s="47"/>
      <c r="AD1407" s="47"/>
      <c r="AE1407" s="47"/>
      <c r="AF1407" s="47"/>
      <c r="AG1407" s="47"/>
      <c r="AH1407" s="47"/>
      <c r="AI1407" s="47"/>
      <c r="AJ1407" s="47"/>
    </row>
    <row r="1408" spans="1:36">
      <c r="A1408" s="123">
        <v>44223</v>
      </c>
      <c r="B1408" s="101">
        <v>0.33333333333333331</v>
      </c>
      <c r="C1408" s="132" t="s">
        <v>102</v>
      </c>
      <c r="D1408" s="124" t="str">
        <f t="shared" si="30"/>
        <v>2021/1/27  8:00</v>
      </c>
      <c r="E1408" s="35">
        <v>1.5183796194539625</v>
      </c>
      <c r="F1408" s="36">
        <v>1.5205884456976142</v>
      </c>
      <c r="G1408" s="36">
        <v>1.4952310562196023</v>
      </c>
      <c r="H1408" s="36">
        <v>1.5094262691852838</v>
      </c>
      <c r="I1408" s="36">
        <v>1.5179119640674683</v>
      </c>
      <c r="J1408" s="56">
        <v>1.530669772584337</v>
      </c>
      <c r="K1408" s="36">
        <v>1.5232785246978042</v>
      </c>
      <c r="L1408" s="36">
        <v>1.5381126638808993</v>
      </c>
      <c r="M1408" s="57">
        <v>1.5492644762588794</v>
      </c>
      <c r="N1408" s="58" t="s">
        <v>49</v>
      </c>
      <c r="O1408" s="36"/>
      <c r="P1408" s="36"/>
      <c r="Q1408" s="36"/>
      <c r="R1408" s="59"/>
      <c r="S1408" s="60">
        <v>1.46</v>
      </c>
      <c r="T1408" s="106">
        <v>1.6</v>
      </c>
      <c r="U1408"/>
      <c r="V1408"/>
      <c r="W1408"/>
      <c r="X1408" s="162"/>
      <c r="Y1408" s="162"/>
      <c r="AB1408" s="47"/>
      <c r="AC1408" s="47"/>
      <c r="AD1408" s="47"/>
      <c r="AE1408" s="47"/>
      <c r="AF1408" s="47"/>
      <c r="AG1408" s="47"/>
      <c r="AH1408" s="47"/>
      <c r="AI1408" s="47"/>
      <c r="AJ1408" s="47"/>
    </row>
    <row r="1409" spans="1:36">
      <c r="A1409" s="26">
        <v>44223</v>
      </c>
      <c r="B1409" s="27">
        <v>0.41666666666666669</v>
      </c>
      <c r="C1409" s="132"/>
      <c r="D1409" s="28" t="str">
        <f t="shared" si="30"/>
        <v>2021/1/27  10:00</v>
      </c>
      <c r="E1409" s="35">
        <v>1.4991775967803844</v>
      </c>
      <c r="F1409" s="36">
        <v>1.5017020875988027</v>
      </c>
      <c r="G1409" s="36">
        <v>1.5186765313634736</v>
      </c>
      <c r="H1409" s="36">
        <v>1.4678731592389134</v>
      </c>
      <c r="I1409" s="36">
        <v>1.4998057368181614</v>
      </c>
      <c r="J1409" s="56">
        <v>1.5438989739840787</v>
      </c>
      <c r="K1409" s="36">
        <v>1.5260225505034908</v>
      </c>
      <c r="L1409" s="36">
        <v>1.5457660654788634</v>
      </c>
      <c r="M1409" s="57">
        <v>1.5438807014493194</v>
      </c>
      <c r="N1409" s="58" t="s">
        <v>49</v>
      </c>
      <c r="O1409" s="36"/>
      <c r="P1409" s="36"/>
      <c r="Q1409" s="36"/>
      <c r="R1409" s="59"/>
      <c r="S1409" s="60">
        <v>1.46</v>
      </c>
      <c r="T1409" s="106">
        <v>1.6</v>
      </c>
      <c r="U1409"/>
      <c r="V1409"/>
      <c r="W1409"/>
      <c r="X1409" s="162"/>
      <c r="Y1409" s="162"/>
      <c r="AB1409" s="47"/>
      <c r="AC1409" s="47"/>
      <c r="AD1409" s="47"/>
      <c r="AE1409" s="47"/>
      <c r="AF1409" s="47"/>
      <c r="AG1409" s="47"/>
      <c r="AH1409" s="47"/>
      <c r="AI1409" s="47"/>
      <c r="AJ1409" s="47"/>
    </row>
    <row r="1410" spans="1:36">
      <c r="A1410" s="26">
        <v>44223</v>
      </c>
      <c r="B1410" s="27">
        <v>0.5</v>
      </c>
      <c r="C1410" s="132"/>
      <c r="D1410" s="28" t="str">
        <f t="shared" si="30"/>
        <v>2021/1/27  12:00</v>
      </c>
      <c r="E1410" s="35">
        <v>1.4793758421986545</v>
      </c>
      <c r="F1410" s="36">
        <v>1.4729053801468861</v>
      </c>
      <c r="G1410" s="36">
        <v>1.5015608297979275</v>
      </c>
      <c r="H1410" s="36">
        <v>1.4891243295060785</v>
      </c>
      <c r="I1410" s="36">
        <v>1.4840181654215212</v>
      </c>
      <c r="J1410" s="56">
        <v>1.5440115673324719</v>
      </c>
      <c r="K1410" s="36">
        <v>1.5219363549524871</v>
      </c>
      <c r="L1410" s="36">
        <v>1.5242332031520558</v>
      </c>
      <c r="M1410" s="57">
        <v>1.5056514307328717</v>
      </c>
      <c r="N1410" s="58" t="s">
        <v>49</v>
      </c>
      <c r="O1410" s="36"/>
      <c r="P1410" s="36"/>
      <c r="Q1410" s="36"/>
      <c r="R1410" s="59"/>
      <c r="S1410" s="60">
        <v>1.46</v>
      </c>
      <c r="T1410" s="106">
        <v>1.6</v>
      </c>
      <c r="U1410"/>
      <c r="V1410"/>
      <c r="W1410"/>
      <c r="X1410" s="162"/>
      <c r="Y1410" s="162"/>
      <c r="AB1410" s="47"/>
      <c r="AC1410" s="47"/>
      <c r="AD1410" s="47"/>
      <c r="AE1410" s="47"/>
      <c r="AF1410" s="47"/>
      <c r="AG1410" s="47"/>
      <c r="AH1410" s="47"/>
      <c r="AI1410" s="47"/>
      <c r="AJ1410" s="47"/>
    </row>
    <row r="1411" spans="1:36">
      <c r="A1411" s="26">
        <v>44223</v>
      </c>
      <c r="B1411" s="27">
        <v>0.58333333333333304</v>
      </c>
      <c r="C1411" s="132"/>
      <c r="D1411" s="28" t="str">
        <f t="shared" si="30"/>
        <v>2021/1/27  14:00</v>
      </c>
      <c r="E1411" s="35">
        <v>1.4827539415475057</v>
      </c>
      <c r="F1411" s="36">
        <v>1.4843131971699421</v>
      </c>
      <c r="G1411" s="36">
        <v>1.4906925435274228</v>
      </c>
      <c r="H1411" s="36">
        <v>1.4807961628171367</v>
      </c>
      <c r="I1411" s="36">
        <v>1.4760839118780249</v>
      </c>
      <c r="J1411" s="56">
        <v>1.5516970825461684</v>
      </c>
      <c r="K1411" s="36">
        <v>1.5109104426797535</v>
      </c>
      <c r="L1411" s="36">
        <v>1.5224854347102317</v>
      </c>
      <c r="M1411" s="57">
        <v>1.526834634501343</v>
      </c>
      <c r="N1411" s="58" t="s">
        <v>49</v>
      </c>
      <c r="O1411" s="36"/>
      <c r="P1411" s="36"/>
      <c r="Q1411" s="36"/>
      <c r="R1411" s="59"/>
      <c r="S1411" s="60">
        <v>1.46</v>
      </c>
      <c r="T1411" s="106">
        <v>1.6</v>
      </c>
      <c r="U1411"/>
      <c r="V1411"/>
      <c r="W1411"/>
      <c r="X1411" s="162"/>
      <c r="Y1411" s="162"/>
      <c r="AB1411" s="47"/>
      <c r="AC1411" s="47"/>
      <c r="AD1411" s="47"/>
      <c r="AE1411" s="47"/>
      <c r="AF1411" s="47"/>
      <c r="AG1411" s="47"/>
      <c r="AH1411" s="47"/>
      <c r="AI1411" s="47"/>
      <c r="AJ1411" s="47"/>
    </row>
    <row r="1412" spans="1:36">
      <c r="A1412" s="26">
        <v>44223</v>
      </c>
      <c r="B1412" s="27">
        <v>0.66666666666666596</v>
      </c>
      <c r="C1412" s="132"/>
      <c r="D1412" s="28" t="str">
        <f t="shared" ref="D1412:D1475" si="31">TEXT(A1412,"yyyy/m/d")&amp;TEXT(B1412,"　　h:mｍ")</f>
        <v>2021/1/27  16:00</v>
      </c>
      <c r="E1412" s="35">
        <v>1.5014240730179711</v>
      </c>
      <c r="F1412" s="36">
        <v>1.4984787394759225</v>
      </c>
      <c r="G1412" s="36">
        <v>1.4741660617369403</v>
      </c>
      <c r="H1412" s="36">
        <v>1.4854167121852557</v>
      </c>
      <c r="I1412" s="36">
        <v>1.4715063488058315</v>
      </c>
      <c r="J1412" s="56">
        <v>1.5493372435167903</v>
      </c>
      <c r="K1412" s="36">
        <v>1.5278208918401541</v>
      </c>
      <c r="L1412" s="36">
        <v>1.4905523911867893</v>
      </c>
      <c r="M1412" s="57">
        <v>1.5069144635525449</v>
      </c>
      <c r="N1412" s="58" t="s">
        <v>49</v>
      </c>
      <c r="O1412" s="36"/>
      <c r="P1412" s="36"/>
      <c r="Q1412" s="36"/>
      <c r="R1412" s="59"/>
      <c r="S1412" s="60">
        <v>1.46</v>
      </c>
      <c r="T1412" s="106">
        <v>1.6</v>
      </c>
      <c r="U1412"/>
      <c r="V1412"/>
      <c r="W1412"/>
      <c r="X1412" s="162"/>
      <c r="Y1412" s="162"/>
      <c r="AB1412" s="47"/>
      <c r="AC1412" s="47"/>
      <c r="AD1412" s="47"/>
      <c r="AE1412" s="47"/>
      <c r="AF1412" s="47"/>
      <c r="AG1412" s="47"/>
      <c r="AH1412" s="47"/>
      <c r="AI1412" s="47"/>
      <c r="AJ1412" s="47"/>
    </row>
    <row r="1413" spans="1:36">
      <c r="A1413" s="123">
        <v>44224</v>
      </c>
      <c r="B1413" s="101">
        <v>0.33333333333333331</v>
      </c>
      <c r="C1413" s="132" t="s">
        <v>103</v>
      </c>
      <c r="D1413" s="124" t="str">
        <f t="shared" si="31"/>
        <v>2021/1/28  8:00</v>
      </c>
      <c r="E1413" s="35">
        <v>1.4615111739159148</v>
      </c>
      <c r="F1413" s="36">
        <v>1.4909935925515512</v>
      </c>
      <c r="G1413" s="36">
        <v>1.4774096430845054</v>
      </c>
      <c r="H1413" s="36">
        <v>1.462362253412087</v>
      </c>
      <c r="I1413" s="36">
        <v>1.5047493677246375</v>
      </c>
      <c r="J1413" s="56">
        <v>1.5536676473736535</v>
      </c>
      <c r="K1413" s="36">
        <v>1.523016167362242</v>
      </c>
      <c r="L1413" s="36">
        <v>1.5328726032891611</v>
      </c>
      <c r="M1413" s="57">
        <v>1.5266574973366596</v>
      </c>
      <c r="N1413" s="58" t="s">
        <v>44</v>
      </c>
      <c r="O1413" s="36"/>
      <c r="P1413" s="36"/>
      <c r="Q1413" s="36"/>
      <c r="R1413" s="59"/>
      <c r="S1413" s="60">
        <v>1.46</v>
      </c>
      <c r="T1413" s="106">
        <v>1.6</v>
      </c>
      <c r="U1413"/>
      <c r="V1413"/>
      <c r="W1413"/>
      <c r="X1413" s="162"/>
      <c r="Y1413" s="162"/>
      <c r="AB1413" s="47"/>
      <c r="AC1413" s="47"/>
      <c r="AD1413" s="47"/>
      <c r="AE1413" s="47"/>
      <c r="AF1413" s="47"/>
      <c r="AG1413" s="47"/>
      <c r="AH1413" s="47"/>
      <c r="AI1413" s="47"/>
      <c r="AJ1413" s="47"/>
    </row>
    <row r="1414" spans="1:36">
      <c r="A1414" s="26">
        <v>44224</v>
      </c>
      <c r="B1414" s="27">
        <v>0.41666666666666669</v>
      </c>
      <c r="C1414" s="132"/>
      <c r="D1414" s="28" t="str">
        <f t="shared" si="31"/>
        <v>2021/1/28  10:00</v>
      </c>
      <c r="E1414" s="35">
        <v>1.5044017703625838</v>
      </c>
      <c r="F1414" s="36">
        <v>1.5041432594490309</v>
      </c>
      <c r="G1414" s="36">
        <v>1.4992080190854213</v>
      </c>
      <c r="H1414" s="36">
        <v>1.4581715757072959</v>
      </c>
      <c r="I1414" s="36">
        <v>1.4933145242730066</v>
      </c>
      <c r="J1414" s="56">
        <v>1.5178387263627129</v>
      </c>
      <c r="K1414" s="36">
        <v>1.4980622292112882</v>
      </c>
      <c r="L1414" s="36">
        <v>1.5373198662546637</v>
      </c>
      <c r="M1414" s="57">
        <v>1.5327363356736605</v>
      </c>
      <c r="N1414" s="58" t="s">
        <v>44</v>
      </c>
      <c r="O1414" s="36"/>
      <c r="P1414" s="36"/>
      <c r="Q1414" s="36"/>
      <c r="R1414" s="59"/>
      <c r="S1414" s="60">
        <v>1.46</v>
      </c>
      <c r="T1414" s="106">
        <v>1.6</v>
      </c>
      <c r="U1414"/>
      <c r="V1414"/>
      <c r="W1414"/>
      <c r="X1414" s="162"/>
      <c r="Y1414" s="162"/>
      <c r="AB1414" s="47"/>
      <c r="AC1414" s="47"/>
      <c r="AD1414" s="47"/>
      <c r="AE1414" s="47"/>
      <c r="AF1414" s="47"/>
      <c r="AG1414" s="47"/>
      <c r="AH1414" s="47"/>
      <c r="AI1414" s="47"/>
      <c r="AJ1414" s="47"/>
    </row>
    <row r="1415" spans="1:36">
      <c r="A1415" s="26">
        <v>44224</v>
      </c>
      <c r="B1415" s="27">
        <v>0.5</v>
      </c>
      <c r="C1415" s="132"/>
      <c r="D1415" s="28" t="str">
        <f t="shared" si="31"/>
        <v>2021/1/28  12:00</v>
      </c>
      <c r="E1415" s="35">
        <v>1.4685448014618054</v>
      </c>
      <c r="F1415" s="36">
        <v>1.515314715029376</v>
      </c>
      <c r="G1415" s="36">
        <v>1.490437533856422</v>
      </c>
      <c r="H1415" s="36">
        <v>1.4649433474761242</v>
      </c>
      <c r="I1415" s="36">
        <v>1.518703305969016</v>
      </c>
      <c r="J1415" s="56">
        <v>1.5559673319599481</v>
      </c>
      <c r="K1415" s="36">
        <v>1.5180401991252948</v>
      </c>
      <c r="L1415" s="36">
        <v>1.4910694830391109</v>
      </c>
      <c r="M1415" s="57">
        <v>1.5313066953160528</v>
      </c>
      <c r="N1415" s="58" t="s">
        <v>45</v>
      </c>
      <c r="O1415" s="36"/>
      <c r="P1415" s="36"/>
      <c r="Q1415" s="36"/>
      <c r="R1415" s="59"/>
      <c r="S1415" s="60">
        <v>1.46</v>
      </c>
      <c r="T1415" s="106">
        <v>1.6</v>
      </c>
      <c r="U1415"/>
      <c r="V1415"/>
      <c r="W1415"/>
      <c r="X1415" s="162"/>
      <c r="Y1415" s="162"/>
      <c r="AB1415" s="47"/>
      <c r="AC1415" s="47"/>
      <c r="AD1415" s="47"/>
      <c r="AE1415" s="47"/>
      <c r="AF1415" s="47"/>
      <c r="AG1415" s="47"/>
      <c r="AH1415" s="47"/>
      <c r="AI1415" s="47"/>
      <c r="AJ1415" s="47"/>
    </row>
    <row r="1416" spans="1:36">
      <c r="A1416" s="26">
        <v>44224</v>
      </c>
      <c r="B1416" s="27">
        <v>0.58333333333333304</v>
      </c>
      <c r="C1416" s="132"/>
      <c r="D1416" s="28" t="str">
        <f t="shared" si="31"/>
        <v>2021/1/28  14:00</v>
      </c>
      <c r="E1416" s="35">
        <v>1.4891837016010789</v>
      </c>
      <c r="F1416" s="36">
        <v>1.4835677366608166</v>
      </c>
      <c r="G1416" s="36">
        <v>1.5036960468197831</v>
      </c>
      <c r="H1416" s="36">
        <v>1.492794864284416</v>
      </c>
      <c r="I1416" s="36">
        <v>1.4902238103824741</v>
      </c>
      <c r="J1416" s="56">
        <v>1.5569014455711812</v>
      </c>
      <c r="K1416" s="36">
        <v>1.498846634396831</v>
      </c>
      <c r="L1416" s="36">
        <v>1.5374716379728532</v>
      </c>
      <c r="M1416" s="57">
        <v>1.5255010343969502</v>
      </c>
      <c r="N1416" s="58" t="s">
        <v>45</v>
      </c>
      <c r="O1416" s="36"/>
      <c r="P1416" s="36"/>
      <c r="Q1416" s="36"/>
      <c r="R1416" s="59"/>
      <c r="S1416" s="60">
        <v>1.46</v>
      </c>
      <c r="T1416" s="106">
        <v>1.6</v>
      </c>
      <c r="U1416"/>
      <c r="V1416"/>
      <c r="W1416"/>
      <c r="X1416" s="162"/>
      <c r="Y1416" s="162"/>
      <c r="AB1416" s="47"/>
      <c r="AC1416" s="47"/>
      <c r="AD1416" s="47"/>
      <c r="AE1416" s="47"/>
      <c r="AF1416" s="47"/>
      <c r="AG1416" s="47"/>
      <c r="AH1416" s="47"/>
      <c r="AI1416" s="47"/>
      <c r="AJ1416" s="47"/>
    </row>
    <row r="1417" spans="1:36">
      <c r="A1417" s="26">
        <v>44224</v>
      </c>
      <c r="B1417" s="27">
        <v>0.66666666666666596</v>
      </c>
      <c r="C1417" s="132"/>
      <c r="D1417" s="28" t="str">
        <f t="shared" si="31"/>
        <v>2021/1/28  16:00</v>
      </c>
      <c r="E1417" s="35">
        <v>1.4767863574631195</v>
      </c>
      <c r="F1417" s="36">
        <v>1.5020991094736313</v>
      </c>
      <c r="G1417" s="36">
        <v>1.4973904769911042</v>
      </c>
      <c r="H1417" s="36">
        <v>1.4775217458512644</v>
      </c>
      <c r="I1417" s="36">
        <v>1.50110944172798</v>
      </c>
      <c r="J1417" s="56">
        <v>1.5420040299041913</v>
      </c>
      <c r="K1417" s="36">
        <v>1.5266365671380231</v>
      </c>
      <c r="L1417" s="36">
        <v>1.5373904804543017</v>
      </c>
      <c r="M1417" s="57">
        <v>1.5233452722808747</v>
      </c>
      <c r="N1417" s="58" t="s">
        <v>45</v>
      </c>
      <c r="O1417" s="36"/>
      <c r="P1417" s="36"/>
      <c r="Q1417" s="36"/>
      <c r="R1417" s="59"/>
      <c r="S1417" s="60">
        <v>1.46</v>
      </c>
      <c r="T1417" s="106">
        <v>1.6</v>
      </c>
      <c r="U1417"/>
      <c r="V1417"/>
      <c r="W1417"/>
      <c r="X1417" s="162"/>
      <c r="Y1417" s="162"/>
      <c r="AB1417" s="47"/>
      <c r="AC1417" s="47"/>
      <c r="AD1417" s="47"/>
      <c r="AE1417" s="47"/>
      <c r="AF1417" s="47"/>
      <c r="AG1417" s="47"/>
      <c r="AH1417" s="47"/>
      <c r="AI1417" s="47"/>
      <c r="AJ1417" s="47"/>
    </row>
    <row r="1418" spans="1:36">
      <c r="A1418" s="123">
        <v>44225</v>
      </c>
      <c r="B1418" s="101">
        <v>0.33333333333333331</v>
      </c>
      <c r="C1418" s="132" t="s">
        <v>104</v>
      </c>
      <c r="D1418" s="124" t="str">
        <f t="shared" si="31"/>
        <v>2021/1/29  8:00</v>
      </c>
      <c r="E1418" s="35">
        <v>1.518407681170846</v>
      </c>
      <c r="F1418" s="36">
        <v>1.4891198072700627</v>
      </c>
      <c r="G1418" s="36">
        <v>1.5070851050304428</v>
      </c>
      <c r="H1418" s="36">
        <v>1.4952229147963523</v>
      </c>
      <c r="I1418" s="36">
        <v>1.494375891350606</v>
      </c>
      <c r="J1418" s="56">
        <v>1.5677897496741817</v>
      </c>
      <c r="K1418" s="36">
        <v>1.5001951092985606</v>
      </c>
      <c r="L1418" s="36">
        <v>1.5254100209242061</v>
      </c>
      <c r="M1418" s="57">
        <v>1.5169425826682335</v>
      </c>
      <c r="N1418" s="58" t="s">
        <v>46</v>
      </c>
      <c r="O1418" s="36"/>
      <c r="P1418" s="36"/>
      <c r="Q1418" s="36"/>
      <c r="R1418" s="59"/>
      <c r="S1418" s="60">
        <v>1.46</v>
      </c>
      <c r="T1418" s="106">
        <v>1.6</v>
      </c>
      <c r="U1418"/>
      <c r="V1418"/>
      <c r="W1418"/>
      <c r="X1418" s="162"/>
      <c r="Y1418" s="162"/>
      <c r="AB1418" s="47"/>
      <c r="AC1418" s="47"/>
      <c r="AD1418" s="47"/>
      <c r="AE1418" s="47"/>
      <c r="AF1418" s="47"/>
      <c r="AG1418" s="47"/>
      <c r="AH1418" s="47"/>
      <c r="AI1418" s="47"/>
      <c r="AJ1418" s="47"/>
    </row>
    <row r="1419" spans="1:36">
      <c r="A1419" s="26">
        <v>44225</v>
      </c>
      <c r="B1419" s="27">
        <v>0.41666666666666669</v>
      </c>
      <c r="C1419" s="132"/>
      <c r="D1419" s="28" t="str">
        <f t="shared" si="31"/>
        <v>2021/1/29  10:00</v>
      </c>
      <c r="E1419" s="35">
        <v>1.4690635641976724</v>
      </c>
      <c r="F1419" s="36">
        <v>1.4742229150800261</v>
      </c>
      <c r="G1419" s="36">
        <v>1.5076246367904804</v>
      </c>
      <c r="H1419" s="36">
        <v>1.4613229704030177</v>
      </c>
      <c r="I1419" s="36">
        <v>1.4788974608054166</v>
      </c>
      <c r="J1419" s="56">
        <v>1.5228460952976615</v>
      </c>
      <c r="K1419" s="36">
        <v>1.5096080000416672</v>
      </c>
      <c r="L1419" s="36">
        <v>1.4979033860398199</v>
      </c>
      <c r="M1419" s="57">
        <v>1.540783927978632</v>
      </c>
      <c r="N1419" s="58" t="s">
        <v>46</v>
      </c>
      <c r="O1419" s="36"/>
      <c r="P1419" s="36"/>
      <c r="Q1419" s="36"/>
      <c r="R1419" s="59"/>
      <c r="S1419" s="60">
        <v>1.46</v>
      </c>
      <c r="T1419" s="106">
        <v>1.6</v>
      </c>
      <c r="U1419"/>
      <c r="V1419"/>
      <c r="W1419"/>
      <c r="X1419" s="162"/>
      <c r="Y1419" s="162"/>
      <c r="AB1419" s="47"/>
      <c r="AC1419" s="47"/>
      <c r="AD1419" s="47"/>
      <c r="AE1419" s="47"/>
      <c r="AF1419" s="47"/>
      <c r="AG1419" s="47"/>
      <c r="AH1419" s="47"/>
      <c r="AI1419" s="47"/>
      <c r="AJ1419" s="47"/>
    </row>
    <row r="1420" spans="1:36">
      <c r="A1420" s="26">
        <v>44225</v>
      </c>
      <c r="B1420" s="27">
        <v>0.5</v>
      </c>
      <c r="C1420" s="132"/>
      <c r="D1420" s="28" t="str">
        <f t="shared" si="31"/>
        <v>2021/1/29  12:00</v>
      </c>
      <c r="E1420" s="35">
        <v>1.5056259676913697</v>
      </c>
      <c r="F1420" s="36">
        <v>1.493818451437507</v>
      </c>
      <c r="G1420" s="36">
        <v>1.5188815079744151</v>
      </c>
      <c r="H1420" s="36">
        <v>1.4586730968465238</v>
      </c>
      <c r="I1420" s="36">
        <v>1.5139513234507069</v>
      </c>
      <c r="J1420" s="56">
        <v>1.5339983464624507</v>
      </c>
      <c r="K1420" s="36">
        <v>1.5361185338353838</v>
      </c>
      <c r="L1420" s="36">
        <v>1.5013715534220096</v>
      </c>
      <c r="M1420" s="57">
        <v>1.5255097543562519</v>
      </c>
      <c r="N1420" s="58" t="s">
        <v>46</v>
      </c>
      <c r="O1420" s="36"/>
      <c r="P1420" s="36"/>
      <c r="Q1420" s="36"/>
      <c r="R1420" s="59"/>
      <c r="S1420" s="60">
        <v>1.46</v>
      </c>
      <c r="T1420" s="106">
        <v>1.6</v>
      </c>
      <c r="U1420"/>
      <c r="V1420"/>
      <c r="W1420"/>
      <c r="X1420" s="162"/>
      <c r="Y1420" s="162"/>
      <c r="AB1420" s="47"/>
      <c r="AC1420" s="47"/>
      <c r="AD1420" s="47"/>
      <c r="AE1420" s="47"/>
      <c r="AF1420" s="47"/>
      <c r="AG1420" s="47"/>
      <c r="AH1420" s="47"/>
      <c r="AI1420" s="47"/>
      <c r="AJ1420" s="47"/>
    </row>
    <row r="1421" spans="1:36">
      <c r="A1421" s="26">
        <v>44225</v>
      </c>
      <c r="B1421" s="27">
        <v>0.58333333333333304</v>
      </c>
      <c r="C1421" s="132"/>
      <c r="D1421" s="28" t="str">
        <f t="shared" si="31"/>
        <v>2021/1/29  14:00</v>
      </c>
      <c r="E1421" s="35">
        <v>1.4699826720885094</v>
      </c>
      <c r="F1421" s="36">
        <v>1.4755694927954492</v>
      </c>
      <c r="G1421" s="36">
        <v>1.4767734725552462</v>
      </c>
      <c r="H1421" s="36">
        <v>1.46</v>
      </c>
      <c r="I1421" s="36">
        <v>1.4800876944043606</v>
      </c>
      <c r="J1421" s="56">
        <v>1.5196913425205214</v>
      </c>
      <c r="K1421" s="36">
        <v>1.5003941363230155</v>
      </c>
      <c r="L1421" s="36">
        <v>1.5100961211825683</v>
      </c>
      <c r="M1421" s="57">
        <v>1.511616993716318</v>
      </c>
      <c r="N1421" s="58" t="s">
        <v>46</v>
      </c>
      <c r="O1421" s="36"/>
      <c r="P1421" s="36"/>
      <c r="Q1421" s="36"/>
      <c r="R1421" s="59"/>
      <c r="S1421" s="60">
        <v>1.46</v>
      </c>
      <c r="T1421" s="106">
        <v>1.6</v>
      </c>
      <c r="U1421"/>
      <c r="V1421"/>
      <c r="W1421"/>
      <c r="X1421" s="162"/>
      <c r="Y1421" s="162"/>
      <c r="AB1421" s="47"/>
      <c r="AC1421" s="47"/>
      <c r="AD1421" s="47"/>
      <c r="AE1421" s="47"/>
      <c r="AF1421" s="47"/>
      <c r="AG1421" s="47"/>
      <c r="AH1421" s="47"/>
      <c r="AI1421" s="47"/>
      <c r="AJ1421" s="47"/>
    </row>
    <row r="1422" spans="1:36">
      <c r="A1422" s="26">
        <v>44225</v>
      </c>
      <c r="B1422" s="27">
        <v>0.66666666666666596</v>
      </c>
      <c r="C1422" s="132"/>
      <c r="D1422" s="28" t="str">
        <f t="shared" si="31"/>
        <v>2021/1/29  16:00</v>
      </c>
      <c r="E1422" s="35">
        <v>1.5034779154865854</v>
      </c>
      <c r="F1422" s="36">
        <v>1.5026009274947703</v>
      </c>
      <c r="G1422" s="36">
        <v>1.4720322665114316</v>
      </c>
      <c r="H1422" s="36">
        <v>1.472609585252683</v>
      </c>
      <c r="I1422" s="36">
        <v>1.5070850674067306</v>
      </c>
      <c r="J1422" s="56">
        <v>1.5380114410081864</v>
      </c>
      <c r="K1422" s="36">
        <v>1.5255545159593333</v>
      </c>
      <c r="L1422" s="36">
        <v>1.5141242525974705</v>
      </c>
      <c r="M1422" s="57">
        <v>1.5058927853465756</v>
      </c>
      <c r="N1422" s="58" t="s">
        <v>46</v>
      </c>
      <c r="O1422" s="36"/>
      <c r="P1422" s="36"/>
      <c r="Q1422" s="36"/>
      <c r="R1422" s="59"/>
      <c r="S1422" s="60">
        <v>1.46</v>
      </c>
      <c r="T1422" s="106">
        <v>1.6</v>
      </c>
      <c r="U1422"/>
      <c r="V1422"/>
      <c r="W1422"/>
      <c r="X1422" s="162"/>
      <c r="Y1422" s="162"/>
      <c r="AB1422" s="47"/>
      <c r="AC1422" s="47"/>
      <c r="AD1422" s="47"/>
      <c r="AE1422" s="47"/>
      <c r="AF1422" s="47"/>
      <c r="AG1422" s="47"/>
      <c r="AH1422" s="47"/>
      <c r="AI1422" s="47"/>
      <c r="AJ1422" s="47"/>
    </row>
    <row r="1423" spans="1:36">
      <c r="A1423" s="123">
        <v>44226</v>
      </c>
      <c r="B1423" s="101">
        <v>0.33333333333333331</v>
      </c>
      <c r="C1423" s="132" t="s">
        <v>105</v>
      </c>
      <c r="D1423" s="124" t="str">
        <f t="shared" si="31"/>
        <v>2021/1/30  8:00</v>
      </c>
      <c r="E1423" s="35">
        <v>1.5157903735159939</v>
      </c>
      <c r="F1423" s="36">
        <v>1.4938924038850061</v>
      </c>
      <c r="G1423" s="36">
        <v>1.521873385323089</v>
      </c>
      <c r="H1423" s="36">
        <v>1.4986728322772862</v>
      </c>
      <c r="I1423" s="36">
        <v>1.5001577034035452</v>
      </c>
      <c r="J1423" s="56">
        <v>1.5633925813615519</v>
      </c>
      <c r="K1423" s="36">
        <v>1.532806602909266</v>
      </c>
      <c r="L1423" s="36">
        <v>1.5172902394323895</v>
      </c>
      <c r="M1423" s="57">
        <v>1.5270260938731492</v>
      </c>
      <c r="N1423" s="58" t="s">
        <v>47</v>
      </c>
      <c r="O1423" s="36"/>
      <c r="P1423" s="36"/>
      <c r="Q1423" s="36"/>
      <c r="R1423" s="59"/>
      <c r="S1423" s="60">
        <v>1.46</v>
      </c>
      <c r="T1423" s="106">
        <v>1.6</v>
      </c>
      <c r="U1423"/>
      <c r="V1423"/>
      <c r="W1423"/>
      <c r="X1423" s="162"/>
      <c r="Y1423" s="162"/>
      <c r="AB1423" s="47"/>
      <c r="AC1423" s="47"/>
      <c r="AD1423" s="47"/>
      <c r="AE1423" s="47"/>
      <c r="AF1423" s="47"/>
      <c r="AG1423" s="47"/>
      <c r="AH1423" s="47"/>
      <c r="AI1423" s="47"/>
      <c r="AJ1423" s="47"/>
    </row>
    <row r="1424" spans="1:36">
      <c r="A1424" s="26">
        <v>44226</v>
      </c>
      <c r="B1424" s="27">
        <v>0.41666666666666669</v>
      </c>
      <c r="C1424" s="132"/>
      <c r="D1424" s="28" t="str">
        <f t="shared" si="31"/>
        <v>2021/1/30  10:00</v>
      </c>
      <c r="E1424" s="35">
        <v>1.5042349871134655</v>
      </c>
      <c r="F1424" s="36">
        <v>1.4949839839829948</v>
      </c>
      <c r="G1424" s="36">
        <v>1.4742388731150353</v>
      </c>
      <c r="H1424" s="36">
        <v>1.4689767847352915</v>
      </c>
      <c r="I1424" s="36">
        <v>1.5165416619988477</v>
      </c>
      <c r="J1424" s="56">
        <v>1.5450759496470317</v>
      </c>
      <c r="K1424" s="36">
        <v>1.5145346483933355</v>
      </c>
      <c r="L1424" s="36">
        <v>1.5330527049027964</v>
      </c>
      <c r="M1424" s="57">
        <v>1.5173749249023509</v>
      </c>
      <c r="N1424" s="58" t="s">
        <v>47</v>
      </c>
      <c r="O1424" s="36"/>
      <c r="P1424" s="36"/>
      <c r="Q1424" s="36"/>
      <c r="R1424" s="59"/>
      <c r="S1424" s="60">
        <v>1.46</v>
      </c>
      <c r="T1424" s="106">
        <v>1.6</v>
      </c>
      <c r="U1424"/>
      <c r="V1424"/>
      <c r="W1424"/>
      <c r="X1424" s="162"/>
      <c r="Y1424" s="162"/>
      <c r="AB1424" s="47"/>
      <c r="AC1424" s="47"/>
      <c r="AD1424" s="47"/>
      <c r="AE1424" s="47"/>
      <c r="AF1424" s="47"/>
      <c r="AG1424" s="47"/>
      <c r="AH1424" s="47"/>
      <c r="AI1424" s="47"/>
      <c r="AJ1424" s="47"/>
    </row>
    <row r="1425" spans="1:36">
      <c r="A1425" s="26">
        <v>44226</v>
      </c>
      <c r="B1425" s="27">
        <v>0.5</v>
      </c>
      <c r="C1425" s="132"/>
      <c r="D1425" s="28" t="str">
        <f t="shared" si="31"/>
        <v>2021/1/30  12:00</v>
      </c>
      <c r="E1425" s="35">
        <v>1.4822391073034809</v>
      </c>
      <c r="F1425" s="36">
        <v>1.5118737083457214</v>
      </c>
      <c r="G1425" s="36">
        <v>1.5079116941664299</v>
      </c>
      <c r="H1425" s="36">
        <v>1.4818785326172517</v>
      </c>
      <c r="I1425" s="36">
        <v>1.5008706684675299</v>
      </c>
      <c r="J1425" s="56">
        <v>1.5128966976680516</v>
      </c>
      <c r="K1425" s="36">
        <v>1.4960523701119015</v>
      </c>
      <c r="L1425" s="36">
        <v>1.5049910058881568</v>
      </c>
      <c r="M1425" s="57">
        <v>1.5090353952559394</v>
      </c>
      <c r="N1425" s="58" t="s">
        <v>47</v>
      </c>
      <c r="O1425" s="36"/>
      <c r="P1425" s="36"/>
      <c r="Q1425" s="36"/>
      <c r="R1425" s="59"/>
      <c r="S1425" s="60">
        <v>1.46</v>
      </c>
      <c r="T1425" s="106">
        <v>1.6</v>
      </c>
      <c r="U1425"/>
      <c r="V1425"/>
      <c r="W1425"/>
      <c r="X1425" s="162"/>
      <c r="Y1425" s="162"/>
      <c r="AB1425" s="47"/>
      <c r="AC1425" s="47"/>
      <c r="AD1425" s="47"/>
      <c r="AE1425" s="47"/>
      <c r="AF1425" s="47"/>
      <c r="AG1425" s="47"/>
      <c r="AH1425" s="47"/>
      <c r="AI1425" s="47"/>
      <c r="AJ1425" s="47"/>
    </row>
    <row r="1426" spans="1:36">
      <c r="A1426" s="26">
        <v>44226</v>
      </c>
      <c r="B1426" s="27">
        <v>0.58333333333333304</v>
      </c>
      <c r="C1426" s="132"/>
      <c r="D1426" s="28" t="str">
        <f t="shared" si="31"/>
        <v>2021/1/30  14:00</v>
      </c>
      <c r="E1426" s="35">
        <v>1.4811115534951114</v>
      </c>
      <c r="F1426" s="36">
        <v>1.4871789229669528</v>
      </c>
      <c r="G1426" s="36">
        <v>1.4840006664278051</v>
      </c>
      <c r="H1426" s="36">
        <v>1.4968335812598288</v>
      </c>
      <c r="I1426" s="36">
        <v>1.4983645398512111</v>
      </c>
      <c r="J1426" s="56">
        <v>1.5333209687134604</v>
      </c>
      <c r="K1426" s="36">
        <v>1.5298283526889651</v>
      </c>
      <c r="L1426" s="36">
        <v>1.5123968833195942</v>
      </c>
      <c r="M1426" s="57">
        <v>1.5207575599319463</v>
      </c>
      <c r="N1426" s="58" t="s">
        <v>47</v>
      </c>
      <c r="O1426" s="36"/>
      <c r="P1426" s="36"/>
      <c r="Q1426" s="36"/>
      <c r="R1426" s="59"/>
      <c r="S1426" s="60">
        <v>1.46</v>
      </c>
      <c r="T1426" s="106">
        <v>1.6</v>
      </c>
      <c r="U1426"/>
      <c r="V1426"/>
      <c r="W1426"/>
      <c r="X1426" s="162"/>
      <c r="Y1426" s="162"/>
      <c r="AB1426" s="47"/>
      <c r="AC1426" s="47"/>
      <c r="AD1426" s="47"/>
      <c r="AE1426" s="47"/>
      <c r="AF1426" s="47"/>
      <c r="AG1426" s="47"/>
      <c r="AH1426" s="47"/>
      <c r="AI1426" s="47"/>
      <c r="AJ1426" s="47"/>
    </row>
    <row r="1427" spans="1:36">
      <c r="A1427" s="26">
        <v>44226</v>
      </c>
      <c r="B1427" s="27">
        <v>0.66666666666666596</v>
      </c>
      <c r="C1427" s="132"/>
      <c r="D1427" s="28" t="str">
        <f t="shared" si="31"/>
        <v>2021/1/30  16:00</v>
      </c>
      <c r="E1427" s="35">
        <v>1.5057837365549931</v>
      </c>
      <c r="F1427" s="36">
        <v>1.4725263438868585</v>
      </c>
      <c r="G1427" s="36">
        <v>1.4949691303827237</v>
      </c>
      <c r="H1427" s="36">
        <v>1.482951670760922</v>
      </c>
      <c r="I1427" s="36">
        <v>1.4711465150109786</v>
      </c>
      <c r="J1427" s="56">
        <v>1.5488138290833311</v>
      </c>
      <c r="K1427" s="36">
        <v>1.5287214173689405</v>
      </c>
      <c r="L1427" s="36">
        <v>1.5159581493085861</v>
      </c>
      <c r="M1427" s="57">
        <v>1.5236958912610541</v>
      </c>
      <c r="N1427" s="58" t="s">
        <v>47</v>
      </c>
      <c r="O1427" s="36"/>
      <c r="P1427" s="36"/>
      <c r="Q1427" s="36"/>
      <c r="R1427" s="59"/>
      <c r="S1427" s="60">
        <v>1.46</v>
      </c>
      <c r="T1427" s="106">
        <v>1.6</v>
      </c>
      <c r="U1427"/>
      <c r="V1427"/>
      <c r="W1427"/>
      <c r="X1427" s="162"/>
      <c r="Y1427" s="162"/>
      <c r="AB1427" s="47"/>
      <c r="AC1427" s="47"/>
      <c r="AD1427" s="47"/>
      <c r="AE1427" s="47"/>
      <c r="AF1427" s="47"/>
      <c r="AG1427" s="47"/>
      <c r="AH1427" s="47"/>
      <c r="AI1427" s="47"/>
      <c r="AJ1427" s="47"/>
    </row>
    <row r="1428" spans="1:36">
      <c r="A1428" s="123">
        <v>44228</v>
      </c>
      <c r="B1428" s="101">
        <v>0.33333333333333331</v>
      </c>
      <c r="C1428" s="132" t="s">
        <v>106</v>
      </c>
      <c r="D1428" s="124" t="str">
        <f t="shared" si="31"/>
        <v>2021/2/1  8:00</v>
      </c>
      <c r="E1428" s="35">
        <v>1.5209077371422699</v>
      </c>
      <c r="F1428" s="36">
        <v>1.5394008990895982</v>
      </c>
      <c r="G1428" s="36">
        <v>1.5117639463744652</v>
      </c>
      <c r="H1428" s="36">
        <v>1.5190491408887754</v>
      </c>
      <c r="I1428" s="36">
        <v>1.5365034343693511</v>
      </c>
      <c r="J1428" s="56">
        <v>1.5823556419106746</v>
      </c>
      <c r="K1428" s="36">
        <v>1.5734098914603725</v>
      </c>
      <c r="L1428" s="36">
        <v>1.5376494793177506</v>
      </c>
      <c r="M1428" s="57">
        <v>1.5809500468970494</v>
      </c>
      <c r="N1428" s="58" t="s">
        <v>48</v>
      </c>
      <c r="O1428" s="36"/>
      <c r="P1428" s="36"/>
      <c r="Q1428" s="36"/>
      <c r="R1428" s="59"/>
      <c r="S1428" s="60">
        <v>1.46</v>
      </c>
      <c r="T1428" s="106">
        <v>1.6</v>
      </c>
      <c r="U1428"/>
      <c r="V1428"/>
      <c r="W1428"/>
      <c r="X1428" s="162"/>
      <c r="Y1428" s="162"/>
      <c r="AB1428" s="47"/>
      <c r="AC1428" s="47"/>
      <c r="AD1428" s="47"/>
      <c r="AE1428" s="47"/>
      <c r="AF1428" s="47"/>
      <c r="AG1428" s="47"/>
      <c r="AH1428" s="47"/>
      <c r="AI1428" s="47"/>
      <c r="AJ1428" s="47"/>
    </row>
    <row r="1429" spans="1:36">
      <c r="A1429" s="26">
        <v>44228</v>
      </c>
      <c r="B1429" s="27">
        <v>0.41666666666666669</v>
      </c>
      <c r="C1429" s="132"/>
      <c r="D1429" s="28" t="str">
        <f t="shared" si="31"/>
        <v>2021/2/1  10:00</v>
      </c>
      <c r="E1429" s="35">
        <v>1.4946705798633908</v>
      </c>
      <c r="F1429" s="36">
        <v>1.5488420130072389</v>
      </c>
      <c r="G1429" s="36">
        <v>1.5365048735537836</v>
      </c>
      <c r="H1429" s="36">
        <v>1.5243449420036448</v>
      </c>
      <c r="I1429" s="36">
        <v>1.5196631540924224</v>
      </c>
      <c r="J1429" s="56">
        <v>1.554458611187115</v>
      </c>
      <c r="K1429" s="36">
        <v>1.53040408297176</v>
      </c>
      <c r="L1429" s="36">
        <v>1.536945132167447</v>
      </c>
      <c r="M1429" s="57">
        <v>1.5664913380809464</v>
      </c>
      <c r="N1429" s="58" t="s">
        <v>48</v>
      </c>
      <c r="O1429" s="36"/>
      <c r="P1429" s="36"/>
      <c r="Q1429" s="36"/>
      <c r="R1429" s="59"/>
      <c r="S1429" s="60">
        <v>1.46</v>
      </c>
      <c r="T1429" s="106">
        <v>1.6</v>
      </c>
      <c r="U1429"/>
      <c r="V1429"/>
      <c r="W1429"/>
      <c r="X1429" s="162"/>
      <c r="Y1429" s="162"/>
      <c r="AB1429" s="47"/>
      <c r="AC1429" s="47"/>
      <c r="AD1429" s="47"/>
      <c r="AE1429" s="47"/>
      <c r="AF1429" s="47"/>
      <c r="AG1429" s="47"/>
      <c r="AH1429" s="47"/>
      <c r="AI1429" s="47"/>
      <c r="AJ1429" s="47"/>
    </row>
    <row r="1430" spans="1:36">
      <c r="A1430" s="26">
        <v>44228</v>
      </c>
      <c r="B1430" s="27">
        <v>0.5</v>
      </c>
      <c r="C1430" s="132"/>
      <c r="D1430" s="28" t="str">
        <f t="shared" si="31"/>
        <v>2021/2/1  12:00</v>
      </c>
      <c r="E1430" s="35">
        <v>1.4865971319490894</v>
      </c>
      <c r="F1430" s="36">
        <v>1.5018046099754201</v>
      </c>
      <c r="G1430" s="36">
        <v>1.4824944438600665</v>
      </c>
      <c r="H1430" s="36">
        <v>1.4694360019307517</v>
      </c>
      <c r="I1430" s="36">
        <v>1.512139228450792</v>
      </c>
      <c r="J1430" s="56">
        <v>1.5556210006757134</v>
      </c>
      <c r="K1430" s="36">
        <v>1.5296158632329513</v>
      </c>
      <c r="L1430" s="36">
        <v>1.5357656063378178</v>
      </c>
      <c r="M1430" s="57">
        <v>1.5188316596364744</v>
      </c>
      <c r="N1430" s="58" t="s">
        <v>48</v>
      </c>
      <c r="O1430" s="36"/>
      <c r="P1430" s="36"/>
      <c r="Q1430" s="36"/>
      <c r="R1430" s="59"/>
      <c r="S1430" s="60">
        <v>1.46</v>
      </c>
      <c r="T1430" s="106">
        <v>1.6</v>
      </c>
      <c r="U1430"/>
      <c r="V1430"/>
      <c r="W1430"/>
      <c r="X1430" s="162"/>
      <c r="Y1430" s="162"/>
      <c r="AB1430" s="47"/>
      <c r="AC1430" s="47"/>
      <c r="AD1430" s="47"/>
      <c r="AE1430" s="47"/>
      <c r="AF1430" s="47"/>
      <c r="AG1430" s="47"/>
      <c r="AH1430" s="47"/>
      <c r="AI1430" s="47"/>
      <c r="AJ1430" s="47"/>
    </row>
    <row r="1431" spans="1:36">
      <c r="A1431" s="26">
        <v>44228</v>
      </c>
      <c r="B1431" s="27">
        <v>0.58333333333333304</v>
      </c>
      <c r="C1431" s="132"/>
      <c r="D1431" s="28" t="str">
        <f t="shared" si="31"/>
        <v>2021/2/1  14:00</v>
      </c>
      <c r="E1431" s="35">
        <v>1.5003332283520006</v>
      </c>
      <c r="F1431" s="36">
        <v>1.4973442208523451</v>
      </c>
      <c r="G1431" s="36">
        <v>1.4995409325780928</v>
      </c>
      <c r="H1431" s="36">
        <v>1.4756832899008507</v>
      </c>
      <c r="I1431" s="36">
        <v>1.4976264950257288</v>
      </c>
      <c r="J1431" s="56">
        <v>1.5355490555971445</v>
      </c>
      <c r="K1431" s="36">
        <v>1.5330401664921689</v>
      </c>
      <c r="L1431" s="36">
        <v>1.4928364258502864</v>
      </c>
      <c r="M1431" s="57">
        <v>1.5376521906119685</v>
      </c>
      <c r="N1431" s="58" t="s">
        <v>48</v>
      </c>
      <c r="O1431" s="36"/>
      <c r="P1431" s="36"/>
      <c r="Q1431" s="36"/>
      <c r="R1431" s="59"/>
      <c r="S1431" s="60">
        <v>1.46</v>
      </c>
      <c r="T1431" s="106">
        <v>1.6</v>
      </c>
      <c r="U1431"/>
      <c r="V1431"/>
      <c r="W1431"/>
      <c r="X1431" s="162"/>
      <c r="Y1431" s="162"/>
      <c r="AB1431" s="47"/>
      <c r="AC1431" s="47"/>
      <c r="AD1431" s="47"/>
      <c r="AE1431" s="47"/>
      <c r="AF1431" s="47"/>
      <c r="AG1431" s="47"/>
      <c r="AH1431" s="47"/>
      <c r="AI1431" s="47"/>
      <c r="AJ1431" s="47"/>
    </row>
    <row r="1432" spans="1:36">
      <c r="A1432" s="26">
        <v>44228</v>
      </c>
      <c r="B1432" s="27">
        <v>0.66666666666666596</v>
      </c>
      <c r="C1432" s="132"/>
      <c r="D1432" s="28" t="str">
        <f t="shared" si="31"/>
        <v>2021/2/1  16:00</v>
      </c>
      <c r="E1432" s="35">
        <v>1.4700437820905725</v>
      </c>
      <c r="F1432" s="36">
        <v>1.5065631279814402</v>
      </c>
      <c r="G1432" s="36">
        <v>1.4783935592339559</v>
      </c>
      <c r="H1432" s="36">
        <v>1.4562087196964397</v>
      </c>
      <c r="I1432" s="36">
        <v>1.5044787937099933</v>
      </c>
      <c r="J1432" s="56">
        <v>1.543160230517846</v>
      </c>
      <c r="K1432" s="36">
        <v>1.5103007510294362</v>
      </c>
      <c r="L1432" s="36">
        <v>1.5158881221085529</v>
      </c>
      <c r="M1432" s="57">
        <v>1.5382349784698039</v>
      </c>
      <c r="N1432" s="58" t="s">
        <v>48</v>
      </c>
      <c r="O1432" s="36"/>
      <c r="P1432" s="36"/>
      <c r="Q1432" s="36"/>
      <c r="R1432" s="59"/>
      <c r="S1432" s="60">
        <v>1.46</v>
      </c>
      <c r="T1432" s="106">
        <v>1.6</v>
      </c>
      <c r="U1432"/>
      <c r="V1432"/>
      <c r="W1432"/>
      <c r="X1432" s="162"/>
      <c r="Y1432" s="162"/>
      <c r="AB1432" s="47"/>
      <c r="AC1432" s="47"/>
      <c r="AD1432" s="47"/>
      <c r="AE1432" s="47"/>
      <c r="AF1432" s="47"/>
      <c r="AG1432" s="47"/>
      <c r="AH1432" s="47"/>
      <c r="AI1432" s="47"/>
      <c r="AJ1432" s="47"/>
    </row>
    <row r="1433" spans="1:36">
      <c r="A1433" s="123">
        <v>44229</v>
      </c>
      <c r="B1433" s="101">
        <v>0.33333333333333331</v>
      </c>
      <c r="C1433" s="132" t="s">
        <v>107</v>
      </c>
      <c r="D1433" s="124" t="str">
        <f t="shared" si="31"/>
        <v>2021/2/2  8:00</v>
      </c>
      <c r="E1433" s="35">
        <v>1.4977625233562089</v>
      </c>
      <c r="F1433" s="36">
        <v>1.5138669514262997</v>
      </c>
      <c r="G1433" s="36">
        <v>1.5323370724656369</v>
      </c>
      <c r="H1433" s="36">
        <v>1.4981454375980872</v>
      </c>
      <c r="I1433" s="36">
        <v>1.5180813401751638</v>
      </c>
      <c r="J1433" s="56">
        <v>1.5300951687882873</v>
      </c>
      <c r="K1433" s="36">
        <v>1.5313187267840906</v>
      </c>
      <c r="L1433" s="36">
        <v>1.5467290913629663</v>
      </c>
      <c r="M1433" s="57">
        <v>1.5386529516462644</v>
      </c>
      <c r="N1433" s="58" t="s">
        <v>49</v>
      </c>
      <c r="O1433" s="36"/>
      <c r="P1433" s="36"/>
      <c r="Q1433" s="36"/>
      <c r="R1433" s="59"/>
      <c r="S1433" s="60">
        <v>1.46</v>
      </c>
      <c r="T1433" s="106">
        <v>1.6</v>
      </c>
      <c r="U1433"/>
      <c r="V1433"/>
      <c r="W1433"/>
      <c r="X1433" s="162"/>
      <c r="Y1433" s="162"/>
      <c r="AB1433" s="47"/>
      <c r="AC1433" s="47"/>
      <c r="AD1433" s="47"/>
      <c r="AE1433" s="47"/>
      <c r="AF1433" s="47"/>
      <c r="AG1433" s="47"/>
      <c r="AH1433" s="47"/>
      <c r="AI1433" s="47"/>
      <c r="AJ1433" s="47"/>
    </row>
    <row r="1434" spans="1:36">
      <c r="A1434" s="26">
        <v>44229</v>
      </c>
      <c r="B1434" s="27">
        <v>0.41666666666666669</v>
      </c>
      <c r="C1434" s="132"/>
      <c r="D1434" s="28" t="str">
        <f t="shared" si="31"/>
        <v>2021/2/2  10:00</v>
      </c>
      <c r="E1434" s="35">
        <v>1.4901797168955506</v>
      </c>
      <c r="F1434" s="36">
        <v>1.486500072747432</v>
      </c>
      <c r="G1434" s="36">
        <v>1.4956496381095579</v>
      </c>
      <c r="H1434" s="36">
        <v>1.4693064906934379</v>
      </c>
      <c r="I1434" s="36">
        <v>1.5298214740987821</v>
      </c>
      <c r="J1434" s="56">
        <v>1.5519950370445106</v>
      </c>
      <c r="K1434" s="36">
        <v>1.5031603555268565</v>
      </c>
      <c r="L1434" s="36">
        <v>1.5372801617964476</v>
      </c>
      <c r="M1434" s="57">
        <v>1.516478399655419</v>
      </c>
      <c r="N1434" s="58" t="s">
        <v>49</v>
      </c>
      <c r="O1434" s="36"/>
      <c r="P1434" s="36"/>
      <c r="Q1434" s="36"/>
      <c r="R1434" s="59"/>
      <c r="S1434" s="60">
        <v>1.46</v>
      </c>
      <c r="T1434" s="106">
        <v>1.6</v>
      </c>
      <c r="U1434"/>
      <c r="V1434"/>
      <c r="W1434"/>
      <c r="X1434" s="162"/>
      <c r="Y1434" s="162"/>
      <c r="AB1434" s="47"/>
      <c r="AC1434" s="47"/>
      <c r="AD1434" s="47"/>
      <c r="AE1434" s="47"/>
      <c r="AF1434" s="47"/>
      <c r="AG1434" s="47"/>
      <c r="AH1434" s="47"/>
      <c r="AI1434" s="47"/>
      <c r="AJ1434" s="47"/>
    </row>
    <row r="1435" spans="1:36">
      <c r="A1435" s="26">
        <v>44229</v>
      </c>
      <c r="B1435" s="27">
        <v>0.5</v>
      </c>
      <c r="C1435" s="132"/>
      <c r="D1435" s="28" t="str">
        <f t="shared" si="31"/>
        <v>2021/2/2  12:00</v>
      </c>
      <c r="E1435" s="35">
        <v>1.5022716925100554</v>
      </c>
      <c r="F1435" s="36">
        <v>1.4737447419380045</v>
      </c>
      <c r="G1435" s="36">
        <v>1.4786580576437702</v>
      </c>
      <c r="H1435" s="36">
        <v>1.4928173755379583</v>
      </c>
      <c r="I1435" s="36">
        <v>1.4769810781431982</v>
      </c>
      <c r="J1435" s="56">
        <v>1.5301199312698528</v>
      </c>
      <c r="K1435" s="36">
        <v>1.5341424095354452</v>
      </c>
      <c r="L1435" s="36">
        <v>1.4990691922331869</v>
      </c>
      <c r="M1435" s="57">
        <v>1.5444801047724397</v>
      </c>
      <c r="N1435" s="58" t="s">
        <v>49</v>
      </c>
      <c r="O1435" s="36"/>
      <c r="P1435" s="36"/>
      <c r="Q1435" s="36"/>
      <c r="R1435" s="59"/>
      <c r="S1435" s="60">
        <v>1.46</v>
      </c>
      <c r="T1435" s="106">
        <v>1.6</v>
      </c>
      <c r="U1435"/>
      <c r="V1435"/>
      <c r="W1435"/>
      <c r="X1435" s="162"/>
      <c r="Y1435" s="162"/>
      <c r="AB1435" s="47"/>
      <c r="AC1435" s="47"/>
      <c r="AD1435" s="47"/>
      <c r="AE1435" s="47"/>
      <c r="AF1435" s="47"/>
      <c r="AG1435" s="47"/>
      <c r="AH1435" s="47"/>
      <c r="AI1435" s="47"/>
      <c r="AJ1435" s="47"/>
    </row>
    <row r="1436" spans="1:36">
      <c r="A1436" s="26">
        <v>44229</v>
      </c>
      <c r="B1436" s="27">
        <v>0.58333333333333304</v>
      </c>
      <c r="C1436" s="132"/>
      <c r="D1436" s="28" t="str">
        <f t="shared" si="31"/>
        <v>2021/2/2  14:00</v>
      </c>
      <c r="E1436" s="35">
        <v>1.4896150610255292</v>
      </c>
      <c r="F1436" s="36">
        <v>1.4811105624649039</v>
      </c>
      <c r="G1436" s="36">
        <v>1.5071020838437263</v>
      </c>
      <c r="H1436" s="36">
        <v>1.46</v>
      </c>
      <c r="I1436" s="36">
        <v>1.486984680328453</v>
      </c>
      <c r="J1436" s="56">
        <v>1.541264949351064</v>
      </c>
      <c r="K1436" s="36">
        <v>1.5352851116580333</v>
      </c>
      <c r="L1436" s="36">
        <v>1.5345213475898187</v>
      </c>
      <c r="M1436" s="57">
        <v>1.5473961185687735</v>
      </c>
      <c r="N1436" s="58" t="s">
        <v>49</v>
      </c>
      <c r="O1436" s="36"/>
      <c r="P1436" s="36"/>
      <c r="Q1436" s="36"/>
      <c r="R1436" s="59"/>
      <c r="S1436" s="60">
        <v>1.46</v>
      </c>
      <c r="T1436" s="106">
        <v>1.6</v>
      </c>
      <c r="U1436"/>
      <c r="V1436"/>
      <c r="W1436"/>
      <c r="X1436" s="162"/>
      <c r="Y1436" s="162"/>
      <c r="AB1436" s="47"/>
      <c r="AC1436" s="47"/>
      <c r="AD1436" s="47"/>
      <c r="AE1436" s="47"/>
      <c r="AF1436" s="47"/>
      <c r="AG1436" s="47"/>
      <c r="AH1436" s="47"/>
      <c r="AI1436" s="47"/>
      <c r="AJ1436" s="47"/>
    </row>
    <row r="1437" spans="1:36">
      <c r="A1437" s="26">
        <v>44229</v>
      </c>
      <c r="B1437" s="27">
        <v>0.66666666666666596</v>
      </c>
      <c r="C1437" s="132"/>
      <c r="D1437" s="28" t="str">
        <f t="shared" si="31"/>
        <v>2021/2/2  16:00</v>
      </c>
      <c r="E1437" s="35">
        <v>1.5005407263231212</v>
      </c>
      <c r="F1437" s="36">
        <v>1.4951266127726188</v>
      </c>
      <c r="G1437" s="36">
        <v>1.504613912242432</v>
      </c>
      <c r="H1437" s="36">
        <v>1.46</v>
      </c>
      <c r="I1437" s="36">
        <v>1.4723598430595932</v>
      </c>
      <c r="J1437" s="56">
        <v>1.5525058975345425</v>
      </c>
      <c r="K1437" s="36">
        <v>1.5383256199557842</v>
      </c>
      <c r="L1437" s="36">
        <v>1.5395975566619995</v>
      </c>
      <c r="M1437" s="57">
        <v>1.5339750866206632</v>
      </c>
      <c r="N1437" s="58" t="s">
        <v>49</v>
      </c>
      <c r="O1437" s="36"/>
      <c r="P1437" s="36"/>
      <c r="Q1437" s="36"/>
      <c r="R1437" s="59"/>
      <c r="S1437" s="60">
        <v>1.46</v>
      </c>
      <c r="T1437" s="106">
        <v>1.6</v>
      </c>
      <c r="U1437"/>
      <c r="V1437"/>
      <c r="W1437"/>
      <c r="X1437" s="162"/>
      <c r="Y1437" s="162"/>
      <c r="AB1437" s="47"/>
      <c r="AC1437" s="47"/>
      <c r="AD1437" s="47"/>
      <c r="AE1437" s="47"/>
      <c r="AF1437" s="47"/>
      <c r="AG1437" s="47"/>
      <c r="AH1437" s="47"/>
      <c r="AI1437" s="47"/>
      <c r="AJ1437" s="47"/>
    </row>
    <row r="1438" spans="1:36">
      <c r="A1438" s="123">
        <v>44230</v>
      </c>
      <c r="B1438" s="101">
        <v>0.33333333333333331</v>
      </c>
      <c r="C1438" s="132" t="s">
        <v>108</v>
      </c>
      <c r="D1438" s="124" t="str">
        <f t="shared" si="31"/>
        <v>2021/2/3  8:00</v>
      </c>
      <c r="E1438" s="35">
        <v>1.5047996753596287</v>
      </c>
      <c r="F1438" s="36">
        <v>1.4968475047588026</v>
      </c>
      <c r="G1438" s="36">
        <v>1.5128975839796426</v>
      </c>
      <c r="H1438" s="36">
        <v>1.4882307425009598</v>
      </c>
      <c r="I1438" s="36">
        <v>1.4860287314883365</v>
      </c>
      <c r="J1438" s="56">
        <v>1.5389724728798575</v>
      </c>
      <c r="K1438" s="36">
        <v>1.4983880448613243</v>
      </c>
      <c r="L1438" s="36">
        <v>1.4920892987065462</v>
      </c>
      <c r="M1438" s="57">
        <v>1.5357191402258317</v>
      </c>
      <c r="N1438" s="58" t="s">
        <v>44</v>
      </c>
      <c r="O1438" s="36"/>
      <c r="P1438" s="36"/>
      <c r="Q1438" s="36"/>
      <c r="R1438" s="59"/>
      <c r="S1438" s="60">
        <v>1.46</v>
      </c>
      <c r="T1438" s="106">
        <v>1.6</v>
      </c>
      <c r="U1438"/>
      <c r="V1438"/>
      <c r="W1438"/>
      <c r="X1438" s="162"/>
      <c r="Y1438" s="162"/>
      <c r="AB1438" s="47"/>
      <c r="AC1438" s="47"/>
      <c r="AD1438" s="47"/>
      <c r="AE1438" s="47"/>
      <c r="AF1438" s="47"/>
      <c r="AG1438" s="47"/>
      <c r="AH1438" s="47"/>
      <c r="AI1438" s="47"/>
      <c r="AJ1438" s="47"/>
    </row>
    <row r="1439" spans="1:36">
      <c r="A1439" s="26">
        <v>44230</v>
      </c>
      <c r="B1439" s="27">
        <v>0.41666666666666669</v>
      </c>
      <c r="C1439" s="132"/>
      <c r="D1439" s="28" t="str">
        <f t="shared" si="31"/>
        <v>2021/2/3  10:00</v>
      </c>
      <c r="E1439" s="35">
        <v>1.4924243253639324</v>
      </c>
      <c r="F1439" s="36">
        <v>1.487170518114405</v>
      </c>
      <c r="G1439" s="36">
        <v>1.4781493151197098</v>
      </c>
      <c r="H1439" s="36">
        <v>1.4759012927351729</v>
      </c>
      <c r="I1439" s="36">
        <v>1.5174565030734803</v>
      </c>
      <c r="J1439" s="56">
        <v>1.531655549191032</v>
      </c>
      <c r="K1439" s="36">
        <v>1.5281942312878225</v>
      </c>
      <c r="L1439" s="36">
        <v>1.5176969996056473</v>
      </c>
      <c r="M1439" s="57">
        <v>1.5073481815910055</v>
      </c>
      <c r="N1439" s="58" t="s">
        <v>44</v>
      </c>
      <c r="O1439" s="36"/>
      <c r="P1439" s="36"/>
      <c r="Q1439" s="36"/>
      <c r="R1439" s="59"/>
      <c r="S1439" s="60">
        <v>1.46</v>
      </c>
      <c r="T1439" s="106">
        <v>1.6</v>
      </c>
      <c r="U1439"/>
      <c r="V1439"/>
      <c r="W1439"/>
      <c r="X1439" s="162"/>
      <c r="Y1439" s="162"/>
      <c r="AB1439" s="47"/>
      <c r="AC1439" s="47"/>
      <c r="AD1439" s="47"/>
      <c r="AE1439" s="47"/>
      <c r="AF1439" s="47"/>
      <c r="AG1439" s="47"/>
      <c r="AH1439" s="47"/>
      <c r="AI1439" s="47"/>
      <c r="AJ1439" s="47"/>
    </row>
    <row r="1440" spans="1:36">
      <c r="A1440" s="26">
        <v>44230</v>
      </c>
      <c r="B1440" s="27">
        <v>0.5</v>
      </c>
      <c r="C1440" s="132"/>
      <c r="D1440" s="28" t="str">
        <f t="shared" si="31"/>
        <v>2021/2/3  12:00</v>
      </c>
      <c r="E1440" s="35">
        <v>1.4680418261622088</v>
      </c>
      <c r="F1440" s="36">
        <v>1.5061628744338413</v>
      </c>
      <c r="G1440" s="36">
        <v>1.4857269357878544</v>
      </c>
      <c r="H1440" s="36">
        <v>1.4728626324591503</v>
      </c>
      <c r="I1440" s="36">
        <v>1.4956099516663719</v>
      </c>
      <c r="J1440" s="56">
        <v>1.5175994911863917</v>
      </c>
      <c r="K1440" s="36">
        <v>1.5339776874075259</v>
      </c>
      <c r="L1440" s="36">
        <v>1.4975909799277232</v>
      </c>
      <c r="M1440" s="57">
        <v>1.5233574355096287</v>
      </c>
      <c r="N1440" s="58" t="s">
        <v>45</v>
      </c>
      <c r="O1440" s="36"/>
      <c r="P1440" s="36"/>
      <c r="Q1440" s="36"/>
      <c r="R1440" s="59"/>
      <c r="S1440" s="60">
        <v>1.46</v>
      </c>
      <c r="T1440" s="106">
        <v>1.6</v>
      </c>
      <c r="U1440"/>
      <c r="V1440"/>
      <c r="W1440"/>
      <c r="X1440" s="162"/>
      <c r="Y1440" s="162"/>
      <c r="AB1440" s="47"/>
      <c r="AC1440" s="47"/>
      <c r="AD1440" s="47"/>
      <c r="AE1440" s="47"/>
      <c r="AF1440" s="47"/>
      <c r="AG1440" s="47"/>
      <c r="AH1440" s="47"/>
      <c r="AI1440" s="47"/>
      <c r="AJ1440" s="47"/>
    </row>
    <row r="1441" spans="1:36">
      <c r="A1441" s="26">
        <v>44230</v>
      </c>
      <c r="B1441" s="27">
        <v>0.58333333333333304</v>
      </c>
      <c r="C1441" s="132"/>
      <c r="D1441" s="28" t="str">
        <f t="shared" si="31"/>
        <v>2021/2/3  14:00</v>
      </c>
      <c r="E1441" s="35">
        <v>1.4645223993484089</v>
      </c>
      <c r="F1441" s="36">
        <v>1.4944449145169465</v>
      </c>
      <c r="G1441" s="36">
        <v>1.5090236465067766</v>
      </c>
      <c r="H1441" s="36">
        <v>1.4611010959359854</v>
      </c>
      <c r="I1441" s="36">
        <v>1.4822759609993625</v>
      </c>
      <c r="J1441" s="56">
        <v>1.5335109300563676</v>
      </c>
      <c r="K1441" s="36">
        <v>1.5344670201239086</v>
      </c>
      <c r="L1441" s="36">
        <v>1.5180724739599334</v>
      </c>
      <c r="M1441" s="57">
        <v>1.5202906084209415</v>
      </c>
      <c r="N1441" s="58" t="s">
        <v>45</v>
      </c>
      <c r="O1441" s="36"/>
      <c r="P1441" s="36"/>
      <c r="Q1441" s="36"/>
      <c r="R1441" s="59"/>
      <c r="S1441" s="60">
        <v>1.46</v>
      </c>
      <c r="T1441" s="106">
        <v>1.6</v>
      </c>
      <c r="U1441"/>
      <c r="V1441"/>
      <c r="W1441"/>
      <c r="X1441" s="162"/>
      <c r="Y1441" s="162"/>
      <c r="AB1441" s="47"/>
      <c r="AC1441" s="47"/>
      <c r="AD1441" s="47"/>
      <c r="AE1441" s="47"/>
      <c r="AF1441" s="47"/>
      <c r="AG1441" s="47"/>
      <c r="AH1441" s="47"/>
      <c r="AI1441" s="47"/>
      <c r="AJ1441" s="47"/>
    </row>
    <row r="1442" spans="1:36">
      <c r="A1442" s="26">
        <v>44230</v>
      </c>
      <c r="B1442" s="27">
        <v>0.66666666666666596</v>
      </c>
      <c r="C1442" s="132"/>
      <c r="D1442" s="28" t="str">
        <f t="shared" si="31"/>
        <v>2021/2/3  16:00</v>
      </c>
      <c r="E1442" s="35">
        <v>1.4904043237664584</v>
      </c>
      <c r="F1442" s="36">
        <v>1.5014739485943107</v>
      </c>
      <c r="G1442" s="36">
        <v>1.4802253164075321</v>
      </c>
      <c r="H1442" s="36">
        <v>1.4719542644422385</v>
      </c>
      <c r="I1442" s="36">
        <v>1.472202232632285</v>
      </c>
      <c r="J1442" s="56">
        <v>1.5140574570380225</v>
      </c>
      <c r="K1442" s="36">
        <v>1.5287120202210813</v>
      </c>
      <c r="L1442" s="36">
        <v>1.5308456807234623</v>
      </c>
      <c r="M1442" s="57">
        <v>1.5209527333161466</v>
      </c>
      <c r="N1442" s="58" t="s">
        <v>45</v>
      </c>
      <c r="O1442" s="36"/>
      <c r="P1442" s="36"/>
      <c r="Q1442" s="36"/>
      <c r="R1442" s="59"/>
      <c r="S1442" s="60">
        <v>1.46</v>
      </c>
      <c r="T1442" s="106">
        <v>1.6</v>
      </c>
      <c r="U1442"/>
      <c r="V1442"/>
      <c r="W1442"/>
      <c r="X1442" s="162"/>
      <c r="Y1442" s="162"/>
      <c r="AB1442" s="47"/>
      <c r="AC1442" s="47"/>
      <c r="AD1442" s="47"/>
      <c r="AE1442" s="47"/>
      <c r="AF1442" s="47"/>
      <c r="AG1442" s="47"/>
      <c r="AH1442" s="47"/>
      <c r="AI1442" s="47"/>
      <c r="AJ1442" s="47"/>
    </row>
    <row r="1443" spans="1:36">
      <c r="A1443" s="123">
        <v>44231</v>
      </c>
      <c r="B1443" s="101">
        <v>0.33333333333333331</v>
      </c>
      <c r="C1443" s="132" t="s">
        <v>109</v>
      </c>
      <c r="D1443" s="124" t="str">
        <f t="shared" si="31"/>
        <v>2021/2/4  8:00</v>
      </c>
      <c r="E1443" s="35">
        <v>1.5029330011253659</v>
      </c>
      <c r="F1443" s="36">
        <v>1.507858143127252</v>
      </c>
      <c r="G1443" s="36">
        <v>1.5255066088573328</v>
      </c>
      <c r="H1443" s="36">
        <v>1.4798316285923807</v>
      </c>
      <c r="I1443" s="36">
        <v>1.488763335063533</v>
      </c>
      <c r="J1443" s="56">
        <v>1.529323685367713</v>
      </c>
      <c r="K1443" s="36">
        <v>1.5371497151701499</v>
      </c>
      <c r="L1443" s="36">
        <v>1.5083155134059147</v>
      </c>
      <c r="M1443" s="57">
        <v>1.529871108435451</v>
      </c>
      <c r="N1443" s="58" t="s">
        <v>46</v>
      </c>
      <c r="O1443" s="36"/>
      <c r="P1443" s="36"/>
      <c r="Q1443" s="36"/>
      <c r="R1443" s="59"/>
      <c r="S1443" s="60">
        <v>1.46</v>
      </c>
      <c r="T1443" s="106">
        <v>1.6</v>
      </c>
      <c r="U1443"/>
      <c r="V1443"/>
      <c r="W1443"/>
      <c r="X1443" s="162"/>
      <c r="Y1443" s="162"/>
      <c r="AB1443" s="47"/>
      <c r="AC1443" s="47"/>
      <c r="AD1443" s="47"/>
      <c r="AE1443" s="47"/>
      <c r="AF1443" s="47"/>
      <c r="AG1443" s="47"/>
      <c r="AH1443" s="47"/>
      <c r="AI1443" s="47"/>
      <c r="AJ1443" s="47"/>
    </row>
    <row r="1444" spans="1:36">
      <c r="A1444" s="26">
        <v>44231</v>
      </c>
      <c r="B1444" s="27">
        <v>0.41666666666666669</v>
      </c>
      <c r="C1444" s="132"/>
      <c r="D1444" s="28" t="str">
        <f t="shared" si="31"/>
        <v>2021/2/4  10:00</v>
      </c>
      <c r="E1444" s="35">
        <v>1.497712427003147</v>
      </c>
      <c r="F1444" s="36">
        <v>1.5027589724164607</v>
      </c>
      <c r="G1444" s="36">
        <v>1.5021840375024662</v>
      </c>
      <c r="H1444" s="36">
        <v>1.4791939988683855</v>
      </c>
      <c r="I1444" s="36">
        <v>1.4909945554025472</v>
      </c>
      <c r="J1444" s="56">
        <v>1.5541070113751059</v>
      </c>
      <c r="K1444" s="36">
        <v>1.5006388885289228</v>
      </c>
      <c r="L1444" s="36">
        <v>1.4952078641925786</v>
      </c>
      <c r="M1444" s="57">
        <v>1.5404952607037694</v>
      </c>
      <c r="N1444" s="58" t="s">
        <v>46</v>
      </c>
      <c r="O1444" s="36"/>
      <c r="P1444" s="36"/>
      <c r="Q1444" s="36"/>
      <c r="R1444" s="59"/>
      <c r="S1444" s="60">
        <v>1.46</v>
      </c>
      <c r="T1444" s="106">
        <v>1.6</v>
      </c>
      <c r="U1444"/>
      <c r="V1444"/>
      <c r="W1444"/>
      <c r="X1444" s="162"/>
      <c r="Y1444" s="162"/>
      <c r="AB1444" s="47"/>
      <c r="AC1444" s="47"/>
      <c r="AD1444" s="47"/>
      <c r="AE1444" s="47"/>
      <c r="AF1444" s="47"/>
      <c r="AG1444" s="47"/>
      <c r="AH1444" s="47"/>
      <c r="AI1444" s="47"/>
      <c r="AJ1444" s="47"/>
    </row>
    <row r="1445" spans="1:36">
      <c r="A1445" s="26">
        <v>44231</v>
      </c>
      <c r="B1445" s="27">
        <v>0.5</v>
      </c>
      <c r="C1445" s="132"/>
      <c r="D1445" s="28" t="str">
        <f t="shared" si="31"/>
        <v>2021/2/4  12:00</v>
      </c>
      <c r="E1445" s="35">
        <v>1.4734336284988325</v>
      </c>
      <c r="F1445" s="36">
        <v>1.5117251721939884</v>
      </c>
      <c r="G1445" s="36">
        <v>1.5126325545900827</v>
      </c>
      <c r="H1445" s="36">
        <v>1.4861076460031422</v>
      </c>
      <c r="I1445" s="36">
        <v>1.5009622960180755</v>
      </c>
      <c r="J1445" s="56">
        <v>1.5322943381300063</v>
      </c>
      <c r="K1445" s="36">
        <v>1.5150803805756137</v>
      </c>
      <c r="L1445" s="36">
        <v>1.5080527017075755</v>
      </c>
      <c r="M1445" s="57">
        <v>1.5021684083970153</v>
      </c>
      <c r="N1445" s="58" t="s">
        <v>46</v>
      </c>
      <c r="O1445" s="36"/>
      <c r="P1445" s="36"/>
      <c r="Q1445" s="36"/>
      <c r="R1445" s="59"/>
      <c r="S1445" s="60">
        <v>1.46</v>
      </c>
      <c r="T1445" s="106">
        <v>1.6</v>
      </c>
      <c r="U1445"/>
      <c r="V1445"/>
      <c r="W1445"/>
      <c r="X1445" s="162"/>
      <c r="Y1445" s="162"/>
      <c r="AB1445" s="47"/>
      <c r="AC1445" s="47"/>
      <c r="AD1445" s="47"/>
      <c r="AE1445" s="47"/>
      <c r="AF1445" s="47"/>
      <c r="AG1445" s="47"/>
      <c r="AH1445" s="47"/>
      <c r="AI1445" s="47"/>
      <c r="AJ1445" s="47"/>
    </row>
    <row r="1446" spans="1:36">
      <c r="A1446" s="26">
        <v>44231</v>
      </c>
      <c r="B1446" s="27">
        <v>0.58333333333333304</v>
      </c>
      <c r="C1446" s="132"/>
      <c r="D1446" s="28" t="str">
        <f t="shared" si="31"/>
        <v>2021/2/4  14:00</v>
      </c>
      <c r="E1446" s="35">
        <v>1.4675007949577312</v>
      </c>
      <c r="F1446" s="36">
        <v>1.4713229700933348</v>
      </c>
      <c r="G1446" s="36">
        <v>1.4790004862662429</v>
      </c>
      <c r="H1446" s="36">
        <v>1.467453498048281</v>
      </c>
      <c r="I1446" s="36">
        <v>1.4995941539009341</v>
      </c>
      <c r="J1446" s="56">
        <v>1.5165461631231754</v>
      </c>
      <c r="K1446" s="36">
        <v>1.5185210139014982</v>
      </c>
      <c r="L1446" s="36">
        <v>1.5197299068304304</v>
      </c>
      <c r="M1446" s="57">
        <v>1.5026444735427897</v>
      </c>
      <c r="N1446" s="58" t="s">
        <v>46</v>
      </c>
      <c r="O1446" s="36"/>
      <c r="P1446" s="36"/>
      <c r="Q1446" s="36"/>
      <c r="R1446" s="59"/>
      <c r="S1446" s="60">
        <v>1.46</v>
      </c>
      <c r="T1446" s="106">
        <v>1.6</v>
      </c>
      <c r="U1446"/>
      <c r="V1446"/>
      <c r="W1446"/>
      <c r="X1446" s="162"/>
      <c r="Y1446" s="162"/>
      <c r="AB1446" s="47"/>
      <c r="AC1446" s="47"/>
      <c r="AD1446" s="47"/>
      <c r="AE1446" s="47"/>
      <c r="AF1446" s="47"/>
      <c r="AG1446" s="47"/>
      <c r="AH1446" s="47"/>
      <c r="AI1446" s="47"/>
      <c r="AJ1446" s="47"/>
    </row>
    <row r="1447" spans="1:36">
      <c r="A1447" s="26">
        <v>44231</v>
      </c>
      <c r="B1447" s="27">
        <v>0.66666666666666596</v>
      </c>
      <c r="C1447" s="132"/>
      <c r="D1447" s="28" t="str">
        <f t="shared" si="31"/>
        <v>2021/2/4  16:00</v>
      </c>
      <c r="E1447" s="35">
        <v>1.5094266651123174</v>
      </c>
      <c r="F1447" s="36">
        <v>1.5045860344162814</v>
      </c>
      <c r="G1447" s="36">
        <v>1.4717072795835222</v>
      </c>
      <c r="H1447" s="36">
        <v>1.470842959519292</v>
      </c>
      <c r="I1447" s="36">
        <v>1.477419473693758</v>
      </c>
      <c r="J1447" s="56">
        <v>1.5465130943925331</v>
      </c>
      <c r="K1447" s="36">
        <v>1.5372702095538793</v>
      </c>
      <c r="L1447" s="36">
        <v>1.5293848154794658</v>
      </c>
      <c r="M1447" s="57">
        <v>1.5288416256110084</v>
      </c>
      <c r="N1447" s="58" t="s">
        <v>46</v>
      </c>
      <c r="O1447" s="36"/>
      <c r="P1447" s="36"/>
      <c r="Q1447" s="36"/>
      <c r="R1447" s="59"/>
      <c r="S1447" s="60">
        <v>1.46</v>
      </c>
      <c r="T1447" s="106">
        <v>1.6</v>
      </c>
      <c r="U1447"/>
      <c r="V1447"/>
      <c r="W1447"/>
      <c r="X1447" s="162"/>
      <c r="Y1447" s="162"/>
      <c r="AB1447" s="47"/>
      <c r="AC1447" s="47"/>
      <c r="AD1447" s="47"/>
      <c r="AE1447" s="47"/>
      <c r="AF1447" s="47"/>
      <c r="AG1447" s="47"/>
      <c r="AH1447" s="47"/>
      <c r="AI1447" s="47"/>
      <c r="AJ1447" s="47"/>
    </row>
    <row r="1448" spans="1:36">
      <c r="A1448" s="123">
        <v>44232</v>
      </c>
      <c r="B1448" s="101">
        <v>0.33333333333333331</v>
      </c>
      <c r="C1448" s="132" t="s">
        <v>110</v>
      </c>
      <c r="D1448" s="124" t="str">
        <f t="shared" si="31"/>
        <v>2021/2/5  8:00</v>
      </c>
      <c r="E1448" s="35">
        <v>1.5173065195435373</v>
      </c>
      <c r="F1448" s="36">
        <v>1.4992365394858524</v>
      </c>
      <c r="G1448" s="36">
        <v>1.5082305172569896</v>
      </c>
      <c r="H1448" s="36">
        <v>1.5057979696155539</v>
      </c>
      <c r="I1448" s="36">
        <v>1.5249906644343725</v>
      </c>
      <c r="J1448" s="56">
        <v>1.5509677528427215</v>
      </c>
      <c r="K1448" s="36">
        <v>1.5409770666374243</v>
      </c>
      <c r="L1448" s="36">
        <v>1.5090286363637602</v>
      </c>
      <c r="M1448" s="57">
        <v>1.5112363719299824</v>
      </c>
      <c r="N1448" s="58" t="s">
        <v>47</v>
      </c>
      <c r="O1448" s="36"/>
      <c r="P1448" s="36"/>
      <c r="Q1448" s="36"/>
      <c r="R1448" s="59"/>
      <c r="S1448" s="60">
        <v>1.46</v>
      </c>
      <c r="T1448" s="106">
        <v>1.6</v>
      </c>
      <c r="U1448"/>
      <c r="V1448"/>
      <c r="W1448"/>
      <c r="X1448" s="162"/>
      <c r="Y1448" s="162"/>
      <c r="AB1448" s="47"/>
      <c r="AC1448" s="47"/>
      <c r="AD1448" s="47"/>
      <c r="AE1448" s="47"/>
      <c r="AF1448" s="47"/>
      <c r="AG1448" s="47"/>
      <c r="AH1448" s="47"/>
      <c r="AI1448" s="47"/>
      <c r="AJ1448" s="47"/>
    </row>
    <row r="1449" spans="1:36">
      <c r="A1449" s="26">
        <v>44232</v>
      </c>
      <c r="B1449" s="27">
        <v>0.41666666666666669</v>
      </c>
      <c r="C1449" s="132"/>
      <c r="D1449" s="28" t="str">
        <f t="shared" si="31"/>
        <v>2021/2/5  10:00</v>
      </c>
      <c r="E1449" s="35">
        <v>1.5035084113532229</v>
      </c>
      <c r="F1449" s="36">
        <v>1.4774231540210674</v>
      </c>
      <c r="G1449" s="36">
        <v>1.5058804275935933</v>
      </c>
      <c r="H1449" s="36">
        <v>1.4589794437360279</v>
      </c>
      <c r="I1449" s="36">
        <v>1.483774410342297</v>
      </c>
      <c r="J1449" s="56">
        <v>1.5365559309278518</v>
      </c>
      <c r="K1449" s="36">
        <v>1.5135075612078464</v>
      </c>
      <c r="L1449" s="36">
        <v>1.5185847761531417</v>
      </c>
      <c r="M1449" s="57">
        <v>1.501839603650559</v>
      </c>
      <c r="N1449" s="58" t="s">
        <v>47</v>
      </c>
      <c r="O1449" s="36"/>
      <c r="P1449" s="36"/>
      <c r="Q1449" s="36"/>
      <c r="R1449" s="59"/>
      <c r="S1449" s="60">
        <v>1.46</v>
      </c>
      <c r="T1449" s="106">
        <v>1.6</v>
      </c>
      <c r="U1449"/>
      <c r="V1449"/>
      <c r="W1449"/>
      <c r="X1449" s="162"/>
      <c r="Y1449" s="162"/>
      <c r="AB1449" s="47"/>
      <c r="AC1449" s="47"/>
      <c r="AD1449" s="47"/>
      <c r="AE1449" s="47"/>
      <c r="AF1449" s="47"/>
      <c r="AG1449" s="47"/>
      <c r="AH1449" s="47"/>
      <c r="AI1449" s="47"/>
      <c r="AJ1449" s="47"/>
    </row>
    <row r="1450" spans="1:36">
      <c r="A1450" s="26">
        <v>44232</v>
      </c>
      <c r="B1450" s="27">
        <v>0.5</v>
      </c>
      <c r="C1450" s="132"/>
      <c r="D1450" s="28" t="str">
        <f t="shared" si="31"/>
        <v>2021/2/5  12:00</v>
      </c>
      <c r="E1450" s="35">
        <v>1.4755759458829889</v>
      </c>
      <c r="F1450" s="36">
        <v>1.4890845838575586</v>
      </c>
      <c r="G1450" s="36">
        <v>1.4858943827571103</v>
      </c>
      <c r="H1450" s="36">
        <v>1.4624488344021287</v>
      </c>
      <c r="I1450" s="36">
        <v>1.4919777190072845</v>
      </c>
      <c r="J1450" s="56">
        <v>1.5138284604076688</v>
      </c>
      <c r="K1450" s="36">
        <v>1.5367917821047217</v>
      </c>
      <c r="L1450" s="36">
        <v>1.4917147975649694</v>
      </c>
      <c r="M1450" s="57">
        <v>1.5337010567731968</v>
      </c>
      <c r="N1450" s="58" t="s">
        <v>47</v>
      </c>
      <c r="O1450" s="36"/>
      <c r="P1450" s="36"/>
      <c r="Q1450" s="36"/>
      <c r="R1450" s="59"/>
      <c r="S1450" s="60">
        <v>1.46</v>
      </c>
      <c r="T1450" s="106">
        <v>1.6</v>
      </c>
      <c r="U1450"/>
      <c r="V1450"/>
      <c r="W1450"/>
      <c r="X1450" s="162"/>
      <c r="Y1450" s="162"/>
      <c r="AB1450" s="47"/>
      <c r="AC1450" s="47"/>
      <c r="AD1450" s="47"/>
      <c r="AE1450" s="47"/>
      <c r="AF1450" s="47"/>
      <c r="AG1450" s="47"/>
      <c r="AH1450" s="47"/>
      <c r="AI1450" s="47"/>
      <c r="AJ1450" s="47"/>
    </row>
    <row r="1451" spans="1:36">
      <c r="A1451" s="26">
        <v>44232</v>
      </c>
      <c r="B1451" s="27">
        <v>0.58333333333333304</v>
      </c>
      <c r="C1451" s="132"/>
      <c r="D1451" s="28" t="str">
        <f t="shared" si="31"/>
        <v>2021/2/5  14:00</v>
      </c>
      <c r="E1451" s="35">
        <v>1.4659308357741458</v>
      </c>
      <c r="F1451" s="36">
        <v>1.5176282307705136</v>
      </c>
      <c r="G1451" s="36">
        <v>1.5163994634765376</v>
      </c>
      <c r="H1451" s="36">
        <v>1.46</v>
      </c>
      <c r="I1451" s="36">
        <v>1.4808542227073533</v>
      </c>
      <c r="J1451" s="56">
        <v>1.5310615667855942</v>
      </c>
      <c r="K1451" s="36">
        <v>1.4969703883929295</v>
      </c>
      <c r="L1451" s="36">
        <v>1.5000952046274434</v>
      </c>
      <c r="M1451" s="57">
        <v>1.5323721747207562</v>
      </c>
      <c r="N1451" s="58" t="s">
        <v>47</v>
      </c>
      <c r="O1451" s="36"/>
      <c r="P1451" s="36"/>
      <c r="Q1451" s="36"/>
      <c r="R1451" s="59"/>
      <c r="S1451" s="60">
        <v>1.46</v>
      </c>
      <c r="T1451" s="106">
        <v>1.6</v>
      </c>
      <c r="U1451"/>
      <c r="V1451"/>
      <c r="W1451"/>
      <c r="X1451" s="162"/>
      <c r="Y1451" s="162"/>
      <c r="AB1451" s="47"/>
      <c r="AC1451" s="47"/>
      <c r="AD1451" s="47"/>
      <c r="AE1451" s="47"/>
      <c r="AF1451" s="47"/>
      <c r="AG1451" s="47"/>
      <c r="AH1451" s="47"/>
      <c r="AI1451" s="47"/>
      <c r="AJ1451" s="47"/>
    </row>
    <row r="1452" spans="1:36">
      <c r="A1452" s="26">
        <v>44232</v>
      </c>
      <c r="B1452" s="27">
        <v>0.66666666666666596</v>
      </c>
      <c r="C1452" s="132"/>
      <c r="D1452" s="28" t="str">
        <f t="shared" si="31"/>
        <v>2021/2/5  16:00</v>
      </c>
      <c r="E1452" s="35">
        <v>1.480347489133123</v>
      </c>
      <c r="F1452" s="36">
        <v>1.5024981628706331</v>
      </c>
      <c r="G1452" s="36">
        <v>1.5087834401836819</v>
      </c>
      <c r="H1452" s="36">
        <v>1.4913463093836312</v>
      </c>
      <c r="I1452" s="36">
        <v>1.4778072349542792</v>
      </c>
      <c r="J1452" s="56">
        <v>1.5410804785130443</v>
      </c>
      <c r="K1452" s="36">
        <v>1.5237117353736744</v>
      </c>
      <c r="L1452" s="36">
        <v>1.5044779306604348</v>
      </c>
      <c r="M1452" s="57">
        <v>1.5087446716032744</v>
      </c>
      <c r="N1452" s="58" t="s">
        <v>47</v>
      </c>
      <c r="O1452" s="36"/>
      <c r="P1452" s="36"/>
      <c r="Q1452" s="36"/>
      <c r="R1452" s="59"/>
      <c r="S1452" s="60">
        <v>1.46</v>
      </c>
      <c r="T1452" s="106">
        <v>1.6</v>
      </c>
      <c r="U1452"/>
      <c r="V1452"/>
      <c r="W1452"/>
      <c r="X1452" s="162"/>
      <c r="Y1452" s="162"/>
      <c r="AB1452" s="47"/>
      <c r="AC1452" s="47"/>
      <c r="AD1452" s="47"/>
      <c r="AE1452" s="47"/>
      <c r="AF1452" s="47"/>
      <c r="AG1452" s="47"/>
      <c r="AH1452" s="47"/>
      <c r="AI1452" s="47"/>
      <c r="AJ1452" s="47"/>
    </row>
    <row r="1453" spans="1:36">
      <c r="A1453" s="123">
        <v>44233</v>
      </c>
      <c r="B1453" s="101">
        <v>0.33333333333333331</v>
      </c>
      <c r="C1453" s="132" t="s">
        <v>111</v>
      </c>
      <c r="D1453" s="124" t="str">
        <f t="shared" si="31"/>
        <v>2021/2/6  8:00</v>
      </c>
      <c r="E1453" s="35">
        <v>1.5076390696719073</v>
      </c>
      <c r="F1453" s="36">
        <v>1.5317160673917245</v>
      </c>
      <c r="G1453" s="36">
        <v>1.5468879442421639</v>
      </c>
      <c r="H1453" s="36">
        <v>1.534535318159904</v>
      </c>
      <c r="I1453" s="36">
        <v>1.5565733832410926</v>
      </c>
      <c r="J1453" s="56">
        <v>1.563172981066324</v>
      </c>
      <c r="K1453" s="36">
        <v>1.5443156163453822</v>
      </c>
      <c r="L1453" s="36">
        <v>1.5535472348636918</v>
      </c>
      <c r="M1453" s="57">
        <v>1.5713560568989402</v>
      </c>
      <c r="N1453" s="58" t="s">
        <v>48</v>
      </c>
      <c r="O1453" s="36"/>
      <c r="P1453" s="36"/>
      <c r="Q1453" s="36"/>
      <c r="R1453" s="59"/>
      <c r="S1453" s="60">
        <v>1.46</v>
      </c>
      <c r="T1453" s="106">
        <v>1.6</v>
      </c>
      <c r="U1453"/>
      <c r="V1453"/>
      <c r="W1453"/>
      <c r="X1453" s="162"/>
      <c r="Y1453" s="162"/>
      <c r="AB1453" s="47"/>
      <c r="AC1453" s="47"/>
      <c r="AD1453" s="47"/>
      <c r="AE1453" s="47"/>
      <c r="AF1453" s="47"/>
      <c r="AG1453" s="47"/>
      <c r="AH1453" s="47"/>
      <c r="AI1453" s="47"/>
      <c r="AJ1453" s="47"/>
    </row>
    <row r="1454" spans="1:36">
      <c r="A1454" s="26">
        <v>44233</v>
      </c>
      <c r="B1454" s="27">
        <v>0.41666666666666669</v>
      </c>
      <c r="C1454" s="132"/>
      <c r="D1454" s="28" t="str">
        <f t="shared" si="31"/>
        <v>2021/2/6  10:00</v>
      </c>
      <c r="E1454" s="35">
        <v>1.5344729258736702</v>
      </c>
      <c r="F1454" s="36">
        <v>1.5103902043704203</v>
      </c>
      <c r="G1454" s="36">
        <v>1.5442315148794821</v>
      </c>
      <c r="H1454" s="36">
        <v>1.4833400549302829</v>
      </c>
      <c r="I1454" s="36">
        <v>1.5058152590821527</v>
      </c>
      <c r="J1454" s="56">
        <v>1.5827993127137578</v>
      </c>
      <c r="K1454" s="36">
        <v>1.5440584516397171</v>
      </c>
      <c r="L1454" s="36">
        <v>1.5383978312260105</v>
      </c>
      <c r="M1454" s="57">
        <v>1.5478065406268888</v>
      </c>
      <c r="N1454" s="58" t="s">
        <v>48</v>
      </c>
      <c r="O1454" s="36"/>
      <c r="P1454" s="36"/>
      <c r="Q1454" s="36"/>
      <c r="R1454" s="59"/>
      <c r="S1454" s="60">
        <v>1.46</v>
      </c>
      <c r="T1454" s="106">
        <v>1.6</v>
      </c>
      <c r="U1454"/>
      <c r="V1454"/>
      <c r="W1454"/>
      <c r="X1454" s="162"/>
      <c r="Y1454" s="162"/>
      <c r="AB1454" s="47"/>
      <c r="AC1454" s="47"/>
      <c r="AD1454" s="47"/>
      <c r="AE1454" s="47"/>
      <c r="AF1454" s="47"/>
      <c r="AG1454" s="47"/>
      <c r="AH1454" s="47"/>
      <c r="AI1454" s="47"/>
      <c r="AJ1454" s="47"/>
    </row>
    <row r="1455" spans="1:36">
      <c r="A1455" s="26">
        <v>44233</v>
      </c>
      <c r="B1455" s="27">
        <v>0.5</v>
      </c>
      <c r="C1455" s="132"/>
      <c r="D1455" s="28" t="str">
        <f t="shared" si="31"/>
        <v>2021/2/6  12:00</v>
      </c>
      <c r="E1455" s="35">
        <v>1.5094839534126085</v>
      </c>
      <c r="F1455" s="36">
        <v>1.5157455351285272</v>
      </c>
      <c r="G1455" s="36">
        <v>1.4782822752140721</v>
      </c>
      <c r="H1455" s="36">
        <v>1.4918255637906315</v>
      </c>
      <c r="I1455" s="36">
        <v>1.4738459020503345</v>
      </c>
      <c r="J1455" s="56">
        <v>1.523939042382483</v>
      </c>
      <c r="K1455" s="36">
        <v>1.5017569866391434</v>
      </c>
      <c r="L1455" s="36">
        <v>1.5055294748928842</v>
      </c>
      <c r="M1455" s="57">
        <v>1.5343257067889362</v>
      </c>
      <c r="N1455" s="58" t="s">
        <v>48</v>
      </c>
      <c r="O1455" s="36"/>
      <c r="P1455" s="36"/>
      <c r="Q1455" s="36"/>
      <c r="R1455" s="59"/>
      <c r="S1455" s="60">
        <v>1.46</v>
      </c>
      <c r="T1455" s="106">
        <v>1.6</v>
      </c>
      <c r="U1455"/>
      <c r="V1455"/>
      <c r="W1455"/>
      <c r="X1455" s="162"/>
      <c r="Y1455" s="162"/>
      <c r="AB1455" s="47"/>
      <c r="AC1455" s="47"/>
      <c r="AD1455" s="47"/>
      <c r="AE1455" s="47"/>
      <c r="AF1455" s="47"/>
      <c r="AG1455" s="47"/>
      <c r="AH1455" s="47"/>
      <c r="AI1455" s="47"/>
      <c r="AJ1455" s="47"/>
    </row>
    <row r="1456" spans="1:36">
      <c r="A1456" s="26">
        <v>44233</v>
      </c>
      <c r="B1456" s="27">
        <v>0.58333333333333304</v>
      </c>
      <c r="C1456" s="132"/>
      <c r="D1456" s="28" t="str">
        <f t="shared" si="31"/>
        <v>2021/2/6  14:00</v>
      </c>
      <c r="E1456" s="35">
        <v>1.4807981617937003</v>
      </c>
      <c r="F1456" s="36">
        <v>1.5159137527799309</v>
      </c>
      <c r="G1456" s="36">
        <v>1.4884303643286292</v>
      </c>
      <c r="H1456" s="36">
        <v>1.4969913190079014</v>
      </c>
      <c r="I1456" s="36">
        <v>1.4969569908100173</v>
      </c>
      <c r="J1456" s="56">
        <v>1.5262428874385914</v>
      </c>
      <c r="K1456" s="36">
        <v>1.4935924116070074</v>
      </c>
      <c r="L1456" s="36">
        <v>1.4913693650607744</v>
      </c>
      <c r="M1456" s="57">
        <v>1.5350618098098927</v>
      </c>
      <c r="N1456" s="58" t="s">
        <v>48</v>
      </c>
      <c r="O1456" s="36"/>
      <c r="P1456" s="36"/>
      <c r="Q1456" s="36"/>
      <c r="R1456" s="59"/>
      <c r="S1456" s="60">
        <v>1.46</v>
      </c>
      <c r="T1456" s="106">
        <v>1.6</v>
      </c>
      <c r="U1456"/>
      <c r="V1456"/>
      <c r="W1456"/>
      <c r="X1456" s="162"/>
      <c r="Y1456" s="162"/>
      <c r="AB1456" s="47"/>
      <c r="AC1456" s="47"/>
      <c r="AD1456" s="47"/>
      <c r="AE1456" s="47"/>
      <c r="AF1456" s="47"/>
      <c r="AG1456" s="47"/>
      <c r="AH1456" s="47"/>
      <c r="AI1456" s="47"/>
      <c r="AJ1456" s="47"/>
    </row>
    <row r="1457" spans="1:36">
      <c r="A1457" s="26">
        <v>44233</v>
      </c>
      <c r="B1457" s="27">
        <v>0.66666666666666596</v>
      </c>
      <c r="C1457" s="132"/>
      <c r="D1457" s="28" t="str">
        <f t="shared" si="31"/>
        <v>2021/2/6  16:00</v>
      </c>
      <c r="E1457" s="35">
        <v>1.4996688316475992</v>
      </c>
      <c r="F1457" s="36">
        <v>1.4910056360299435</v>
      </c>
      <c r="G1457" s="36">
        <v>1.5017023515150563</v>
      </c>
      <c r="H1457" s="36">
        <v>1.46</v>
      </c>
      <c r="I1457" s="36">
        <v>1.5082873610431395</v>
      </c>
      <c r="J1457" s="56">
        <v>1.525137146034784</v>
      </c>
      <c r="K1457" s="36">
        <v>1.5173180622100029</v>
      </c>
      <c r="L1457" s="36">
        <v>1.5305431480862313</v>
      </c>
      <c r="M1457" s="57">
        <v>1.5056483652589037</v>
      </c>
      <c r="N1457" s="58" t="s">
        <v>48</v>
      </c>
      <c r="O1457" s="36"/>
      <c r="P1457" s="36"/>
      <c r="Q1457" s="36"/>
      <c r="R1457" s="59"/>
      <c r="S1457" s="60">
        <v>1.46</v>
      </c>
      <c r="T1457" s="106">
        <v>1.6</v>
      </c>
      <c r="U1457"/>
      <c r="V1457"/>
      <c r="W1457"/>
      <c r="X1457" s="162"/>
      <c r="Y1457" s="162"/>
      <c r="AB1457" s="47"/>
      <c r="AC1457" s="47"/>
      <c r="AD1457" s="47"/>
      <c r="AE1457" s="47"/>
      <c r="AF1457" s="47"/>
      <c r="AG1457" s="47"/>
      <c r="AH1457" s="47"/>
      <c r="AI1457" s="47"/>
      <c r="AJ1457" s="47"/>
    </row>
    <row r="1458" spans="1:36">
      <c r="A1458" s="123">
        <v>44234</v>
      </c>
      <c r="B1458" s="101">
        <v>0.33333333333333331</v>
      </c>
      <c r="C1458" s="132" t="s">
        <v>112</v>
      </c>
      <c r="D1458" s="124" t="str">
        <f t="shared" si="31"/>
        <v>2021/2/7  8:00</v>
      </c>
      <c r="E1458" s="35">
        <v>1.4807674770963226</v>
      </c>
      <c r="F1458" s="36">
        <v>1.5394391077310676</v>
      </c>
      <c r="G1458" s="36">
        <v>1.491548194739662</v>
      </c>
      <c r="H1458" s="36">
        <v>1.511505850687338</v>
      </c>
      <c r="I1458" s="36">
        <v>1.4975024678946156</v>
      </c>
      <c r="J1458" s="56">
        <v>1.5442761651567611</v>
      </c>
      <c r="K1458" s="36">
        <v>1.548903300260698</v>
      </c>
      <c r="L1458" s="36">
        <v>1.5476216877454507</v>
      </c>
      <c r="M1458" s="57">
        <v>1.5325603169580295</v>
      </c>
      <c r="N1458" s="58" t="s">
        <v>49</v>
      </c>
      <c r="O1458" s="36"/>
      <c r="P1458" s="36"/>
      <c r="Q1458" s="36"/>
      <c r="R1458" s="59"/>
      <c r="S1458" s="60">
        <v>1.46</v>
      </c>
      <c r="T1458" s="106">
        <v>1.6</v>
      </c>
      <c r="U1458"/>
      <c r="V1458"/>
      <c r="W1458"/>
      <c r="X1458" s="162"/>
      <c r="Y1458" s="162"/>
      <c r="AB1458" s="47"/>
      <c r="AC1458" s="47"/>
      <c r="AD1458" s="47"/>
      <c r="AE1458" s="47"/>
      <c r="AF1458" s="47"/>
      <c r="AG1458" s="47"/>
      <c r="AH1458" s="47"/>
      <c r="AI1458" s="47"/>
      <c r="AJ1458" s="47"/>
    </row>
    <row r="1459" spans="1:36">
      <c r="A1459" s="26">
        <v>44234</v>
      </c>
      <c r="B1459" s="27">
        <v>0.41666666666666669</v>
      </c>
      <c r="C1459" s="132"/>
      <c r="D1459" s="28" t="str">
        <f t="shared" si="31"/>
        <v>2021/2/7  10:00</v>
      </c>
      <c r="E1459" s="35">
        <v>1.4831261449260711</v>
      </c>
      <c r="F1459" s="36">
        <v>1.4918208537535629</v>
      </c>
      <c r="G1459" s="36">
        <v>1.4939502250537799</v>
      </c>
      <c r="H1459" s="36">
        <v>1.46775700022968</v>
      </c>
      <c r="I1459" s="36">
        <v>1.5135358975125393</v>
      </c>
      <c r="J1459" s="56">
        <v>1.567099550081881</v>
      </c>
      <c r="K1459" s="36">
        <v>1.5467368237399419</v>
      </c>
      <c r="L1459" s="36">
        <v>1.5245149055296994</v>
      </c>
      <c r="M1459" s="57">
        <v>1.5250839639212297</v>
      </c>
      <c r="N1459" s="58" t="s">
        <v>49</v>
      </c>
      <c r="O1459" s="36"/>
      <c r="P1459" s="36"/>
      <c r="Q1459" s="36"/>
      <c r="R1459" s="59"/>
      <c r="S1459" s="60">
        <v>1.46</v>
      </c>
      <c r="T1459" s="106">
        <v>1.6</v>
      </c>
      <c r="U1459"/>
      <c r="V1459"/>
      <c r="W1459"/>
      <c r="X1459" s="162"/>
      <c r="Y1459" s="162"/>
      <c r="AB1459" s="47"/>
      <c r="AC1459" s="47"/>
      <c r="AD1459" s="47"/>
      <c r="AE1459" s="47"/>
      <c r="AF1459" s="47"/>
      <c r="AG1459" s="47"/>
      <c r="AH1459" s="47"/>
      <c r="AI1459" s="47"/>
      <c r="AJ1459" s="47"/>
    </row>
    <row r="1460" spans="1:36">
      <c r="A1460" s="26">
        <v>44234</v>
      </c>
      <c r="B1460" s="27">
        <v>0.5</v>
      </c>
      <c r="C1460" s="132"/>
      <c r="D1460" s="28" t="str">
        <f t="shared" si="31"/>
        <v>2021/2/7  12:00</v>
      </c>
      <c r="E1460" s="35">
        <v>1.4961138462073924</v>
      </c>
      <c r="F1460" s="36">
        <v>1.516220528993979</v>
      </c>
      <c r="G1460" s="36">
        <v>1.4742778934563592</v>
      </c>
      <c r="H1460" s="36">
        <v>1.4966957506221334</v>
      </c>
      <c r="I1460" s="36">
        <v>1.5191787205994816</v>
      </c>
      <c r="J1460" s="56">
        <v>1.5368160926749492</v>
      </c>
      <c r="K1460" s="36">
        <v>1.5388355465508599</v>
      </c>
      <c r="L1460" s="36">
        <v>1.5175872572120055</v>
      </c>
      <c r="M1460" s="57">
        <v>1.5273488199375829</v>
      </c>
      <c r="N1460" s="58" t="s">
        <v>49</v>
      </c>
      <c r="O1460" s="36"/>
      <c r="P1460" s="36"/>
      <c r="Q1460" s="36"/>
      <c r="R1460" s="59"/>
      <c r="S1460" s="60">
        <v>1.46</v>
      </c>
      <c r="T1460" s="106">
        <v>1.6</v>
      </c>
      <c r="U1460"/>
      <c r="V1460"/>
      <c r="W1460"/>
      <c r="X1460" s="162"/>
      <c r="Y1460" s="162"/>
      <c r="AB1460" s="47"/>
      <c r="AC1460" s="47"/>
      <c r="AD1460" s="47"/>
      <c r="AE1460" s="47"/>
      <c r="AF1460" s="47"/>
      <c r="AG1460" s="47"/>
      <c r="AH1460" s="47"/>
      <c r="AI1460" s="47"/>
      <c r="AJ1460" s="47"/>
    </row>
    <row r="1461" spans="1:36">
      <c r="A1461" s="26">
        <v>44234</v>
      </c>
      <c r="B1461" s="27">
        <v>0.58333333333333304</v>
      </c>
      <c r="C1461" s="132"/>
      <c r="D1461" s="28" t="str">
        <f t="shared" si="31"/>
        <v>2021/2/7  14:00</v>
      </c>
      <c r="E1461" s="35">
        <v>1.4773063338534316</v>
      </c>
      <c r="F1461" s="36">
        <v>1.5110229313847872</v>
      </c>
      <c r="G1461" s="36">
        <v>1.5141960163689776</v>
      </c>
      <c r="H1461" s="36">
        <v>1.4588577872545812</v>
      </c>
      <c r="I1461" s="36">
        <v>1.5049082339624373</v>
      </c>
      <c r="J1461" s="56">
        <v>1.523924676523325</v>
      </c>
      <c r="K1461" s="36">
        <v>1.5285536155322161</v>
      </c>
      <c r="L1461" s="36">
        <v>1.5119216720034787</v>
      </c>
      <c r="M1461" s="57">
        <v>1.5224335996982576</v>
      </c>
      <c r="N1461" s="58" t="s">
        <v>49</v>
      </c>
      <c r="O1461" s="36"/>
      <c r="P1461" s="36"/>
      <c r="Q1461" s="36"/>
      <c r="R1461" s="59"/>
      <c r="S1461" s="60">
        <v>1.46</v>
      </c>
      <c r="T1461" s="106">
        <v>1.6</v>
      </c>
      <c r="U1461"/>
      <c r="V1461"/>
      <c r="W1461"/>
      <c r="X1461" s="162"/>
      <c r="Y1461" s="162"/>
      <c r="AB1461" s="47"/>
      <c r="AC1461" s="47"/>
      <c r="AD1461" s="47"/>
      <c r="AE1461" s="47"/>
      <c r="AF1461" s="47"/>
      <c r="AG1461" s="47"/>
      <c r="AH1461" s="47"/>
      <c r="AI1461" s="47"/>
      <c r="AJ1461" s="47"/>
    </row>
    <row r="1462" spans="1:36">
      <c r="A1462" s="26">
        <v>44234</v>
      </c>
      <c r="B1462" s="27">
        <v>0.66666666666666596</v>
      </c>
      <c r="C1462" s="132"/>
      <c r="D1462" s="28" t="str">
        <f t="shared" si="31"/>
        <v>2021/2/7  16:00</v>
      </c>
      <c r="E1462" s="35">
        <v>1.49243235716137</v>
      </c>
      <c r="F1462" s="36">
        <v>1.4740165513407617</v>
      </c>
      <c r="G1462" s="36">
        <v>1.5007609414999308</v>
      </c>
      <c r="H1462" s="36">
        <v>1.4856822529345612</v>
      </c>
      <c r="I1462" s="36">
        <v>1.5002915844776352</v>
      </c>
      <c r="J1462" s="56">
        <v>1.5530718157330583</v>
      </c>
      <c r="K1462" s="36">
        <v>1.5310032579270709</v>
      </c>
      <c r="L1462" s="36">
        <v>1.5215185368567508</v>
      </c>
      <c r="M1462" s="57">
        <v>1.5280123798677687</v>
      </c>
      <c r="N1462" s="58" t="s">
        <v>49</v>
      </c>
      <c r="O1462" s="36"/>
      <c r="P1462" s="36"/>
      <c r="Q1462" s="36"/>
      <c r="R1462" s="59"/>
      <c r="S1462" s="60">
        <v>1.46</v>
      </c>
      <c r="T1462" s="106">
        <v>1.6</v>
      </c>
      <c r="U1462"/>
      <c r="V1462"/>
      <c r="W1462"/>
      <c r="X1462" s="162"/>
      <c r="Y1462" s="162"/>
      <c r="AB1462" s="47"/>
      <c r="AC1462" s="47"/>
      <c r="AD1462" s="47"/>
      <c r="AE1462" s="47"/>
      <c r="AF1462" s="47"/>
      <c r="AG1462" s="47"/>
      <c r="AH1462" s="47"/>
      <c r="AI1462" s="47"/>
      <c r="AJ1462" s="47"/>
    </row>
    <row r="1463" spans="1:36">
      <c r="A1463" s="123">
        <v>44235</v>
      </c>
      <c r="B1463" s="101">
        <v>0.33333333333333331</v>
      </c>
      <c r="C1463" s="132" t="s">
        <v>113</v>
      </c>
      <c r="D1463" s="124" t="str">
        <f t="shared" si="31"/>
        <v>2021/2/8  8:00</v>
      </c>
      <c r="E1463" s="35">
        <v>1.4917671851079504</v>
      </c>
      <c r="F1463" s="36">
        <v>1.472733103958668</v>
      </c>
      <c r="G1463" s="36">
        <v>1.4737716740357174</v>
      </c>
      <c r="H1463" s="36">
        <v>1.4942019339395296</v>
      </c>
      <c r="I1463" s="36">
        <v>1.5132914363341801</v>
      </c>
      <c r="J1463" s="56">
        <v>1.5168390234098492</v>
      </c>
      <c r="K1463" s="36">
        <v>1.5199604195272427</v>
      </c>
      <c r="L1463" s="36">
        <v>1.4906591152546527</v>
      </c>
      <c r="M1463" s="57">
        <v>1.5441263710363335</v>
      </c>
      <c r="N1463" s="58" t="s">
        <v>44</v>
      </c>
      <c r="O1463" s="36"/>
      <c r="P1463" s="36"/>
      <c r="Q1463" s="36"/>
      <c r="R1463" s="59"/>
      <c r="S1463" s="60">
        <v>1.46</v>
      </c>
      <c r="T1463" s="106">
        <v>1.6</v>
      </c>
      <c r="U1463"/>
      <c r="V1463"/>
      <c r="W1463"/>
      <c r="X1463" s="162"/>
      <c r="Y1463" s="162"/>
      <c r="AB1463" s="47"/>
      <c r="AC1463" s="47"/>
      <c r="AD1463" s="47"/>
      <c r="AE1463" s="47"/>
      <c r="AF1463" s="47"/>
      <c r="AG1463" s="47"/>
      <c r="AH1463" s="47"/>
      <c r="AI1463" s="47"/>
      <c r="AJ1463" s="47"/>
    </row>
    <row r="1464" spans="1:36">
      <c r="A1464" s="26">
        <v>44235</v>
      </c>
      <c r="B1464" s="27">
        <v>0.41666666666666669</v>
      </c>
      <c r="C1464" s="132"/>
      <c r="D1464" s="28" t="str">
        <f t="shared" si="31"/>
        <v>2021/2/8  10:00</v>
      </c>
      <c r="E1464" s="35">
        <v>1.4824168852250001</v>
      </c>
      <c r="F1464" s="36">
        <v>1.4936904269167588</v>
      </c>
      <c r="G1464" s="36">
        <v>1.4750283743768144</v>
      </c>
      <c r="H1464" s="36">
        <v>1.4851944132080805</v>
      </c>
      <c r="I1464" s="36">
        <v>1.4742479786349072</v>
      </c>
      <c r="J1464" s="56">
        <v>1.5198337768879004</v>
      </c>
      <c r="K1464" s="36">
        <v>1.5308090620983432</v>
      </c>
      <c r="L1464" s="36">
        <v>1.5161749033061229</v>
      </c>
      <c r="M1464" s="57">
        <v>1.5155329234539345</v>
      </c>
      <c r="N1464" s="58" t="s">
        <v>44</v>
      </c>
      <c r="O1464" s="36"/>
      <c r="P1464" s="36"/>
      <c r="Q1464" s="36"/>
      <c r="R1464" s="59"/>
      <c r="S1464" s="60">
        <v>1.46</v>
      </c>
      <c r="T1464" s="106">
        <v>1.6</v>
      </c>
      <c r="U1464"/>
      <c r="V1464"/>
      <c r="W1464"/>
      <c r="X1464" s="162"/>
      <c r="Y1464" s="162"/>
      <c r="AB1464" s="47"/>
      <c r="AC1464" s="47"/>
      <c r="AD1464" s="47"/>
      <c r="AE1464" s="47"/>
      <c r="AF1464" s="47"/>
      <c r="AG1464" s="47"/>
      <c r="AH1464" s="47"/>
      <c r="AI1464" s="47"/>
      <c r="AJ1464" s="47"/>
    </row>
    <row r="1465" spans="1:36">
      <c r="A1465" s="26">
        <v>44235</v>
      </c>
      <c r="B1465" s="27">
        <v>0.5</v>
      </c>
      <c r="C1465" s="132"/>
      <c r="D1465" s="28" t="str">
        <f t="shared" si="31"/>
        <v>2021/2/8  12:00</v>
      </c>
      <c r="E1465" s="35">
        <v>1.5029727479981905</v>
      </c>
      <c r="F1465" s="36">
        <v>1.4845772042226395</v>
      </c>
      <c r="G1465" s="36">
        <v>1.5178729630054539</v>
      </c>
      <c r="H1465" s="36">
        <v>1.4647212909990726</v>
      </c>
      <c r="I1465" s="36">
        <v>1.4735647684682855</v>
      </c>
      <c r="J1465" s="56">
        <v>1.53937700367764</v>
      </c>
      <c r="K1465" s="36">
        <v>1.5169915831808822</v>
      </c>
      <c r="L1465" s="36">
        <v>1.5250808914344993</v>
      </c>
      <c r="M1465" s="57">
        <v>1.5125773782374721</v>
      </c>
      <c r="N1465" s="58" t="s">
        <v>45</v>
      </c>
      <c r="O1465" s="36"/>
      <c r="P1465" s="36"/>
      <c r="Q1465" s="36"/>
      <c r="R1465" s="59"/>
      <c r="S1465" s="60">
        <v>1.46</v>
      </c>
      <c r="T1465" s="106">
        <v>1.6</v>
      </c>
      <c r="U1465"/>
      <c r="V1465"/>
      <c r="W1465"/>
      <c r="X1465" s="162"/>
      <c r="Y1465" s="162"/>
      <c r="AB1465" s="47"/>
      <c r="AC1465" s="47"/>
      <c r="AD1465" s="47"/>
      <c r="AE1465" s="47"/>
      <c r="AF1465" s="47"/>
      <c r="AG1465" s="47"/>
      <c r="AH1465" s="47"/>
      <c r="AI1465" s="47"/>
      <c r="AJ1465" s="47"/>
    </row>
    <row r="1466" spans="1:36">
      <c r="A1466" s="26">
        <v>44235</v>
      </c>
      <c r="B1466" s="27">
        <v>0.58333333333333304</v>
      </c>
      <c r="C1466" s="132"/>
      <c r="D1466" s="28" t="str">
        <f t="shared" si="31"/>
        <v>2021/2/8  14:00</v>
      </c>
      <c r="E1466" s="35">
        <v>1.4933067648215737</v>
      </c>
      <c r="F1466" s="36">
        <v>1.473158646298822</v>
      </c>
      <c r="G1466" s="36">
        <v>1.4754813590815818</v>
      </c>
      <c r="H1466" s="36">
        <v>1.4783838008547632</v>
      </c>
      <c r="I1466" s="36">
        <v>1.501632548282321</v>
      </c>
      <c r="J1466" s="56">
        <v>1.5192410697690055</v>
      </c>
      <c r="K1466" s="36">
        <v>1.5149362457745277</v>
      </c>
      <c r="L1466" s="36">
        <v>1.5194992638316585</v>
      </c>
      <c r="M1466" s="57">
        <v>1.5213902865720972</v>
      </c>
      <c r="N1466" s="58" t="s">
        <v>45</v>
      </c>
      <c r="O1466" s="36"/>
      <c r="P1466" s="36"/>
      <c r="Q1466" s="36"/>
      <c r="R1466" s="59"/>
      <c r="S1466" s="60">
        <v>1.46</v>
      </c>
      <c r="T1466" s="106">
        <v>1.6</v>
      </c>
      <c r="U1466"/>
      <c r="V1466"/>
      <c r="W1466"/>
      <c r="X1466" s="162"/>
      <c r="Y1466" s="162"/>
      <c r="AB1466" s="47"/>
      <c r="AC1466" s="47"/>
      <c r="AD1466" s="47"/>
      <c r="AE1466" s="47"/>
      <c r="AF1466" s="47"/>
      <c r="AG1466" s="47"/>
      <c r="AH1466" s="47"/>
      <c r="AI1466" s="47"/>
      <c r="AJ1466" s="47"/>
    </row>
    <row r="1467" spans="1:36">
      <c r="A1467" s="26">
        <v>44235</v>
      </c>
      <c r="B1467" s="27">
        <v>0.66666666666666596</v>
      </c>
      <c r="C1467" s="132"/>
      <c r="D1467" s="28" t="str">
        <f t="shared" si="31"/>
        <v>2021/2/8  16:00</v>
      </c>
      <c r="E1467" s="35">
        <v>1.4825583980240682</v>
      </c>
      <c r="F1467" s="36">
        <v>1.5094640234834773</v>
      </c>
      <c r="G1467" s="36">
        <v>1.4896709700072148</v>
      </c>
      <c r="H1467" s="36">
        <v>1.4888651377785509</v>
      </c>
      <c r="I1467" s="36">
        <v>1.5185439749458702</v>
      </c>
      <c r="J1467" s="56">
        <v>1.5308165806713467</v>
      </c>
      <c r="K1467" s="36">
        <v>1.5192426615488772</v>
      </c>
      <c r="L1467" s="36">
        <v>1.5269187089359553</v>
      </c>
      <c r="M1467" s="57">
        <v>1.5335580649924747</v>
      </c>
      <c r="N1467" s="58" t="s">
        <v>45</v>
      </c>
      <c r="O1467" s="36"/>
      <c r="P1467" s="36"/>
      <c r="Q1467" s="36"/>
      <c r="R1467" s="59"/>
      <c r="S1467" s="60">
        <v>1.46</v>
      </c>
      <c r="T1467" s="106">
        <v>1.6</v>
      </c>
      <c r="U1467"/>
      <c r="V1467"/>
      <c r="W1467"/>
      <c r="X1467" s="162"/>
      <c r="Y1467" s="162"/>
      <c r="AB1467" s="47"/>
      <c r="AC1467" s="47"/>
      <c r="AD1467" s="47"/>
      <c r="AE1467" s="47"/>
      <c r="AF1467" s="47"/>
      <c r="AG1467" s="47"/>
      <c r="AH1467" s="47"/>
      <c r="AI1467" s="47"/>
      <c r="AJ1467" s="47"/>
    </row>
    <row r="1468" spans="1:36">
      <c r="A1468" s="123">
        <v>44236</v>
      </c>
      <c r="B1468" s="101">
        <v>0.33333333333333331</v>
      </c>
      <c r="C1468" s="132" t="s">
        <v>114</v>
      </c>
      <c r="D1468" s="124" t="str">
        <f t="shared" si="31"/>
        <v>2021/2/9  8:00</v>
      </c>
      <c r="E1468" s="35">
        <v>1.4991433714831841</v>
      </c>
      <c r="F1468" s="36">
        <v>1.5042901115333109</v>
      </c>
      <c r="G1468" s="36">
        <v>1.4889138069358159</v>
      </c>
      <c r="H1468" s="36">
        <v>1.4881525306956609</v>
      </c>
      <c r="I1468" s="36">
        <v>1.4816122820446145</v>
      </c>
      <c r="J1468" s="56">
        <v>1.5507023093476051</v>
      </c>
      <c r="K1468" s="36">
        <v>1.5123766960994398</v>
      </c>
      <c r="L1468" s="36">
        <v>1.540749818685428</v>
      </c>
      <c r="M1468" s="57">
        <v>1.5244431571894554</v>
      </c>
      <c r="N1468" s="58" t="s">
        <v>46</v>
      </c>
      <c r="O1468" s="36"/>
      <c r="P1468" s="36"/>
      <c r="Q1468" s="36"/>
      <c r="R1468" s="59"/>
      <c r="S1468" s="60">
        <v>1.46</v>
      </c>
      <c r="T1468" s="106">
        <v>1.6</v>
      </c>
      <c r="U1468"/>
      <c r="V1468"/>
      <c r="W1468"/>
      <c r="X1468" s="162"/>
      <c r="Y1468" s="162"/>
      <c r="AB1468" s="47"/>
      <c r="AC1468" s="47"/>
      <c r="AD1468" s="47"/>
      <c r="AE1468" s="47"/>
      <c r="AF1468" s="47"/>
      <c r="AG1468" s="47"/>
      <c r="AH1468" s="47"/>
      <c r="AI1468" s="47"/>
      <c r="AJ1468" s="47"/>
    </row>
    <row r="1469" spans="1:36">
      <c r="A1469" s="26">
        <v>44236</v>
      </c>
      <c r="B1469" s="27">
        <v>0.41666666666666669</v>
      </c>
      <c r="C1469" s="132"/>
      <c r="D1469" s="28" t="str">
        <f t="shared" si="31"/>
        <v>2021/2/9  10:00</v>
      </c>
      <c r="E1469" s="35">
        <v>1.5070476584746626</v>
      </c>
      <c r="F1469" s="36">
        <v>1.4969742197246485</v>
      </c>
      <c r="G1469" s="36">
        <v>1.5019656561025199</v>
      </c>
      <c r="H1469" s="36">
        <v>1.4591030286406956</v>
      </c>
      <c r="I1469" s="36">
        <v>1.4748305152625247</v>
      </c>
      <c r="J1469" s="56">
        <v>1.5212401572663259</v>
      </c>
      <c r="K1469" s="36">
        <v>1.5079991640670543</v>
      </c>
      <c r="L1469" s="36">
        <v>1.5161234854917498</v>
      </c>
      <c r="M1469" s="57">
        <v>1.5407830248291381</v>
      </c>
      <c r="N1469" s="58" t="s">
        <v>46</v>
      </c>
      <c r="O1469" s="36"/>
      <c r="P1469" s="36"/>
      <c r="Q1469" s="36"/>
      <c r="R1469" s="59"/>
      <c r="S1469" s="60">
        <v>1.46</v>
      </c>
      <c r="T1469" s="106">
        <v>1.6</v>
      </c>
      <c r="U1469"/>
      <c r="V1469"/>
      <c r="W1469"/>
      <c r="X1469" s="162"/>
      <c r="Y1469" s="162"/>
      <c r="AB1469" s="47"/>
      <c r="AC1469" s="47"/>
      <c r="AD1469" s="47"/>
      <c r="AE1469" s="47"/>
      <c r="AF1469" s="47"/>
      <c r="AG1469" s="47"/>
      <c r="AH1469" s="47"/>
      <c r="AI1469" s="47"/>
      <c r="AJ1469" s="47"/>
    </row>
    <row r="1470" spans="1:36">
      <c r="A1470" s="26">
        <v>44236</v>
      </c>
      <c r="B1470" s="27">
        <v>0.5</v>
      </c>
      <c r="C1470" s="132"/>
      <c r="D1470" s="28" t="str">
        <f t="shared" si="31"/>
        <v>2021/2/9  12:00</v>
      </c>
      <c r="E1470" s="35">
        <v>1.4913618759260072</v>
      </c>
      <c r="F1470" s="36">
        <v>1.4909084155682668</v>
      </c>
      <c r="G1470" s="36">
        <v>1.4863606727096761</v>
      </c>
      <c r="H1470" s="36">
        <v>1.4580882327057065</v>
      </c>
      <c r="I1470" s="36">
        <v>1.5116016369501617</v>
      </c>
      <c r="J1470" s="56">
        <v>1.5526655928422783</v>
      </c>
      <c r="K1470" s="36">
        <v>1.5049234484330167</v>
      </c>
      <c r="L1470" s="36">
        <v>1.5212480505319892</v>
      </c>
      <c r="M1470" s="57">
        <v>1.5232345045409121</v>
      </c>
      <c r="N1470" s="58" t="s">
        <v>46</v>
      </c>
      <c r="O1470" s="36"/>
      <c r="P1470" s="36"/>
      <c r="Q1470" s="36"/>
      <c r="R1470" s="59"/>
      <c r="S1470" s="60">
        <v>1.46</v>
      </c>
      <c r="T1470" s="106">
        <v>1.6</v>
      </c>
      <c r="U1470"/>
      <c r="V1470"/>
      <c r="W1470"/>
      <c r="X1470" s="162"/>
      <c r="Y1470" s="162"/>
      <c r="AB1470" s="47"/>
      <c r="AC1470" s="47"/>
      <c r="AD1470" s="47"/>
      <c r="AE1470" s="47"/>
      <c r="AF1470" s="47"/>
      <c r="AG1470" s="47"/>
      <c r="AH1470" s="47"/>
      <c r="AI1470" s="47"/>
      <c r="AJ1470" s="47"/>
    </row>
    <row r="1471" spans="1:36">
      <c r="A1471" s="26">
        <v>44236</v>
      </c>
      <c r="B1471" s="27">
        <v>0.58333333333333304</v>
      </c>
      <c r="C1471" s="132"/>
      <c r="D1471" s="28" t="str">
        <f t="shared" si="31"/>
        <v>2021/2/9  14:00</v>
      </c>
      <c r="E1471" s="35">
        <v>1.4935082921853686</v>
      </c>
      <c r="F1471" s="36">
        <v>1.5001276024460832</v>
      </c>
      <c r="G1471" s="36">
        <v>1.4943356794818676</v>
      </c>
      <c r="H1471" s="36">
        <v>1.4866610209183315</v>
      </c>
      <c r="I1471" s="36">
        <v>1.4993872980325498</v>
      </c>
      <c r="J1471" s="56">
        <v>1.5181950902804713</v>
      </c>
      <c r="K1471" s="36">
        <v>1.4989580746247007</v>
      </c>
      <c r="L1471" s="36">
        <v>1.5164740297647317</v>
      </c>
      <c r="M1471" s="57">
        <v>1.5297020824448213</v>
      </c>
      <c r="N1471" s="58" t="s">
        <v>46</v>
      </c>
      <c r="O1471" s="36"/>
      <c r="P1471" s="36"/>
      <c r="Q1471" s="36"/>
      <c r="R1471" s="59"/>
      <c r="S1471" s="60">
        <v>1.46</v>
      </c>
      <c r="T1471" s="106">
        <v>1.6</v>
      </c>
      <c r="U1471"/>
      <c r="V1471"/>
      <c r="W1471"/>
      <c r="X1471" s="162"/>
      <c r="Y1471" s="162"/>
      <c r="AB1471" s="47"/>
      <c r="AC1471" s="47"/>
      <c r="AD1471" s="47"/>
      <c r="AE1471" s="47"/>
      <c r="AF1471" s="47"/>
      <c r="AG1471" s="47"/>
      <c r="AH1471" s="47"/>
      <c r="AI1471" s="47"/>
      <c r="AJ1471" s="47"/>
    </row>
    <row r="1472" spans="1:36">
      <c r="A1472" s="26">
        <v>44236</v>
      </c>
      <c r="B1472" s="27">
        <v>0.66666666666666596</v>
      </c>
      <c r="C1472" s="132"/>
      <c r="D1472" s="28" t="str">
        <f t="shared" si="31"/>
        <v>2021/2/9  16:00</v>
      </c>
      <c r="E1472" s="35">
        <v>1.4981416221604669</v>
      </c>
      <c r="F1472" s="36">
        <v>1.4870109019419939</v>
      </c>
      <c r="G1472" s="36">
        <v>1.5188912696524071</v>
      </c>
      <c r="H1472" s="36">
        <v>1.4943727397595905</v>
      </c>
      <c r="I1472" s="36">
        <v>1.4742643187415359</v>
      </c>
      <c r="J1472" s="56">
        <v>1.5564273634018386</v>
      </c>
      <c r="K1472" s="36">
        <v>1.4940318004689919</v>
      </c>
      <c r="L1472" s="36">
        <v>1.5286167292370343</v>
      </c>
      <c r="M1472" s="57">
        <v>1.5301497652961684</v>
      </c>
      <c r="N1472" s="58" t="s">
        <v>46</v>
      </c>
      <c r="O1472" s="36"/>
      <c r="P1472" s="36"/>
      <c r="Q1472" s="36"/>
      <c r="R1472" s="59"/>
      <c r="S1472" s="60">
        <v>1.46</v>
      </c>
      <c r="T1472" s="106">
        <v>1.6</v>
      </c>
      <c r="U1472"/>
      <c r="V1472"/>
      <c r="W1472"/>
      <c r="X1472" s="162"/>
      <c r="Y1472" s="162"/>
      <c r="AB1472" s="47"/>
      <c r="AC1472" s="47"/>
      <c r="AD1472" s="47"/>
      <c r="AE1472" s="47"/>
      <c r="AF1472" s="47"/>
      <c r="AG1472" s="47"/>
      <c r="AH1472" s="47"/>
      <c r="AI1472" s="47"/>
      <c r="AJ1472" s="47"/>
    </row>
    <row r="1473" spans="1:36">
      <c r="A1473" s="123">
        <v>44237</v>
      </c>
      <c r="B1473" s="101">
        <v>0.33333333333333331</v>
      </c>
      <c r="C1473" s="132" t="s">
        <v>115</v>
      </c>
      <c r="D1473" s="124" t="str">
        <f t="shared" si="31"/>
        <v>2021/2/10  8:00</v>
      </c>
      <c r="E1473" s="35">
        <v>1.4797437377010634</v>
      </c>
      <c r="F1473" s="36">
        <v>1.4803561255776529</v>
      </c>
      <c r="G1473" s="36">
        <v>1.493392203375256</v>
      </c>
      <c r="H1473" s="36">
        <v>1.4968594334933929</v>
      </c>
      <c r="I1473" s="36">
        <v>1.5036202586003118</v>
      </c>
      <c r="J1473" s="56">
        <v>1.5589173020170688</v>
      </c>
      <c r="K1473" s="36">
        <v>1.5001340721418763</v>
      </c>
      <c r="L1473" s="36">
        <v>1.5212429971919734</v>
      </c>
      <c r="M1473" s="57">
        <v>1.519311558060495</v>
      </c>
      <c r="N1473" s="58" t="s">
        <v>47</v>
      </c>
      <c r="O1473" s="36"/>
      <c r="P1473" s="36"/>
      <c r="Q1473" s="36"/>
      <c r="R1473" s="59"/>
      <c r="S1473" s="60">
        <v>1.46</v>
      </c>
      <c r="T1473" s="106">
        <v>1.6</v>
      </c>
      <c r="U1473"/>
      <c r="V1473"/>
      <c r="W1473"/>
      <c r="X1473" s="162"/>
      <c r="Y1473" s="162"/>
      <c r="AB1473" s="47"/>
      <c r="AC1473" s="47"/>
      <c r="AD1473" s="47"/>
      <c r="AE1473" s="47"/>
      <c r="AF1473" s="47"/>
      <c r="AG1473" s="47"/>
      <c r="AH1473" s="47"/>
      <c r="AI1473" s="47"/>
      <c r="AJ1473" s="47"/>
    </row>
    <row r="1474" spans="1:36">
      <c r="A1474" s="26">
        <v>44237</v>
      </c>
      <c r="B1474" s="27">
        <v>0.41666666666666669</v>
      </c>
      <c r="C1474" s="132"/>
      <c r="D1474" s="28" t="str">
        <f t="shared" si="31"/>
        <v>2021/2/10  10:00</v>
      </c>
      <c r="E1474" s="35">
        <v>1.4867260118647303</v>
      </c>
      <c r="F1474" s="36">
        <v>1.5181050175646662</v>
      </c>
      <c r="G1474" s="36">
        <v>1.4833424368155992</v>
      </c>
      <c r="H1474" s="36">
        <v>1.4968374849203814</v>
      </c>
      <c r="I1474" s="36">
        <v>1.5156541152538114</v>
      </c>
      <c r="J1474" s="56">
        <v>1.5393534014410633</v>
      </c>
      <c r="K1474" s="36">
        <v>1.5019229573286823</v>
      </c>
      <c r="L1474" s="36">
        <v>1.5006508616767784</v>
      </c>
      <c r="M1474" s="57">
        <v>1.5249248336029053</v>
      </c>
      <c r="N1474" s="58" t="s">
        <v>47</v>
      </c>
      <c r="O1474" s="36"/>
      <c r="P1474" s="36"/>
      <c r="Q1474" s="36"/>
      <c r="R1474" s="59"/>
      <c r="S1474" s="60">
        <v>1.46</v>
      </c>
      <c r="T1474" s="106">
        <v>1.6</v>
      </c>
      <c r="U1474"/>
      <c r="V1474"/>
      <c r="W1474"/>
      <c r="X1474" s="162"/>
      <c r="Y1474" s="162"/>
      <c r="AB1474" s="47"/>
      <c r="AC1474" s="47"/>
      <c r="AD1474" s="47"/>
      <c r="AE1474" s="47"/>
      <c r="AF1474" s="47"/>
      <c r="AG1474" s="47"/>
      <c r="AH1474" s="47"/>
      <c r="AI1474" s="47"/>
      <c r="AJ1474" s="47"/>
    </row>
    <row r="1475" spans="1:36">
      <c r="A1475" s="26">
        <v>44237</v>
      </c>
      <c r="B1475" s="27">
        <v>0.5</v>
      </c>
      <c r="C1475" s="132"/>
      <c r="D1475" s="28" t="str">
        <f t="shared" si="31"/>
        <v>2021/2/10  12:00</v>
      </c>
      <c r="E1475" s="35">
        <v>1.4833432398491755</v>
      </c>
      <c r="F1475" s="36">
        <v>1.486394822050523</v>
      </c>
      <c r="G1475" s="36">
        <v>1.4722950444540621</v>
      </c>
      <c r="H1475" s="36">
        <v>1.4550322716225594</v>
      </c>
      <c r="I1475" s="36">
        <v>1.4846973544843307</v>
      </c>
      <c r="J1475" s="56">
        <v>1.5413937366390085</v>
      </c>
      <c r="K1475" s="36">
        <v>1.4917262818191712</v>
      </c>
      <c r="L1475" s="36">
        <v>1.5086130922097776</v>
      </c>
      <c r="M1475" s="57">
        <v>1.5355249305558558</v>
      </c>
      <c r="N1475" s="58" t="s">
        <v>47</v>
      </c>
      <c r="O1475" s="36"/>
      <c r="P1475" s="36"/>
      <c r="Q1475" s="36"/>
      <c r="R1475" s="59"/>
      <c r="S1475" s="60">
        <v>1.46</v>
      </c>
      <c r="T1475" s="106">
        <v>1.6</v>
      </c>
      <c r="U1475"/>
      <c r="V1475"/>
      <c r="W1475"/>
      <c r="X1475" s="162"/>
      <c r="Y1475" s="162"/>
      <c r="AB1475" s="47"/>
      <c r="AC1475" s="47"/>
      <c r="AD1475" s="47"/>
      <c r="AE1475" s="47"/>
      <c r="AF1475" s="47"/>
      <c r="AG1475" s="47"/>
      <c r="AH1475" s="47"/>
      <c r="AI1475" s="47"/>
      <c r="AJ1475" s="47"/>
    </row>
    <row r="1476" spans="1:36">
      <c r="A1476" s="26">
        <v>44237</v>
      </c>
      <c r="B1476" s="27">
        <v>0.58333333333333304</v>
      </c>
      <c r="C1476" s="132"/>
      <c r="D1476" s="28" t="str">
        <f t="shared" ref="D1476:D1539" si="32">TEXT(A1476,"yyyy/m/d")&amp;TEXT(B1476,"　　h:mｍ")</f>
        <v>2021/2/10  14:00</v>
      </c>
      <c r="E1476" s="35">
        <v>1.5014532976973956</v>
      </c>
      <c r="F1476" s="36">
        <v>1.4890276917426266</v>
      </c>
      <c r="G1476" s="36">
        <v>1.4811845935629147</v>
      </c>
      <c r="H1476" s="36">
        <v>1.46</v>
      </c>
      <c r="I1476" s="36">
        <v>1.500258184534806</v>
      </c>
      <c r="J1476" s="56">
        <v>1.5459420695129331</v>
      </c>
      <c r="K1476" s="36">
        <v>1.5335571077175019</v>
      </c>
      <c r="L1476" s="36">
        <v>1.5292053088463406</v>
      </c>
      <c r="M1476" s="57">
        <v>1.5461156261942879</v>
      </c>
      <c r="N1476" s="58" t="s">
        <v>47</v>
      </c>
      <c r="O1476" s="36"/>
      <c r="P1476" s="36"/>
      <c r="Q1476" s="36"/>
      <c r="R1476" s="59"/>
      <c r="S1476" s="60">
        <v>1.46</v>
      </c>
      <c r="T1476" s="106">
        <v>1.6</v>
      </c>
      <c r="U1476"/>
      <c r="V1476"/>
      <c r="W1476"/>
      <c r="X1476" s="162"/>
      <c r="Y1476" s="162"/>
      <c r="AB1476" s="47"/>
      <c r="AC1476" s="47"/>
      <c r="AD1476" s="47"/>
      <c r="AE1476" s="47"/>
      <c r="AF1476" s="47"/>
      <c r="AG1476" s="47"/>
      <c r="AH1476" s="47"/>
      <c r="AI1476" s="47"/>
      <c r="AJ1476" s="47"/>
    </row>
    <row r="1477" spans="1:36">
      <c r="A1477" s="26">
        <v>44237</v>
      </c>
      <c r="B1477" s="27">
        <v>0.66666666666666596</v>
      </c>
      <c r="C1477" s="132"/>
      <c r="D1477" s="28" t="str">
        <f t="shared" si="32"/>
        <v>2021/2/10  16:00</v>
      </c>
      <c r="E1477" s="35">
        <v>1.4714056054789</v>
      </c>
      <c r="F1477" s="36">
        <v>1.4747011874983231</v>
      </c>
      <c r="G1477" s="36">
        <v>1.4811543298159402</v>
      </c>
      <c r="H1477" s="36">
        <v>1.4801438624445007</v>
      </c>
      <c r="I1477" s="36">
        <v>1.4710385678696489</v>
      </c>
      <c r="J1477" s="56">
        <v>1.5212575155783294</v>
      </c>
      <c r="K1477" s="36">
        <v>1.5278176131846009</v>
      </c>
      <c r="L1477" s="36">
        <v>1.5202923053113655</v>
      </c>
      <c r="M1477" s="57">
        <v>1.5354304902736808</v>
      </c>
      <c r="N1477" s="58" t="s">
        <v>47</v>
      </c>
      <c r="O1477" s="36"/>
      <c r="P1477" s="36"/>
      <c r="Q1477" s="36"/>
      <c r="R1477" s="59"/>
      <c r="S1477" s="60">
        <v>1.46</v>
      </c>
      <c r="T1477" s="106">
        <v>1.6</v>
      </c>
      <c r="U1477"/>
      <c r="V1477"/>
      <c r="W1477"/>
      <c r="X1477" s="162"/>
      <c r="Y1477" s="162"/>
      <c r="AB1477" s="47"/>
      <c r="AC1477" s="47"/>
      <c r="AD1477" s="47"/>
      <c r="AE1477" s="47"/>
      <c r="AF1477" s="47"/>
      <c r="AG1477" s="47"/>
      <c r="AH1477" s="47"/>
      <c r="AI1477" s="47"/>
      <c r="AJ1477" s="47"/>
    </row>
    <row r="1478" spans="1:36">
      <c r="A1478" s="123">
        <v>44238</v>
      </c>
      <c r="B1478" s="101">
        <v>0.33333333333333331</v>
      </c>
      <c r="C1478" s="132" t="s">
        <v>116</v>
      </c>
      <c r="D1478" s="124" t="str">
        <f t="shared" si="32"/>
        <v>2021/2/11  8:00</v>
      </c>
      <c r="E1478" s="35">
        <v>1.529396374090298</v>
      </c>
      <c r="F1478" s="36">
        <v>1.5384842568723531</v>
      </c>
      <c r="G1478" s="36">
        <v>1.5162107777591103</v>
      </c>
      <c r="H1478" s="36">
        <v>1.532050649136665</v>
      </c>
      <c r="I1478" s="36">
        <v>1.5470868628922747</v>
      </c>
      <c r="J1478" s="56">
        <v>1.5792638891458253</v>
      </c>
      <c r="K1478" s="36">
        <v>1.5654405102412077</v>
      </c>
      <c r="L1478" s="36">
        <v>1.5692733716434459</v>
      </c>
      <c r="M1478" s="57">
        <v>1.5480634365816164</v>
      </c>
      <c r="N1478" s="58" t="s">
        <v>48</v>
      </c>
      <c r="O1478" s="36"/>
      <c r="P1478" s="36"/>
      <c r="Q1478" s="36"/>
      <c r="R1478" s="59"/>
      <c r="S1478" s="60">
        <v>1.46</v>
      </c>
      <c r="T1478" s="106">
        <v>1.6</v>
      </c>
      <c r="U1478"/>
      <c r="V1478"/>
      <c r="W1478"/>
      <c r="X1478" s="162"/>
      <c r="Y1478" s="162"/>
      <c r="AB1478" s="47"/>
      <c r="AC1478" s="47"/>
      <c r="AD1478" s="47"/>
      <c r="AE1478" s="47"/>
      <c r="AF1478" s="47"/>
      <c r="AG1478" s="47"/>
      <c r="AH1478" s="47"/>
      <c r="AI1478" s="47"/>
      <c r="AJ1478" s="47"/>
    </row>
    <row r="1479" spans="1:36">
      <c r="A1479" s="26">
        <v>44238</v>
      </c>
      <c r="B1479" s="27">
        <v>0.41666666666666669</v>
      </c>
      <c r="C1479" s="132"/>
      <c r="D1479" s="28" t="str">
        <f t="shared" si="32"/>
        <v>2021/2/11  10:00</v>
      </c>
      <c r="E1479" s="35">
        <v>1.5221840448704167</v>
      </c>
      <c r="F1479" s="36">
        <v>1.5226088681951593</v>
      </c>
      <c r="G1479" s="36">
        <v>1.5050251065196494</v>
      </c>
      <c r="H1479" s="36">
        <v>1.5206565295192354</v>
      </c>
      <c r="I1479" s="36">
        <v>1.5193241010935565</v>
      </c>
      <c r="J1479" s="56">
        <v>1.5737578492795241</v>
      </c>
      <c r="K1479" s="36">
        <v>1.5506356507086168</v>
      </c>
      <c r="L1479" s="36">
        <v>1.5492653370006757</v>
      </c>
      <c r="M1479" s="57">
        <v>1.5732907219444441</v>
      </c>
      <c r="N1479" s="58" t="s">
        <v>48</v>
      </c>
      <c r="O1479" s="36"/>
      <c r="P1479" s="36"/>
      <c r="Q1479" s="36"/>
      <c r="R1479" s="59"/>
      <c r="S1479" s="60">
        <v>1.46</v>
      </c>
      <c r="T1479" s="106">
        <v>1.6</v>
      </c>
      <c r="U1479"/>
      <c r="V1479"/>
      <c r="W1479"/>
      <c r="X1479" s="162"/>
      <c r="Y1479" s="162"/>
      <c r="AB1479" s="47"/>
      <c r="AC1479" s="47"/>
      <c r="AD1479" s="47"/>
      <c r="AE1479" s="47"/>
      <c r="AF1479" s="47"/>
      <c r="AG1479" s="47"/>
      <c r="AH1479" s="47"/>
      <c r="AI1479" s="47"/>
      <c r="AJ1479" s="47"/>
    </row>
    <row r="1480" spans="1:36">
      <c r="A1480" s="26">
        <v>44238</v>
      </c>
      <c r="B1480" s="27">
        <v>0.5</v>
      </c>
      <c r="C1480" s="132"/>
      <c r="D1480" s="28" t="str">
        <f t="shared" si="32"/>
        <v>2021/2/11  12:00</v>
      </c>
      <c r="E1480" s="35">
        <v>1.4808659074245691</v>
      </c>
      <c r="F1480" s="36">
        <v>1.4837402521122345</v>
      </c>
      <c r="G1480" s="36">
        <v>1.4994644247935531</v>
      </c>
      <c r="H1480" s="36">
        <v>1.4618377517826102</v>
      </c>
      <c r="I1480" s="36">
        <v>1.5044844773931794</v>
      </c>
      <c r="J1480" s="56">
        <v>1.5291603603230499</v>
      </c>
      <c r="K1480" s="36">
        <v>1.4996395577473101</v>
      </c>
      <c r="L1480" s="36">
        <v>1.4984750375166491</v>
      </c>
      <c r="M1480" s="57">
        <v>1.5392121975191593</v>
      </c>
      <c r="N1480" s="58" t="s">
        <v>48</v>
      </c>
      <c r="O1480" s="36"/>
      <c r="P1480" s="36"/>
      <c r="Q1480" s="36"/>
      <c r="R1480" s="59"/>
      <c r="S1480" s="60">
        <v>1.46</v>
      </c>
      <c r="T1480" s="106">
        <v>1.6</v>
      </c>
      <c r="U1480"/>
      <c r="V1480"/>
      <c r="W1480"/>
      <c r="X1480" s="162"/>
      <c r="Y1480" s="162"/>
      <c r="AB1480" s="47"/>
      <c r="AC1480" s="47"/>
      <c r="AD1480" s="47"/>
      <c r="AE1480" s="47"/>
      <c r="AF1480" s="47"/>
      <c r="AG1480" s="47"/>
      <c r="AH1480" s="47"/>
      <c r="AI1480" s="47"/>
      <c r="AJ1480" s="47"/>
    </row>
    <row r="1481" spans="1:36">
      <c r="A1481" s="26">
        <v>44238</v>
      </c>
      <c r="B1481" s="27">
        <v>0.58333333333333304</v>
      </c>
      <c r="C1481" s="132"/>
      <c r="D1481" s="28" t="str">
        <f t="shared" si="32"/>
        <v>2021/2/11  14:00</v>
      </c>
      <c r="E1481" s="35">
        <v>1.4836485847649261</v>
      </c>
      <c r="F1481" s="36">
        <v>1.4829176358433505</v>
      </c>
      <c r="G1481" s="36">
        <v>1.5195365819765856</v>
      </c>
      <c r="H1481" s="36">
        <v>1.4663261793915106</v>
      </c>
      <c r="I1481" s="36">
        <v>1.4738344342879608</v>
      </c>
      <c r="J1481" s="56">
        <v>1.51393957446323</v>
      </c>
      <c r="K1481" s="36">
        <v>1.5105867626462044</v>
      </c>
      <c r="L1481" s="36">
        <v>1.4965048265464767</v>
      </c>
      <c r="M1481" s="57">
        <v>1.5411629529513333</v>
      </c>
      <c r="N1481" s="58" t="s">
        <v>48</v>
      </c>
      <c r="O1481" s="36"/>
      <c r="P1481" s="36"/>
      <c r="Q1481" s="36"/>
      <c r="R1481" s="59"/>
      <c r="S1481" s="60">
        <v>1.46</v>
      </c>
      <c r="T1481" s="106">
        <v>1.6</v>
      </c>
      <c r="U1481"/>
      <c r="V1481"/>
      <c r="W1481"/>
      <c r="X1481" s="162"/>
      <c r="Y1481" s="162"/>
      <c r="AB1481" s="47"/>
      <c r="AC1481" s="47"/>
      <c r="AD1481" s="47"/>
      <c r="AE1481" s="47"/>
      <c r="AF1481" s="47"/>
      <c r="AG1481" s="47"/>
      <c r="AH1481" s="47"/>
      <c r="AI1481" s="47"/>
      <c r="AJ1481" s="47"/>
    </row>
    <row r="1482" spans="1:36">
      <c r="A1482" s="26">
        <v>44238</v>
      </c>
      <c r="B1482" s="27">
        <v>0.66666666666666596</v>
      </c>
      <c r="C1482" s="132"/>
      <c r="D1482" s="28" t="str">
        <f t="shared" si="32"/>
        <v>2021/2/11  16:00</v>
      </c>
      <c r="E1482" s="35">
        <v>1.4835278813541193</v>
      </c>
      <c r="F1482" s="36">
        <v>1.4982255676833756</v>
      </c>
      <c r="G1482" s="36">
        <v>1.4735515599275637</v>
      </c>
      <c r="H1482" s="36">
        <v>1.4784343328265945</v>
      </c>
      <c r="I1482" s="36">
        <v>1.5100194086884233</v>
      </c>
      <c r="J1482" s="56">
        <v>1.523279213588751</v>
      </c>
      <c r="K1482" s="36">
        <v>1.535082634874928</v>
      </c>
      <c r="L1482" s="36">
        <v>1.5224369639176361</v>
      </c>
      <c r="M1482" s="57">
        <v>1.501076753805626</v>
      </c>
      <c r="N1482" s="58" t="s">
        <v>48</v>
      </c>
      <c r="O1482" s="36"/>
      <c r="P1482" s="36"/>
      <c r="Q1482" s="36"/>
      <c r="R1482" s="59"/>
      <c r="S1482" s="60">
        <v>1.46</v>
      </c>
      <c r="T1482" s="106">
        <v>1.6</v>
      </c>
      <c r="U1482"/>
      <c r="V1482"/>
      <c r="W1482"/>
      <c r="X1482" s="162"/>
      <c r="Y1482" s="162"/>
      <c r="AB1482" s="47"/>
      <c r="AC1482" s="47"/>
      <c r="AD1482" s="47"/>
      <c r="AE1482" s="47"/>
      <c r="AF1482" s="47"/>
      <c r="AG1482" s="47"/>
      <c r="AH1482" s="47"/>
      <c r="AI1482" s="47"/>
      <c r="AJ1482" s="47"/>
    </row>
    <row r="1483" spans="1:36">
      <c r="A1483" s="123">
        <v>44239</v>
      </c>
      <c r="B1483" s="101">
        <v>0.33333333333333331</v>
      </c>
      <c r="C1483" s="132" t="s">
        <v>117</v>
      </c>
      <c r="D1483" s="124" t="str">
        <f t="shared" si="32"/>
        <v>2021/2/12  8:00</v>
      </c>
      <c r="E1483" s="35">
        <v>1.5075842555700507</v>
      </c>
      <c r="F1483" s="36">
        <v>1.5074923696003626</v>
      </c>
      <c r="G1483" s="36">
        <v>1.4979081790559698</v>
      </c>
      <c r="H1483" s="36">
        <v>1.4872205936973113</v>
      </c>
      <c r="I1483" s="36">
        <v>1.5110381660402188</v>
      </c>
      <c r="J1483" s="56">
        <v>1.54198840581333</v>
      </c>
      <c r="K1483" s="36">
        <v>1.556128296031988</v>
      </c>
      <c r="L1483" s="36">
        <v>1.5442462497803642</v>
      </c>
      <c r="M1483" s="57">
        <v>1.5516725197592918</v>
      </c>
      <c r="N1483" s="58" t="s">
        <v>49</v>
      </c>
      <c r="O1483" s="36"/>
      <c r="P1483" s="36"/>
      <c r="Q1483" s="36"/>
      <c r="R1483" s="59"/>
      <c r="S1483" s="60">
        <v>1.46</v>
      </c>
      <c r="T1483" s="106">
        <v>1.6</v>
      </c>
      <c r="U1483"/>
      <c r="V1483"/>
      <c r="W1483"/>
      <c r="X1483" s="162"/>
      <c r="Y1483" s="162"/>
      <c r="AB1483" s="47"/>
      <c r="AC1483" s="47"/>
      <c r="AD1483" s="47"/>
      <c r="AE1483" s="47"/>
      <c r="AF1483" s="47"/>
      <c r="AG1483" s="47"/>
      <c r="AH1483" s="47"/>
      <c r="AI1483" s="47"/>
      <c r="AJ1483" s="47"/>
    </row>
    <row r="1484" spans="1:36">
      <c r="A1484" s="26">
        <v>44239</v>
      </c>
      <c r="B1484" s="27">
        <v>0.41666666666666669</v>
      </c>
      <c r="C1484" s="132"/>
      <c r="D1484" s="28" t="str">
        <f t="shared" si="32"/>
        <v>2021/2/12  10:00</v>
      </c>
      <c r="E1484" s="35">
        <v>1.5005525632350967</v>
      </c>
      <c r="F1484" s="36">
        <v>1.5142984344291888</v>
      </c>
      <c r="G1484" s="36">
        <v>1.4953349627966033</v>
      </c>
      <c r="H1484" s="36">
        <v>1.4773530962291637</v>
      </c>
      <c r="I1484" s="36">
        <v>1.4908979002573117</v>
      </c>
      <c r="J1484" s="56">
        <v>1.545314470955764</v>
      </c>
      <c r="K1484" s="36">
        <v>1.5314756111903014</v>
      </c>
      <c r="L1484" s="36">
        <v>1.5174902427291688</v>
      </c>
      <c r="M1484" s="57">
        <v>1.5528429022492107</v>
      </c>
      <c r="N1484" s="58" t="s">
        <v>49</v>
      </c>
      <c r="O1484" s="36"/>
      <c r="P1484" s="36"/>
      <c r="Q1484" s="36"/>
      <c r="R1484" s="59"/>
      <c r="S1484" s="60">
        <v>1.46</v>
      </c>
      <c r="T1484" s="106">
        <v>1.6</v>
      </c>
      <c r="U1484"/>
      <c r="V1484"/>
      <c r="W1484"/>
      <c r="X1484" s="162"/>
      <c r="Y1484" s="162"/>
      <c r="AB1484" s="47"/>
      <c r="AC1484" s="47"/>
      <c r="AD1484" s="47"/>
      <c r="AE1484" s="47"/>
      <c r="AF1484" s="47"/>
      <c r="AG1484" s="47"/>
      <c r="AH1484" s="47"/>
      <c r="AI1484" s="47"/>
      <c r="AJ1484" s="47"/>
    </row>
    <row r="1485" spans="1:36">
      <c r="A1485" s="26">
        <v>44239</v>
      </c>
      <c r="B1485" s="27">
        <v>0.5</v>
      </c>
      <c r="C1485" s="132"/>
      <c r="D1485" s="28" t="str">
        <f t="shared" si="32"/>
        <v>2021/2/12  12:00</v>
      </c>
      <c r="E1485" s="35">
        <v>1.5069807542548557</v>
      </c>
      <c r="F1485" s="36">
        <v>1.4730142196790104</v>
      </c>
      <c r="G1485" s="36">
        <v>1.5143421883168089</v>
      </c>
      <c r="H1485" s="36">
        <v>1.4736318096377767</v>
      </c>
      <c r="I1485" s="36">
        <v>1.5021584786636641</v>
      </c>
      <c r="J1485" s="56">
        <v>1.5466580015785789</v>
      </c>
      <c r="K1485" s="36">
        <v>1.5103531360436604</v>
      </c>
      <c r="L1485" s="36">
        <v>1.5271322239752223</v>
      </c>
      <c r="M1485" s="57">
        <v>1.5048849688323607</v>
      </c>
      <c r="N1485" s="58" t="s">
        <v>49</v>
      </c>
      <c r="O1485" s="36"/>
      <c r="P1485" s="36"/>
      <c r="Q1485" s="36"/>
      <c r="R1485" s="59"/>
      <c r="S1485" s="60">
        <v>1.46</v>
      </c>
      <c r="T1485" s="106">
        <v>1.6</v>
      </c>
      <c r="U1485"/>
      <c r="V1485"/>
      <c r="W1485"/>
      <c r="X1485" s="162"/>
      <c r="Y1485" s="162"/>
      <c r="AB1485" s="47"/>
      <c r="AC1485" s="47"/>
      <c r="AD1485" s="47"/>
      <c r="AE1485" s="47"/>
      <c r="AF1485" s="47"/>
      <c r="AG1485" s="47"/>
      <c r="AH1485" s="47"/>
      <c r="AI1485" s="47"/>
      <c r="AJ1485" s="47"/>
    </row>
    <row r="1486" spans="1:36">
      <c r="A1486" s="26">
        <v>44239</v>
      </c>
      <c r="B1486" s="27">
        <v>0.58333333333333304</v>
      </c>
      <c r="C1486" s="132"/>
      <c r="D1486" s="28" t="str">
        <f t="shared" si="32"/>
        <v>2021/2/12  14:00</v>
      </c>
      <c r="E1486" s="35">
        <v>1.4600432414220763</v>
      </c>
      <c r="F1486" s="36">
        <v>1.4751362132019972</v>
      </c>
      <c r="G1486" s="36">
        <v>1.4763376064938996</v>
      </c>
      <c r="H1486" s="36">
        <v>1.4593681432661427</v>
      </c>
      <c r="I1486" s="36">
        <v>1.5026865087756105</v>
      </c>
      <c r="J1486" s="56">
        <v>1.5265925913802059</v>
      </c>
      <c r="K1486" s="36">
        <v>1.5226035889895158</v>
      </c>
      <c r="L1486" s="36">
        <v>1.4975999836633427</v>
      </c>
      <c r="M1486" s="57">
        <v>1.5232440227865758</v>
      </c>
      <c r="N1486" s="58" t="s">
        <v>49</v>
      </c>
      <c r="O1486" s="36"/>
      <c r="P1486" s="36"/>
      <c r="Q1486" s="36"/>
      <c r="R1486" s="59"/>
      <c r="S1486" s="60">
        <v>1.46</v>
      </c>
      <c r="T1486" s="106">
        <v>1.6</v>
      </c>
      <c r="U1486"/>
      <c r="V1486"/>
      <c r="W1486"/>
      <c r="X1486" s="162"/>
      <c r="Y1486" s="162"/>
      <c r="AB1486" s="47"/>
      <c r="AC1486" s="47"/>
      <c r="AD1486" s="47"/>
      <c r="AE1486" s="47"/>
      <c r="AF1486" s="47"/>
      <c r="AG1486" s="47"/>
      <c r="AH1486" s="47"/>
      <c r="AI1486" s="47"/>
      <c r="AJ1486" s="47"/>
    </row>
    <row r="1487" spans="1:36">
      <c r="A1487" s="26">
        <v>44239</v>
      </c>
      <c r="B1487" s="27">
        <v>0.66666666666666596</v>
      </c>
      <c r="C1487" s="132"/>
      <c r="D1487" s="28" t="str">
        <f t="shared" si="32"/>
        <v>2021/2/12  16:00</v>
      </c>
      <c r="E1487" s="35">
        <v>1.4895575553435685</v>
      </c>
      <c r="F1487" s="36">
        <v>1.4894604742533484</v>
      </c>
      <c r="G1487" s="36">
        <v>1.497510080287739</v>
      </c>
      <c r="H1487" s="36">
        <v>1.4884501840584921</v>
      </c>
      <c r="I1487" s="36">
        <v>1.4753708105200578</v>
      </c>
      <c r="J1487" s="56">
        <v>1.5469779854340378</v>
      </c>
      <c r="K1487" s="36">
        <v>1.5287332664997033</v>
      </c>
      <c r="L1487" s="36">
        <v>1.4933313897978409</v>
      </c>
      <c r="M1487" s="57">
        <v>1.5401933346943666</v>
      </c>
      <c r="N1487" s="58" t="s">
        <v>49</v>
      </c>
      <c r="O1487" s="36"/>
      <c r="P1487" s="36"/>
      <c r="Q1487" s="36"/>
      <c r="R1487" s="59"/>
      <c r="S1487" s="60">
        <v>1.46</v>
      </c>
      <c r="T1487" s="106">
        <v>1.6</v>
      </c>
      <c r="U1487"/>
      <c r="V1487"/>
      <c r="W1487"/>
      <c r="X1487" s="162"/>
      <c r="Y1487" s="162"/>
      <c r="AB1487" s="47"/>
      <c r="AC1487" s="47"/>
      <c r="AD1487" s="47"/>
      <c r="AE1487" s="47"/>
      <c r="AF1487" s="47"/>
      <c r="AG1487" s="47"/>
      <c r="AH1487" s="47"/>
      <c r="AI1487" s="47"/>
      <c r="AJ1487" s="47"/>
    </row>
    <row r="1488" spans="1:36">
      <c r="A1488" s="123">
        <v>44240</v>
      </c>
      <c r="B1488" s="101">
        <v>0.33333333333333331</v>
      </c>
      <c r="C1488" s="132" t="s">
        <v>118</v>
      </c>
      <c r="D1488" s="124" t="str">
        <f t="shared" si="32"/>
        <v>2021/2/13  8:00</v>
      </c>
      <c r="E1488" s="35">
        <v>1.4971633615514248</v>
      </c>
      <c r="F1488" s="36">
        <v>1.5074673250500412</v>
      </c>
      <c r="G1488" s="36">
        <v>1.5194676111718401</v>
      </c>
      <c r="H1488" s="36">
        <v>1.4820305198175918</v>
      </c>
      <c r="I1488" s="36">
        <v>1.4814644917188231</v>
      </c>
      <c r="J1488" s="56">
        <v>1.5537088830448718</v>
      </c>
      <c r="K1488" s="36">
        <v>1.530861690520821</v>
      </c>
      <c r="L1488" s="36">
        <v>1.5376997574016822</v>
      </c>
      <c r="M1488" s="57">
        <v>1.5146409140812618</v>
      </c>
      <c r="N1488" s="58" t="s">
        <v>44</v>
      </c>
      <c r="O1488" s="36"/>
      <c r="P1488" s="36"/>
      <c r="Q1488" s="36"/>
      <c r="R1488" s="59"/>
      <c r="S1488" s="60">
        <v>1.46</v>
      </c>
      <c r="T1488" s="106">
        <v>1.6</v>
      </c>
      <c r="U1488"/>
      <c r="V1488"/>
      <c r="W1488"/>
      <c r="X1488" s="162"/>
      <c r="Y1488" s="162"/>
      <c r="AB1488" s="47"/>
      <c r="AC1488" s="47"/>
      <c r="AD1488" s="47"/>
      <c r="AE1488" s="47"/>
      <c r="AF1488" s="47"/>
      <c r="AG1488" s="47"/>
      <c r="AH1488" s="47"/>
      <c r="AI1488" s="47"/>
      <c r="AJ1488" s="47"/>
    </row>
    <row r="1489" spans="1:36">
      <c r="A1489" s="26">
        <v>44240</v>
      </c>
      <c r="B1489" s="27">
        <v>0.41666666666666669</v>
      </c>
      <c r="C1489" s="132"/>
      <c r="D1489" s="28" t="str">
        <f t="shared" si="32"/>
        <v>2021/2/13  10:00</v>
      </c>
      <c r="E1489" s="35">
        <v>1.4605356627608075</v>
      </c>
      <c r="F1489" s="36">
        <v>1.5028645396537605</v>
      </c>
      <c r="G1489" s="36">
        <v>1.4721954689583903</v>
      </c>
      <c r="H1489" s="36">
        <v>1.4629781853733397</v>
      </c>
      <c r="I1489" s="36">
        <v>1.4925427354416108</v>
      </c>
      <c r="J1489" s="56">
        <v>1.5165617545592127</v>
      </c>
      <c r="K1489" s="36">
        <v>1.5058257939423285</v>
      </c>
      <c r="L1489" s="36">
        <v>1.514562918264317</v>
      </c>
      <c r="M1489" s="57">
        <v>1.5434313158663688</v>
      </c>
      <c r="N1489" s="58" t="s">
        <v>44</v>
      </c>
      <c r="O1489" s="36"/>
      <c r="P1489" s="36"/>
      <c r="Q1489" s="36"/>
      <c r="R1489" s="59"/>
      <c r="S1489" s="60">
        <v>1.46</v>
      </c>
      <c r="T1489" s="106">
        <v>1.6</v>
      </c>
      <c r="U1489"/>
      <c r="V1489"/>
      <c r="W1489"/>
      <c r="X1489" s="162"/>
      <c r="Y1489" s="162"/>
      <c r="AB1489" s="47"/>
      <c r="AC1489" s="47"/>
      <c r="AD1489" s="47"/>
      <c r="AE1489" s="47"/>
      <c r="AF1489" s="47"/>
      <c r="AG1489" s="47"/>
      <c r="AH1489" s="47"/>
      <c r="AI1489" s="47"/>
      <c r="AJ1489" s="47"/>
    </row>
    <row r="1490" spans="1:36">
      <c r="A1490" s="26">
        <v>44240</v>
      </c>
      <c r="B1490" s="27">
        <v>0.5</v>
      </c>
      <c r="C1490" s="132"/>
      <c r="D1490" s="28" t="str">
        <f t="shared" si="32"/>
        <v>2021/2/13  12:00</v>
      </c>
      <c r="E1490" s="35">
        <v>1.4837947943768026</v>
      </c>
      <c r="F1490" s="36">
        <v>1.4975422367229887</v>
      </c>
      <c r="G1490" s="36">
        <v>1.5135569944933698</v>
      </c>
      <c r="H1490" s="36">
        <v>1.46</v>
      </c>
      <c r="I1490" s="36">
        <v>1.5074855134242806</v>
      </c>
      <c r="J1490" s="56">
        <v>1.549065364077761</v>
      </c>
      <c r="K1490" s="36">
        <v>1.4921590910097993</v>
      </c>
      <c r="L1490" s="36">
        <v>1.530480616530719</v>
      </c>
      <c r="M1490" s="57">
        <v>1.5263020188099856</v>
      </c>
      <c r="N1490" s="58" t="s">
        <v>45</v>
      </c>
      <c r="O1490" s="36"/>
      <c r="P1490" s="36"/>
      <c r="Q1490" s="36"/>
      <c r="R1490" s="59"/>
      <c r="S1490" s="60">
        <v>1.46</v>
      </c>
      <c r="T1490" s="106">
        <v>1.6</v>
      </c>
      <c r="U1490"/>
      <c r="V1490"/>
      <c r="W1490"/>
      <c r="X1490" s="162"/>
      <c r="Y1490" s="162"/>
      <c r="AB1490" s="47"/>
      <c r="AC1490" s="47"/>
      <c r="AD1490" s="47"/>
      <c r="AE1490" s="47"/>
      <c r="AF1490" s="47"/>
      <c r="AG1490" s="47"/>
      <c r="AH1490" s="47"/>
      <c r="AI1490" s="47"/>
      <c r="AJ1490" s="47"/>
    </row>
    <row r="1491" spans="1:36">
      <c r="A1491" s="26">
        <v>44240</v>
      </c>
      <c r="B1491" s="27">
        <v>0.58333333333333304</v>
      </c>
      <c r="C1491" s="132"/>
      <c r="D1491" s="28" t="str">
        <f t="shared" si="32"/>
        <v>2021/2/13  14:00</v>
      </c>
      <c r="E1491" s="35">
        <v>1.4703897513740831</v>
      </c>
      <c r="F1491" s="36">
        <v>1.4875493225267389</v>
      </c>
      <c r="G1491" s="36">
        <v>1.4713510730322685</v>
      </c>
      <c r="H1491" s="36">
        <v>1.46</v>
      </c>
      <c r="I1491" s="36">
        <v>1.4755522868237942</v>
      </c>
      <c r="J1491" s="56">
        <v>1.5314414796965623</v>
      </c>
      <c r="K1491" s="36">
        <v>1.5085726856287189</v>
      </c>
      <c r="L1491" s="36">
        <v>1.4986407993035478</v>
      </c>
      <c r="M1491" s="57">
        <v>1.5310435651030523</v>
      </c>
      <c r="N1491" s="58" t="s">
        <v>45</v>
      </c>
      <c r="O1491" s="36"/>
      <c r="P1491" s="36"/>
      <c r="Q1491" s="36"/>
      <c r="R1491" s="59"/>
      <c r="S1491" s="60">
        <v>1.46</v>
      </c>
      <c r="T1491" s="106">
        <v>1.6</v>
      </c>
      <c r="U1491"/>
      <c r="V1491"/>
      <c r="W1491"/>
      <c r="X1491" s="162"/>
      <c r="Y1491" s="162"/>
      <c r="AB1491" s="47"/>
      <c r="AC1491" s="47"/>
      <c r="AD1491" s="47"/>
      <c r="AE1491" s="47"/>
      <c r="AF1491" s="47"/>
      <c r="AG1491" s="47"/>
      <c r="AH1491" s="47"/>
      <c r="AI1491" s="47"/>
      <c r="AJ1491" s="47"/>
    </row>
    <row r="1492" spans="1:36">
      <c r="A1492" s="26">
        <v>44240</v>
      </c>
      <c r="B1492" s="27">
        <v>0.66666666666666596</v>
      </c>
      <c r="C1492" s="132"/>
      <c r="D1492" s="28" t="str">
        <f t="shared" si="32"/>
        <v>2021/2/13  16:00</v>
      </c>
      <c r="E1492" s="35">
        <v>1.4720545118873045</v>
      </c>
      <c r="F1492" s="36">
        <v>1.5179985588611047</v>
      </c>
      <c r="G1492" s="36">
        <v>1.4908328292783257</v>
      </c>
      <c r="H1492" s="36">
        <v>1.4730736768177595</v>
      </c>
      <c r="I1492" s="36">
        <v>1.5101527729273965</v>
      </c>
      <c r="J1492" s="56">
        <v>1.5131919692670117</v>
      </c>
      <c r="K1492" s="36">
        <v>1.5058855293507849</v>
      </c>
      <c r="L1492" s="36">
        <v>1.5198924605223079</v>
      </c>
      <c r="M1492" s="57">
        <v>1.5041620298266947</v>
      </c>
      <c r="N1492" s="58" t="s">
        <v>45</v>
      </c>
      <c r="O1492" s="36"/>
      <c r="P1492" s="36"/>
      <c r="Q1492" s="36"/>
      <c r="R1492" s="59"/>
      <c r="S1492" s="60">
        <v>1.46</v>
      </c>
      <c r="T1492" s="106">
        <v>1.6</v>
      </c>
      <c r="U1492"/>
      <c r="V1492"/>
      <c r="W1492"/>
      <c r="X1492" s="162"/>
      <c r="Y1492" s="162"/>
      <c r="AB1492" s="47"/>
      <c r="AC1492" s="47"/>
      <c r="AD1492" s="47"/>
      <c r="AE1492" s="47"/>
      <c r="AF1492" s="47"/>
      <c r="AG1492" s="47"/>
      <c r="AH1492" s="47"/>
      <c r="AI1492" s="47"/>
      <c r="AJ1492" s="47"/>
    </row>
    <row r="1493" spans="1:36">
      <c r="A1493" s="123">
        <v>44241</v>
      </c>
      <c r="B1493" s="101">
        <v>0.33333333333333331</v>
      </c>
      <c r="C1493" s="132" t="s">
        <v>119</v>
      </c>
      <c r="D1493" s="124" t="str">
        <f t="shared" si="32"/>
        <v>2021/2/14  8:00</v>
      </c>
      <c r="E1493" s="35">
        <v>1.4749765203299274</v>
      </c>
      <c r="F1493" s="36">
        <v>1.4959983581332124</v>
      </c>
      <c r="G1493" s="36">
        <v>1.4907724432944562</v>
      </c>
      <c r="H1493" s="36">
        <v>1.4916281433660294</v>
      </c>
      <c r="I1493" s="36">
        <v>1.4980601890906737</v>
      </c>
      <c r="J1493" s="56">
        <v>1.5490051806512541</v>
      </c>
      <c r="K1493" s="36">
        <v>1.5440110407448799</v>
      </c>
      <c r="L1493" s="36">
        <v>1.5096841520124717</v>
      </c>
      <c r="M1493" s="57">
        <v>1.5566564438734301</v>
      </c>
      <c r="N1493" s="58" t="s">
        <v>46</v>
      </c>
      <c r="O1493" s="36"/>
      <c r="P1493" s="36"/>
      <c r="Q1493" s="36"/>
      <c r="R1493" s="59"/>
      <c r="S1493" s="60">
        <v>1.46</v>
      </c>
      <c r="T1493" s="106">
        <v>1.6</v>
      </c>
      <c r="U1493"/>
      <c r="V1493"/>
      <c r="W1493"/>
      <c r="X1493" s="162"/>
      <c r="Y1493" s="162"/>
      <c r="AB1493" s="47"/>
      <c r="AC1493" s="47"/>
      <c r="AD1493" s="47"/>
      <c r="AE1493" s="47"/>
      <c r="AF1493" s="47"/>
      <c r="AG1493" s="47"/>
      <c r="AH1493" s="47"/>
      <c r="AI1493" s="47"/>
      <c r="AJ1493" s="47"/>
    </row>
    <row r="1494" spans="1:36">
      <c r="A1494" s="26">
        <v>44241</v>
      </c>
      <c r="B1494" s="27">
        <v>0.41666666666666669</v>
      </c>
      <c r="C1494" s="132"/>
      <c r="D1494" s="28" t="str">
        <f t="shared" si="32"/>
        <v>2021/2/14  10:00</v>
      </c>
      <c r="E1494" s="35">
        <v>1.4629583358105394</v>
      </c>
      <c r="F1494" s="36">
        <v>1.4807231411572999</v>
      </c>
      <c r="G1494" s="36">
        <v>1.4894598206163046</v>
      </c>
      <c r="H1494" s="36">
        <v>1.4993392393493277</v>
      </c>
      <c r="I1494" s="36">
        <v>1.4950029096468325</v>
      </c>
      <c r="J1494" s="56">
        <v>1.5150591622498046</v>
      </c>
      <c r="K1494" s="36">
        <v>1.531836422489228</v>
      </c>
      <c r="L1494" s="36">
        <v>1.5357511278827105</v>
      </c>
      <c r="M1494" s="57">
        <v>1.5169151398524532</v>
      </c>
      <c r="N1494" s="58" t="s">
        <v>46</v>
      </c>
      <c r="O1494" s="36"/>
      <c r="P1494" s="36"/>
      <c r="Q1494" s="36"/>
      <c r="R1494" s="59"/>
      <c r="S1494" s="60">
        <v>1.46</v>
      </c>
      <c r="T1494" s="106">
        <v>1.6</v>
      </c>
      <c r="U1494"/>
      <c r="V1494"/>
      <c r="W1494"/>
      <c r="X1494" s="162"/>
      <c r="Y1494" s="162"/>
      <c r="AB1494" s="47"/>
      <c r="AC1494" s="47"/>
      <c r="AD1494" s="47"/>
      <c r="AE1494" s="47"/>
      <c r="AF1494" s="47"/>
      <c r="AG1494" s="47"/>
      <c r="AH1494" s="47"/>
      <c r="AI1494" s="47"/>
      <c r="AJ1494" s="47"/>
    </row>
    <row r="1495" spans="1:36">
      <c r="A1495" s="26">
        <v>44241</v>
      </c>
      <c r="B1495" s="27">
        <v>0.5</v>
      </c>
      <c r="C1495" s="132"/>
      <c r="D1495" s="28" t="str">
        <f t="shared" si="32"/>
        <v>2021/2/14  12:00</v>
      </c>
      <c r="E1495" s="35">
        <v>1.482661059733104</v>
      </c>
      <c r="F1495" s="36">
        <v>1.5167992855543835</v>
      </c>
      <c r="G1495" s="36">
        <v>1.4963612022691191</v>
      </c>
      <c r="H1495" s="36">
        <v>1.4735383957518444</v>
      </c>
      <c r="I1495" s="36">
        <v>1.5164326825087509</v>
      </c>
      <c r="J1495" s="56">
        <v>1.53077835832403</v>
      </c>
      <c r="K1495" s="36">
        <v>1.5086072030047255</v>
      </c>
      <c r="L1495" s="36">
        <v>1.5179860073263045</v>
      </c>
      <c r="M1495" s="57">
        <v>1.5457102744359139</v>
      </c>
      <c r="N1495" s="58" t="s">
        <v>46</v>
      </c>
      <c r="O1495" s="36"/>
      <c r="P1495" s="36"/>
      <c r="Q1495" s="36"/>
      <c r="R1495" s="59"/>
      <c r="S1495" s="60">
        <v>1.46</v>
      </c>
      <c r="T1495" s="106">
        <v>1.6</v>
      </c>
      <c r="U1495"/>
      <c r="V1495"/>
      <c r="W1495"/>
      <c r="X1495" s="162"/>
      <c r="Y1495" s="162"/>
      <c r="AB1495" s="47"/>
      <c r="AC1495" s="47"/>
      <c r="AD1495" s="47"/>
      <c r="AE1495" s="47"/>
      <c r="AF1495" s="47"/>
      <c r="AG1495" s="47"/>
      <c r="AH1495" s="47"/>
      <c r="AI1495" s="47"/>
      <c r="AJ1495" s="47"/>
    </row>
    <row r="1496" spans="1:36">
      <c r="A1496" s="26">
        <v>44241</v>
      </c>
      <c r="B1496" s="27">
        <v>0.58333333333333304</v>
      </c>
      <c r="C1496" s="132"/>
      <c r="D1496" s="28" t="str">
        <f t="shared" si="32"/>
        <v>2021/2/14  14:00</v>
      </c>
      <c r="E1496" s="35">
        <v>1.502548180607981</v>
      </c>
      <c r="F1496" s="36">
        <v>1.4703775440168276</v>
      </c>
      <c r="G1496" s="36">
        <v>1.4971383976785639</v>
      </c>
      <c r="H1496" s="36">
        <v>1.4784030504935826</v>
      </c>
      <c r="I1496" s="36">
        <v>1.4701542370618488</v>
      </c>
      <c r="J1496" s="56">
        <v>1.5263452939384454</v>
      </c>
      <c r="K1496" s="36">
        <v>1.4972837557124743</v>
      </c>
      <c r="L1496" s="36">
        <v>1.4998571224654398</v>
      </c>
      <c r="M1496" s="57">
        <v>1.5142717632658469</v>
      </c>
      <c r="N1496" s="58" t="s">
        <v>46</v>
      </c>
      <c r="O1496" s="36"/>
      <c r="P1496" s="36"/>
      <c r="Q1496" s="36"/>
      <c r="R1496" s="59"/>
      <c r="S1496" s="60">
        <v>1.46</v>
      </c>
      <c r="T1496" s="106">
        <v>1.6</v>
      </c>
      <c r="U1496"/>
      <c r="V1496"/>
      <c r="W1496"/>
      <c r="X1496" s="162"/>
      <c r="Y1496" s="162"/>
      <c r="AB1496" s="47"/>
      <c r="AC1496" s="47"/>
      <c r="AD1496" s="47"/>
      <c r="AE1496" s="47"/>
      <c r="AF1496" s="47"/>
      <c r="AG1496" s="47"/>
      <c r="AH1496" s="47"/>
      <c r="AI1496" s="47"/>
      <c r="AJ1496" s="47"/>
    </row>
    <row r="1497" spans="1:36">
      <c r="A1497" s="26">
        <v>44241</v>
      </c>
      <c r="B1497" s="27">
        <v>0.66666666666666596</v>
      </c>
      <c r="C1497" s="132"/>
      <c r="D1497" s="28" t="str">
        <f t="shared" si="32"/>
        <v>2021/2/14  16:00</v>
      </c>
      <c r="E1497" s="35">
        <v>1.4773731988024337</v>
      </c>
      <c r="F1497" s="36">
        <v>1.4807163365585629</v>
      </c>
      <c r="G1497" s="36">
        <v>1.4706387790100013</v>
      </c>
      <c r="H1497" s="36">
        <v>1.4733817114487457</v>
      </c>
      <c r="I1497" s="36">
        <v>1.4978245136503412</v>
      </c>
      <c r="J1497" s="56">
        <v>1.5515069788443767</v>
      </c>
      <c r="K1497" s="36">
        <v>1.5252932792848024</v>
      </c>
      <c r="L1497" s="36">
        <v>1.5130188754772542</v>
      </c>
      <c r="M1497" s="57">
        <v>1.5171590910218227</v>
      </c>
      <c r="N1497" s="58" t="s">
        <v>46</v>
      </c>
      <c r="O1497" s="36"/>
      <c r="P1497" s="36"/>
      <c r="Q1497" s="36"/>
      <c r="R1497" s="59"/>
      <c r="S1497" s="60">
        <v>1.46</v>
      </c>
      <c r="T1497" s="106">
        <v>1.6</v>
      </c>
      <c r="U1497"/>
      <c r="V1497"/>
      <c r="W1497"/>
      <c r="X1497" s="162"/>
      <c r="Y1497" s="162"/>
      <c r="AB1497" s="47"/>
      <c r="AC1497" s="47"/>
      <c r="AD1497" s="47"/>
      <c r="AE1497" s="47"/>
      <c r="AF1497" s="47"/>
      <c r="AG1497" s="47"/>
      <c r="AH1497" s="47"/>
      <c r="AI1497" s="47"/>
      <c r="AJ1497" s="47"/>
    </row>
    <row r="1498" spans="1:36">
      <c r="A1498" s="123">
        <v>44242</v>
      </c>
      <c r="B1498" s="101">
        <v>0.33333333333333331</v>
      </c>
      <c r="C1498" s="132" t="s">
        <v>120</v>
      </c>
      <c r="D1498" s="124" t="str">
        <f t="shared" si="32"/>
        <v>2021/2/15  8:00</v>
      </c>
      <c r="E1498" s="35">
        <v>1.4856205713754027</v>
      </c>
      <c r="F1498" s="36">
        <v>1.4812444654889358</v>
      </c>
      <c r="G1498" s="36">
        <v>1.5239371359484406</v>
      </c>
      <c r="H1498" s="36">
        <v>1.4900005532158227</v>
      </c>
      <c r="I1498" s="36">
        <v>1.5279504119573839</v>
      </c>
      <c r="J1498" s="56">
        <v>1.5644749160589257</v>
      </c>
      <c r="K1498" s="36">
        <v>1.5072978448542724</v>
      </c>
      <c r="L1498" s="36">
        <v>1.5205197687668262</v>
      </c>
      <c r="M1498" s="57">
        <v>1.54142870366959</v>
      </c>
      <c r="N1498" s="58" t="s">
        <v>47</v>
      </c>
      <c r="O1498" s="36"/>
      <c r="P1498" s="36"/>
      <c r="Q1498" s="36"/>
      <c r="R1498" s="59"/>
      <c r="S1498" s="60">
        <v>1.46</v>
      </c>
      <c r="T1498" s="106">
        <v>1.6</v>
      </c>
      <c r="U1498"/>
      <c r="V1498"/>
      <c r="W1498"/>
      <c r="X1498" s="162"/>
      <c r="Y1498" s="162"/>
      <c r="AB1498" s="47"/>
      <c r="AC1498" s="47"/>
      <c r="AD1498" s="47"/>
      <c r="AE1498" s="47"/>
      <c r="AF1498" s="47"/>
      <c r="AG1498" s="47"/>
      <c r="AH1498" s="47"/>
      <c r="AI1498" s="47"/>
      <c r="AJ1498" s="47"/>
    </row>
    <row r="1499" spans="1:36">
      <c r="A1499" s="26">
        <v>44242</v>
      </c>
      <c r="B1499" s="27">
        <v>0.41666666666666669</v>
      </c>
      <c r="C1499" s="132"/>
      <c r="D1499" s="28" t="str">
        <f t="shared" si="32"/>
        <v>2021/2/15  10:00</v>
      </c>
      <c r="E1499" s="35">
        <v>1.5092800516928133</v>
      </c>
      <c r="F1499" s="36">
        <v>1.5193088865154802</v>
      </c>
      <c r="G1499" s="36">
        <v>1.515512644023324</v>
      </c>
      <c r="H1499" s="36">
        <v>1.4810871176775331</v>
      </c>
      <c r="I1499" s="36">
        <v>1.5087837476084027</v>
      </c>
      <c r="J1499" s="56">
        <v>1.5225398577714746</v>
      </c>
      <c r="K1499" s="36">
        <v>1.5248976396879952</v>
      </c>
      <c r="L1499" s="36">
        <v>1.5372302914540703</v>
      </c>
      <c r="M1499" s="57">
        <v>1.5191787614507526</v>
      </c>
      <c r="N1499" s="58" t="s">
        <v>47</v>
      </c>
      <c r="O1499" s="36"/>
      <c r="P1499" s="36"/>
      <c r="Q1499" s="36"/>
      <c r="R1499" s="59"/>
      <c r="S1499" s="60">
        <v>1.46</v>
      </c>
      <c r="T1499" s="106">
        <v>1.6</v>
      </c>
      <c r="U1499"/>
      <c r="V1499"/>
      <c r="W1499"/>
      <c r="X1499" s="162"/>
      <c r="Y1499" s="162"/>
      <c r="AB1499" s="47"/>
      <c r="AC1499" s="47"/>
      <c r="AD1499" s="47"/>
      <c r="AE1499" s="47"/>
      <c r="AF1499" s="47"/>
      <c r="AG1499" s="47"/>
      <c r="AH1499" s="47"/>
      <c r="AI1499" s="47"/>
      <c r="AJ1499" s="47"/>
    </row>
    <row r="1500" spans="1:36">
      <c r="A1500" s="26">
        <v>44242</v>
      </c>
      <c r="B1500" s="27">
        <v>0.5</v>
      </c>
      <c r="C1500" s="132"/>
      <c r="D1500" s="28" t="str">
        <f t="shared" si="32"/>
        <v>2021/2/15  12:00</v>
      </c>
      <c r="E1500" s="35">
        <v>1.4814768798557008</v>
      </c>
      <c r="F1500" s="36">
        <v>1.483829252860934</v>
      </c>
      <c r="G1500" s="36">
        <v>1.5084913812942737</v>
      </c>
      <c r="H1500" s="36">
        <v>1.456552380946798</v>
      </c>
      <c r="I1500" s="36">
        <v>1.4863134984829109</v>
      </c>
      <c r="J1500" s="56">
        <v>1.5420261006190936</v>
      </c>
      <c r="K1500" s="36">
        <v>1.4911625594797842</v>
      </c>
      <c r="L1500" s="36">
        <v>1.5194195729404056</v>
      </c>
      <c r="M1500" s="57">
        <v>1.5290043664873461</v>
      </c>
      <c r="N1500" s="58" t="s">
        <v>47</v>
      </c>
      <c r="O1500" s="36"/>
      <c r="P1500" s="36"/>
      <c r="Q1500" s="36"/>
      <c r="R1500" s="59"/>
      <c r="S1500" s="60">
        <v>1.46</v>
      </c>
      <c r="T1500" s="106">
        <v>1.6</v>
      </c>
      <c r="U1500"/>
      <c r="V1500"/>
      <c r="W1500"/>
      <c r="X1500" s="162"/>
      <c r="Y1500" s="162"/>
      <c r="AB1500" s="47"/>
      <c r="AC1500" s="47"/>
      <c r="AD1500" s="47"/>
      <c r="AE1500" s="47"/>
      <c r="AF1500" s="47"/>
      <c r="AG1500" s="47"/>
      <c r="AH1500" s="47"/>
      <c r="AI1500" s="47"/>
      <c r="AJ1500" s="47"/>
    </row>
    <row r="1501" spans="1:36">
      <c r="A1501" s="26">
        <v>44242</v>
      </c>
      <c r="B1501" s="27">
        <v>0.58333333333333304</v>
      </c>
      <c r="C1501" s="132"/>
      <c r="D1501" s="28" t="str">
        <f t="shared" si="32"/>
        <v>2021/2/15  14:00</v>
      </c>
      <c r="E1501" s="35">
        <v>1.4620451405808153</v>
      </c>
      <c r="F1501" s="36">
        <v>1.5114892090143495</v>
      </c>
      <c r="G1501" s="36">
        <v>1.4865860950429377</v>
      </c>
      <c r="H1501" s="36">
        <v>1.4727436906583691</v>
      </c>
      <c r="I1501" s="36">
        <v>1.4880389390563169</v>
      </c>
      <c r="J1501" s="56">
        <v>1.5126286572648544</v>
      </c>
      <c r="K1501" s="36">
        <v>1.4920878775312836</v>
      </c>
      <c r="L1501" s="36">
        <v>1.5047964101800142</v>
      </c>
      <c r="M1501" s="57">
        <v>1.5233186992533747</v>
      </c>
      <c r="N1501" s="58" t="s">
        <v>47</v>
      </c>
      <c r="O1501" s="36"/>
      <c r="P1501" s="36"/>
      <c r="Q1501" s="36"/>
      <c r="R1501" s="59"/>
      <c r="S1501" s="60">
        <v>1.46</v>
      </c>
      <c r="T1501" s="106">
        <v>1.6</v>
      </c>
      <c r="U1501"/>
      <c r="V1501"/>
      <c r="W1501"/>
      <c r="X1501" s="162"/>
      <c r="Y1501" s="162"/>
      <c r="AB1501" s="47"/>
      <c r="AC1501" s="47"/>
      <c r="AD1501" s="47"/>
      <c r="AE1501" s="47"/>
      <c r="AF1501" s="47"/>
      <c r="AG1501" s="47"/>
      <c r="AH1501" s="47"/>
      <c r="AI1501" s="47"/>
      <c r="AJ1501" s="47"/>
    </row>
    <row r="1502" spans="1:36">
      <c r="A1502" s="26">
        <v>44242</v>
      </c>
      <c r="B1502" s="27">
        <v>0.66666666666666596</v>
      </c>
      <c r="C1502" s="132"/>
      <c r="D1502" s="28" t="str">
        <f t="shared" si="32"/>
        <v>2021/2/15  16:00</v>
      </c>
      <c r="E1502" s="35">
        <v>1.4649739173785559</v>
      </c>
      <c r="F1502" s="36">
        <v>1.4773633316922363</v>
      </c>
      <c r="G1502" s="36">
        <v>1.4891416852869486</v>
      </c>
      <c r="H1502" s="36">
        <v>1.4996794870289896</v>
      </c>
      <c r="I1502" s="36">
        <v>1.4886597907581451</v>
      </c>
      <c r="J1502" s="56">
        <v>1.544618089951157</v>
      </c>
      <c r="K1502" s="36">
        <v>1.4901827951869768</v>
      </c>
      <c r="L1502" s="36">
        <v>1.50754787214891</v>
      </c>
      <c r="M1502" s="57">
        <v>1.5383218702307626</v>
      </c>
      <c r="N1502" s="58" t="s">
        <v>47</v>
      </c>
      <c r="O1502" s="36"/>
      <c r="P1502" s="36"/>
      <c r="Q1502" s="36"/>
      <c r="R1502" s="59"/>
      <c r="S1502" s="60">
        <v>1.46</v>
      </c>
      <c r="T1502" s="106">
        <v>1.6</v>
      </c>
      <c r="U1502"/>
      <c r="V1502"/>
      <c r="W1502"/>
      <c r="X1502" s="162"/>
      <c r="Y1502" s="162"/>
      <c r="AB1502" s="47"/>
      <c r="AC1502" s="47"/>
      <c r="AD1502" s="47"/>
      <c r="AE1502" s="47"/>
      <c r="AF1502" s="47"/>
      <c r="AG1502" s="47"/>
      <c r="AH1502" s="47"/>
      <c r="AI1502" s="47"/>
      <c r="AJ1502" s="47"/>
    </row>
    <row r="1503" spans="1:36">
      <c r="A1503" s="123">
        <v>44243</v>
      </c>
      <c r="B1503" s="101">
        <v>0.33333333333333331</v>
      </c>
      <c r="C1503" s="132" t="s">
        <v>124</v>
      </c>
      <c r="D1503" s="124" t="str">
        <f t="shared" si="32"/>
        <v>2021/2/16  8:00</v>
      </c>
      <c r="E1503" s="35">
        <v>1.5048809376969023</v>
      </c>
      <c r="F1503" s="36">
        <v>1.55148149318069</v>
      </c>
      <c r="G1503" s="36">
        <v>1.5147251974240528</v>
      </c>
      <c r="H1503" s="36">
        <v>1.5072063809756657</v>
      </c>
      <c r="I1503" s="36">
        <v>1.5115480494442857</v>
      </c>
      <c r="J1503" s="56">
        <v>1.580035788211448</v>
      </c>
      <c r="K1503" s="36">
        <v>1.5587998627301638</v>
      </c>
      <c r="L1503" s="36">
        <v>1.5672383305174313</v>
      </c>
      <c r="M1503" s="57">
        <v>1.5582895686738751</v>
      </c>
      <c r="N1503" s="58" t="s">
        <v>48</v>
      </c>
      <c r="O1503" s="36"/>
      <c r="P1503" s="36"/>
      <c r="Q1503" s="36"/>
      <c r="R1503" s="59"/>
      <c r="S1503" s="60">
        <v>1.46</v>
      </c>
      <c r="T1503" s="106">
        <v>1.6</v>
      </c>
      <c r="U1503"/>
      <c r="V1503"/>
      <c r="W1503"/>
      <c r="X1503" s="162"/>
      <c r="Y1503" s="162"/>
      <c r="AB1503" s="47"/>
      <c r="AC1503" s="47"/>
      <c r="AD1503" s="47"/>
      <c r="AE1503" s="47"/>
      <c r="AF1503" s="47"/>
      <c r="AG1503" s="47"/>
      <c r="AH1503" s="47"/>
      <c r="AI1503" s="47"/>
      <c r="AJ1503" s="47"/>
    </row>
    <row r="1504" spans="1:36">
      <c r="A1504" s="26">
        <v>44243</v>
      </c>
      <c r="B1504" s="27">
        <v>0.41666666666666669</v>
      </c>
      <c r="C1504" s="132"/>
      <c r="D1504" s="28" t="str">
        <f t="shared" si="32"/>
        <v>2021/2/16  10:00</v>
      </c>
      <c r="E1504" s="35">
        <v>1.4993140578818356</v>
      </c>
      <c r="F1504" s="36">
        <v>1.5048793301177743</v>
      </c>
      <c r="G1504" s="36">
        <v>1.5317408580887562</v>
      </c>
      <c r="H1504" s="36">
        <v>1.5086763775396168</v>
      </c>
      <c r="I1504" s="36">
        <v>1.5007525527979633</v>
      </c>
      <c r="J1504" s="56">
        <v>1.5545490298706008</v>
      </c>
      <c r="K1504" s="36">
        <v>1.5500970362867497</v>
      </c>
      <c r="L1504" s="36">
        <v>1.5331405382758576</v>
      </c>
      <c r="M1504" s="57">
        <v>1.5442522807557379</v>
      </c>
      <c r="N1504" s="58" t="s">
        <v>48</v>
      </c>
      <c r="O1504" s="36"/>
      <c r="P1504" s="36"/>
      <c r="Q1504" s="36"/>
      <c r="R1504" s="59"/>
      <c r="S1504" s="60">
        <v>1.46</v>
      </c>
      <c r="T1504" s="106">
        <v>1.6</v>
      </c>
      <c r="U1504"/>
      <c r="V1504"/>
      <c r="W1504"/>
      <c r="X1504" s="162"/>
      <c r="Y1504" s="162"/>
      <c r="AB1504" s="47"/>
      <c r="AC1504" s="47"/>
      <c r="AD1504" s="47"/>
      <c r="AE1504" s="47"/>
      <c r="AF1504" s="47"/>
      <c r="AG1504" s="47"/>
      <c r="AH1504" s="47"/>
      <c r="AI1504" s="47"/>
      <c r="AJ1504" s="47"/>
    </row>
    <row r="1505" spans="1:36">
      <c r="A1505" s="26">
        <v>44243</v>
      </c>
      <c r="B1505" s="27">
        <v>0.5</v>
      </c>
      <c r="C1505" s="132"/>
      <c r="D1505" s="28" t="str">
        <f t="shared" si="32"/>
        <v>2021/2/16  12:00</v>
      </c>
      <c r="E1505" s="35">
        <v>1.474550362760608</v>
      </c>
      <c r="F1505" s="36">
        <v>1.4924879495443055</v>
      </c>
      <c r="G1505" s="36">
        <v>1.4798145465035704</v>
      </c>
      <c r="H1505" s="36">
        <v>1.46</v>
      </c>
      <c r="I1505" s="36">
        <v>1.5138839823001347</v>
      </c>
      <c r="J1505" s="56">
        <v>1.5236979525933645</v>
      </c>
      <c r="K1505" s="36">
        <v>1.5091262563175745</v>
      </c>
      <c r="L1505" s="36">
        <v>1.5267040674796897</v>
      </c>
      <c r="M1505" s="57">
        <v>1.5164482594061843</v>
      </c>
      <c r="N1505" s="58" t="s">
        <v>48</v>
      </c>
      <c r="O1505" s="36"/>
      <c r="P1505" s="36"/>
      <c r="Q1505" s="36"/>
      <c r="R1505" s="59"/>
      <c r="S1505" s="60">
        <v>1.46</v>
      </c>
      <c r="T1505" s="106">
        <v>1.6</v>
      </c>
      <c r="U1505"/>
      <c r="V1505"/>
      <c r="W1505"/>
      <c r="X1505" s="162"/>
      <c r="Y1505" s="162"/>
      <c r="AB1505" s="47"/>
      <c r="AC1505" s="47"/>
      <c r="AD1505" s="47"/>
      <c r="AE1505" s="47"/>
      <c r="AF1505" s="47"/>
      <c r="AG1505" s="47"/>
      <c r="AH1505" s="47"/>
      <c r="AI1505" s="47"/>
      <c r="AJ1505" s="47"/>
    </row>
    <row r="1506" spans="1:36">
      <c r="A1506" s="26">
        <v>44243</v>
      </c>
      <c r="B1506" s="27">
        <v>0.58333333333333304</v>
      </c>
      <c r="C1506" s="132"/>
      <c r="D1506" s="28" t="str">
        <f t="shared" si="32"/>
        <v>2021/2/16  14:00</v>
      </c>
      <c r="E1506" s="35">
        <v>1.5014368447265498</v>
      </c>
      <c r="F1506" s="36">
        <v>1.5135819114494919</v>
      </c>
      <c r="G1506" s="36">
        <v>1.504524238589968</v>
      </c>
      <c r="H1506" s="36">
        <v>1.4608178578580397</v>
      </c>
      <c r="I1506" s="36">
        <v>1.5013879334204818</v>
      </c>
      <c r="J1506" s="56">
        <v>1.5550804808128862</v>
      </c>
      <c r="K1506" s="36">
        <v>1.5198485820566674</v>
      </c>
      <c r="L1506" s="36">
        <v>1.5223408938071312</v>
      </c>
      <c r="M1506" s="57">
        <v>1.5394292254294775</v>
      </c>
      <c r="N1506" s="58" t="s">
        <v>48</v>
      </c>
      <c r="O1506" s="36"/>
      <c r="P1506" s="36"/>
      <c r="Q1506" s="36"/>
      <c r="R1506" s="59"/>
      <c r="S1506" s="60">
        <v>1.46</v>
      </c>
      <c r="T1506" s="106">
        <v>1.6</v>
      </c>
      <c r="U1506"/>
      <c r="V1506"/>
      <c r="W1506"/>
      <c r="X1506" s="162"/>
      <c r="Y1506" s="162"/>
      <c r="AB1506" s="47"/>
      <c r="AC1506" s="47"/>
      <c r="AD1506" s="47"/>
      <c r="AE1506" s="47"/>
      <c r="AF1506" s="47"/>
      <c r="AG1506" s="47"/>
      <c r="AH1506" s="47"/>
      <c r="AI1506" s="47"/>
      <c r="AJ1506" s="47"/>
    </row>
    <row r="1507" spans="1:36">
      <c r="A1507" s="26">
        <v>44243</v>
      </c>
      <c r="B1507" s="27">
        <v>0.66666666666666596</v>
      </c>
      <c r="C1507" s="132"/>
      <c r="D1507" s="28" t="str">
        <f t="shared" si="32"/>
        <v>2021/2/16  16:00</v>
      </c>
      <c r="E1507" s="35">
        <v>1.4873413361329051</v>
      </c>
      <c r="F1507" s="36">
        <v>1.508158759476864</v>
      </c>
      <c r="G1507" s="36">
        <v>1.4784158110557974</v>
      </c>
      <c r="H1507" s="36">
        <v>1.4716204802705466</v>
      </c>
      <c r="I1507" s="36">
        <v>1.5132264914444631</v>
      </c>
      <c r="J1507" s="56">
        <v>1.5226278621787719</v>
      </c>
      <c r="K1507" s="36">
        <v>1.5070160311450038</v>
      </c>
      <c r="L1507" s="36">
        <v>1.5295469539896789</v>
      </c>
      <c r="M1507" s="57">
        <v>1.5318135462019267</v>
      </c>
      <c r="N1507" s="58" t="s">
        <v>48</v>
      </c>
      <c r="O1507" s="36"/>
      <c r="P1507" s="36"/>
      <c r="Q1507" s="36"/>
      <c r="R1507" s="59"/>
      <c r="S1507" s="60">
        <v>1.46</v>
      </c>
      <c r="T1507" s="106">
        <v>1.6</v>
      </c>
      <c r="U1507"/>
      <c r="V1507"/>
      <c r="W1507"/>
      <c r="X1507" s="162"/>
      <c r="Y1507" s="162"/>
      <c r="AB1507" s="47"/>
      <c r="AC1507" s="47"/>
      <c r="AD1507" s="47"/>
      <c r="AE1507" s="47"/>
      <c r="AF1507" s="47"/>
      <c r="AG1507" s="47"/>
      <c r="AH1507" s="47"/>
      <c r="AI1507" s="47"/>
      <c r="AJ1507" s="47"/>
    </row>
    <row r="1508" spans="1:36">
      <c r="A1508" s="123">
        <v>44244</v>
      </c>
      <c r="B1508" s="101">
        <v>0.33333333333333331</v>
      </c>
      <c r="C1508" s="132" t="s">
        <v>121</v>
      </c>
      <c r="D1508" s="124" t="str">
        <f t="shared" si="32"/>
        <v>2021/2/17  8:00</v>
      </c>
      <c r="E1508" s="35">
        <v>1.5149530109253488</v>
      </c>
      <c r="F1508" s="36">
        <v>1.5331637712279325</v>
      </c>
      <c r="G1508" s="36">
        <v>1.4969701545283234</v>
      </c>
      <c r="H1508" s="36">
        <v>1.4863712665177558</v>
      </c>
      <c r="I1508" s="36">
        <v>1.4982279737475872</v>
      </c>
      <c r="J1508" s="56">
        <v>1.5765654312940307</v>
      </c>
      <c r="K1508" s="36">
        <v>1.542187319104285</v>
      </c>
      <c r="L1508" s="36">
        <v>1.513995805041024</v>
      </c>
      <c r="M1508" s="57">
        <v>1.5698799078634238</v>
      </c>
      <c r="N1508" s="58" t="s">
        <v>49</v>
      </c>
      <c r="O1508" s="36"/>
      <c r="P1508" s="36"/>
      <c r="Q1508" s="36"/>
      <c r="R1508" s="59"/>
      <c r="S1508" s="60">
        <v>1.46</v>
      </c>
      <c r="T1508" s="106">
        <v>1.6</v>
      </c>
      <c r="U1508"/>
      <c r="V1508"/>
      <c r="W1508"/>
      <c r="X1508" s="162"/>
      <c r="Y1508" s="162"/>
      <c r="AB1508" s="47"/>
      <c r="AC1508" s="47"/>
      <c r="AD1508" s="47"/>
      <c r="AE1508" s="47"/>
      <c r="AF1508" s="47"/>
      <c r="AG1508" s="47"/>
      <c r="AH1508" s="47"/>
      <c r="AI1508" s="47"/>
      <c r="AJ1508" s="47"/>
    </row>
    <row r="1509" spans="1:36">
      <c r="A1509" s="26">
        <v>44244</v>
      </c>
      <c r="B1509" s="27">
        <v>0.41666666666666669</v>
      </c>
      <c r="C1509" s="132"/>
      <c r="D1509" s="28" t="str">
        <f t="shared" si="32"/>
        <v>2021/2/17  10:00</v>
      </c>
      <c r="E1509" s="35">
        <v>1.4870425686788693</v>
      </c>
      <c r="F1509" s="36">
        <v>1.5189527457835661</v>
      </c>
      <c r="G1509" s="36">
        <v>1.5198355158464838</v>
      </c>
      <c r="H1509" s="36">
        <v>1.4965327480372339</v>
      </c>
      <c r="I1509" s="36">
        <v>1.5160794434757876</v>
      </c>
      <c r="J1509" s="56">
        <v>1.5325509704527538</v>
      </c>
      <c r="K1509" s="36">
        <v>1.5036210541521227</v>
      </c>
      <c r="L1509" s="36">
        <v>1.5056067431106785</v>
      </c>
      <c r="M1509" s="57">
        <v>1.5567874278530289</v>
      </c>
      <c r="N1509" s="58" t="s">
        <v>49</v>
      </c>
      <c r="O1509" s="36"/>
      <c r="P1509" s="36"/>
      <c r="Q1509" s="36"/>
      <c r="R1509" s="59"/>
      <c r="S1509" s="60">
        <v>1.46</v>
      </c>
      <c r="T1509" s="106">
        <v>1.6</v>
      </c>
      <c r="U1509"/>
      <c r="V1509"/>
      <c r="W1509"/>
      <c r="X1509" s="162"/>
      <c r="Y1509" s="162"/>
      <c r="AB1509" s="47"/>
      <c r="AC1509" s="47"/>
      <c r="AD1509" s="47"/>
      <c r="AE1509" s="47"/>
      <c r="AF1509" s="47"/>
      <c r="AG1509" s="47"/>
      <c r="AH1509" s="47"/>
      <c r="AI1509" s="47"/>
      <c r="AJ1509" s="47"/>
    </row>
    <row r="1510" spans="1:36">
      <c r="A1510" s="26">
        <v>44244</v>
      </c>
      <c r="B1510" s="27">
        <v>0.5</v>
      </c>
      <c r="C1510" s="132"/>
      <c r="D1510" s="28" t="str">
        <f t="shared" si="32"/>
        <v>2021/2/17  12:00</v>
      </c>
      <c r="E1510" s="35">
        <v>1.5094983774318858</v>
      </c>
      <c r="F1510" s="36">
        <v>1.5057616123610544</v>
      </c>
      <c r="G1510" s="36">
        <v>1.4894298121606135</v>
      </c>
      <c r="H1510" s="36">
        <v>1.46</v>
      </c>
      <c r="I1510" s="36">
        <v>1.5158869568735602</v>
      </c>
      <c r="J1510" s="56">
        <v>1.516494515320264</v>
      </c>
      <c r="K1510" s="36">
        <v>1.5364611699161466</v>
      </c>
      <c r="L1510" s="36">
        <v>1.5372888090405281</v>
      </c>
      <c r="M1510" s="57">
        <v>1.5493685668844803</v>
      </c>
      <c r="N1510" s="58" t="s">
        <v>49</v>
      </c>
      <c r="O1510" s="36"/>
      <c r="P1510" s="36"/>
      <c r="Q1510" s="36"/>
      <c r="R1510" s="59"/>
      <c r="S1510" s="60">
        <v>1.46</v>
      </c>
      <c r="T1510" s="106">
        <v>1.6</v>
      </c>
      <c r="U1510"/>
      <c r="V1510"/>
      <c r="W1510"/>
      <c r="X1510" s="162"/>
      <c r="Y1510" s="162"/>
      <c r="AB1510" s="47"/>
      <c r="AC1510" s="47"/>
      <c r="AD1510" s="47"/>
      <c r="AE1510" s="47"/>
      <c r="AF1510" s="47"/>
      <c r="AG1510" s="47"/>
      <c r="AH1510" s="47"/>
      <c r="AI1510" s="47"/>
      <c r="AJ1510" s="47"/>
    </row>
    <row r="1511" spans="1:36">
      <c r="A1511" s="26">
        <v>44244</v>
      </c>
      <c r="B1511" s="27">
        <v>0.58333333333333304</v>
      </c>
      <c r="C1511" s="132"/>
      <c r="D1511" s="28" t="str">
        <f t="shared" si="32"/>
        <v>2021/2/17  14:00</v>
      </c>
      <c r="E1511" s="35">
        <v>1.5002320500487187</v>
      </c>
      <c r="F1511" s="36">
        <v>1.5015904812273535</v>
      </c>
      <c r="G1511" s="36">
        <v>1.5112950824069837</v>
      </c>
      <c r="H1511" s="36">
        <v>1.4809555637801808</v>
      </c>
      <c r="I1511" s="36">
        <v>1.4925987442599522</v>
      </c>
      <c r="J1511" s="56">
        <v>1.5147459624193111</v>
      </c>
      <c r="K1511" s="36">
        <v>1.4996651688100859</v>
      </c>
      <c r="L1511" s="36">
        <v>1.5100629395489595</v>
      </c>
      <c r="M1511" s="57">
        <v>1.5266065123227519</v>
      </c>
      <c r="N1511" s="58" t="s">
        <v>49</v>
      </c>
      <c r="O1511" s="36"/>
      <c r="P1511" s="36"/>
      <c r="Q1511" s="36"/>
      <c r="R1511" s="59"/>
      <c r="S1511" s="60">
        <v>1.46</v>
      </c>
      <c r="T1511" s="106">
        <v>1.6</v>
      </c>
      <c r="U1511"/>
      <c r="V1511"/>
      <c r="W1511"/>
      <c r="X1511" s="162"/>
      <c r="Y1511" s="162"/>
      <c r="AB1511" s="47"/>
      <c r="AC1511" s="47"/>
      <c r="AD1511" s="47"/>
      <c r="AE1511" s="47"/>
      <c r="AF1511" s="47"/>
      <c r="AG1511" s="47"/>
      <c r="AH1511" s="47"/>
      <c r="AI1511" s="47"/>
      <c r="AJ1511" s="47"/>
    </row>
    <row r="1512" spans="1:36">
      <c r="A1512" s="26">
        <v>44244</v>
      </c>
      <c r="B1512" s="27">
        <v>0.66666666666666596</v>
      </c>
      <c r="C1512" s="132"/>
      <c r="D1512" s="28" t="str">
        <f t="shared" si="32"/>
        <v>2021/2/17  16:00</v>
      </c>
      <c r="E1512" s="35">
        <v>1.4944564441465069</v>
      </c>
      <c r="F1512" s="36">
        <v>1.5062824839330995</v>
      </c>
      <c r="G1512" s="36">
        <v>1.5195059108449853</v>
      </c>
      <c r="H1512" s="36">
        <v>1.4889992492481356</v>
      </c>
      <c r="I1512" s="36">
        <v>1.474614493814939</v>
      </c>
      <c r="J1512" s="56">
        <v>1.5353849030386417</v>
      </c>
      <c r="K1512" s="36">
        <v>1.5107874927753693</v>
      </c>
      <c r="L1512" s="36">
        <v>1.5322742562046821</v>
      </c>
      <c r="M1512" s="57">
        <v>1.5187130432020499</v>
      </c>
      <c r="N1512" s="58" t="s">
        <v>49</v>
      </c>
      <c r="O1512" s="36"/>
      <c r="P1512" s="36"/>
      <c r="Q1512" s="36"/>
      <c r="R1512" s="59"/>
      <c r="S1512" s="60">
        <v>1.46</v>
      </c>
      <c r="T1512" s="106">
        <v>1.6</v>
      </c>
      <c r="U1512"/>
      <c r="V1512"/>
      <c r="W1512"/>
      <c r="X1512" s="162"/>
      <c r="Y1512" s="162"/>
      <c r="AB1512" s="47"/>
      <c r="AC1512" s="47"/>
      <c r="AD1512" s="47"/>
      <c r="AE1512" s="47"/>
      <c r="AF1512" s="47"/>
      <c r="AG1512" s="47"/>
      <c r="AH1512" s="47"/>
      <c r="AI1512" s="47"/>
      <c r="AJ1512" s="47"/>
    </row>
    <row r="1513" spans="1:36">
      <c r="A1513" s="123">
        <v>44245</v>
      </c>
      <c r="B1513" s="101">
        <v>0.33333333333333331</v>
      </c>
      <c r="C1513" s="132" t="s">
        <v>122</v>
      </c>
      <c r="D1513" s="124" t="str">
        <f t="shared" si="32"/>
        <v>2021/2/18  8:00</v>
      </c>
      <c r="E1513" s="35">
        <v>1.4628169581493224</v>
      </c>
      <c r="F1513" s="36">
        <v>1.4839860699098377</v>
      </c>
      <c r="G1513" s="36">
        <v>1.5175955654930737</v>
      </c>
      <c r="H1513" s="36">
        <v>1.4956050984954237</v>
      </c>
      <c r="I1513" s="36">
        <v>1.4992408246105491</v>
      </c>
      <c r="J1513" s="56">
        <v>1.5250680298723382</v>
      </c>
      <c r="K1513" s="36">
        <v>1.5231200069705411</v>
      </c>
      <c r="L1513" s="36">
        <v>1.5342938414817964</v>
      </c>
      <c r="M1513" s="57">
        <v>1.5160979161647532</v>
      </c>
      <c r="N1513" s="58" t="s">
        <v>44</v>
      </c>
      <c r="O1513" s="36"/>
      <c r="P1513" s="36"/>
      <c r="Q1513" s="36"/>
      <c r="R1513" s="59"/>
      <c r="S1513" s="60">
        <v>1.46</v>
      </c>
      <c r="T1513" s="106">
        <v>1.6</v>
      </c>
      <c r="U1513"/>
      <c r="V1513"/>
      <c r="W1513"/>
      <c r="X1513" s="162"/>
      <c r="Y1513" s="162"/>
      <c r="AB1513" s="47"/>
      <c r="AC1513" s="47"/>
      <c r="AD1513" s="47"/>
      <c r="AE1513" s="47"/>
      <c r="AF1513" s="47"/>
      <c r="AG1513" s="47"/>
      <c r="AH1513" s="47"/>
      <c r="AI1513" s="47"/>
      <c r="AJ1513" s="47"/>
    </row>
    <row r="1514" spans="1:36">
      <c r="A1514" s="26">
        <v>44245</v>
      </c>
      <c r="B1514" s="27">
        <v>0.41666666666666669</v>
      </c>
      <c r="C1514" s="132"/>
      <c r="D1514" s="28" t="str">
        <f t="shared" si="32"/>
        <v>2021/2/18  10:00</v>
      </c>
      <c r="E1514" s="35">
        <v>1.5091284085207761</v>
      </c>
      <c r="F1514" s="36">
        <v>1.5153797746950812</v>
      </c>
      <c r="G1514" s="36">
        <v>1.4996872627856979</v>
      </c>
      <c r="H1514" s="36">
        <v>1.4845141635136827</v>
      </c>
      <c r="I1514" s="36">
        <v>1.5191435296460252</v>
      </c>
      <c r="J1514" s="56">
        <v>1.5410238209085869</v>
      </c>
      <c r="K1514" s="36">
        <v>1.5123063858638259</v>
      </c>
      <c r="L1514" s="36">
        <v>1.5234700335520228</v>
      </c>
      <c r="M1514" s="57">
        <v>1.525908916927514</v>
      </c>
      <c r="N1514" s="58" t="s">
        <v>44</v>
      </c>
      <c r="O1514" s="36"/>
      <c r="P1514" s="36"/>
      <c r="Q1514" s="36"/>
      <c r="R1514" s="59"/>
      <c r="S1514" s="60">
        <v>1.46</v>
      </c>
      <c r="T1514" s="106">
        <v>1.6</v>
      </c>
      <c r="U1514"/>
      <c r="V1514"/>
      <c r="W1514"/>
      <c r="X1514" s="162"/>
      <c r="Y1514" s="162"/>
      <c r="AB1514" s="47"/>
      <c r="AC1514" s="47"/>
      <c r="AD1514" s="47"/>
      <c r="AE1514" s="47"/>
      <c r="AF1514" s="47"/>
      <c r="AG1514" s="47"/>
      <c r="AH1514" s="47"/>
      <c r="AI1514" s="47"/>
      <c r="AJ1514" s="47"/>
    </row>
    <row r="1515" spans="1:36">
      <c r="A1515" s="26">
        <v>44245</v>
      </c>
      <c r="B1515" s="27">
        <v>0.5</v>
      </c>
      <c r="C1515" s="132"/>
      <c r="D1515" s="28" t="str">
        <f t="shared" si="32"/>
        <v>2021/2/18  12:00</v>
      </c>
      <c r="E1515" s="35">
        <v>1.481225889628222</v>
      </c>
      <c r="F1515" s="36">
        <v>1.5115875935509899</v>
      </c>
      <c r="G1515" s="36">
        <v>1.4994619100978006</v>
      </c>
      <c r="H1515" s="36">
        <v>1.46</v>
      </c>
      <c r="I1515" s="36">
        <v>1.4875361144771129</v>
      </c>
      <c r="J1515" s="56">
        <v>1.5175635974497355</v>
      </c>
      <c r="K1515" s="36">
        <v>1.5021540042856061</v>
      </c>
      <c r="L1515" s="36">
        <v>1.5118232633018363</v>
      </c>
      <c r="M1515" s="57">
        <v>1.5274466682799148</v>
      </c>
      <c r="N1515" s="58" t="s">
        <v>45</v>
      </c>
      <c r="O1515" s="36"/>
      <c r="P1515" s="36"/>
      <c r="Q1515" s="36"/>
      <c r="R1515" s="59"/>
      <c r="S1515" s="60">
        <v>1.46</v>
      </c>
      <c r="T1515" s="106">
        <v>1.6</v>
      </c>
      <c r="U1515"/>
      <c r="V1515"/>
      <c r="W1515"/>
      <c r="X1515" s="162"/>
      <c r="Y1515" s="162"/>
      <c r="AB1515" s="47"/>
      <c r="AC1515" s="47"/>
      <c r="AD1515" s="47"/>
      <c r="AE1515" s="47"/>
      <c r="AF1515" s="47"/>
      <c r="AG1515" s="47"/>
      <c r="AH1515" s="47"/>
      <c r="AI1515" s="47"/>
      <c r="AJ1515" s="47"/>
    </row>
    <row r="1516" spans="1:36">
      <c r="A1516" s="26">
        <v>44245</v>
      </c>
      <c r="B1516" s="27">
        <v>0.58333333333333304</v>
      </c>
      <c r="C1516" s="132"/>
      <c r="D1516" s="28" t="str">
        <f t="shared" si="32"/>
        <v>2021/2/18  14:00</v>
      </c>
      <c r="E1516" s="35">
        <v>1.4721571373960134</v>
      </c>
      <c r="F1516" s="36">
        <v>1.4811487814675102</v>
      </c>
      <c r="G1516" s="36">
        <v>1.5094024891271711</v>
      </c>
      <c r="H1516" s="36">
        <v>1.4750188016866703</v>
      </c>
      <c r="I1516" s="36">
        <v>1.5176729173158827</v>
      </c>
      <c r="J1516" s="56">
        <v>1.5580820414153953</v>
      </c>
      <c r="K1516" s="36">
        <v>1.5097588396747155</v>
      </c>
      <c r="L1516" s="36">
        <v>1.5087789406211793</v>
      </c>
      <c r="M1516" s="57">
        <v>1.5192379648519858</v>
      </c>
      <c r="N1516" s="58" t="s">
        <v>45</v>
      </c>
      <c r="O1516" s="36"/>
      <c r="P1516" s="36"/>
      <c r="Q1516" s="36"/>
      <c r="R1516" s="59"/>
      <c r="S1516" s="60">
        <v>1.46</v>
      </c>
      <c r="T1516" s="106">
        <v>1.6</v>
      </c>
      <c r="U1516"/>
      <c r="V1516"/>
      <c r="W1516"/>
      <c r="X1516" s="162"/>
      <c r="Y1516" s="162"/>
      <c r="AB1516" s="47"/>
      <c r="AC1516" s="47"/>
      <c r="AD1516" s="47"/>
      <c r="AE1516" s="47"/>
      <c r="AF1516" s="47"/>
      <c r="AG1516" s="47"/>
      <c r="AH1516" s="47"/>
      <c r="AI1516" s="47"/>
      <c r="AJ1516" s="47"/>
    </row>
    <row r="1517" spans="1:36">
      <c r="A1517" s="26">
        <v>44245</v>
      </c>
      <c r="B1517" s="27">
        <v>0.66666666666666596</v>
      </c>
      <c r="C1517" s="132"/>
      <c r="D1517" s="28" t="str">
        <f t="shared" si="32"/>
        <v>2021/2/18  16:00</v>
      </c>
      <c r="E1517" s="35">
        <v>1.4648953231141142</v>
      </c>
      <c r="F1517" s="36">
        <v>1.5058229540561556</v>
      </c>
      <c r="G1517" s="36">
        <v>1.4938958414118249</v>
      </c>
      <c r="H1517" s="36">
        <v>1.4931390847230963</v>
      </c>
      <c r="I1517" s="36">
        <v>1.481249638285929</v>
      </c>
      <c r="J1517" s="56">
        <v>1.5389663146089638</v>
      </c>
      <c r="K1517" s="36">
        <v>1.5093911413506906</v>
      </c>
      <c r="L1517" s="36">
        <v>1.4942226521552964</v>
      </c>
      <c r="M1517" s="57">
        <v>1.5170286194821034</v>
      </c>
      <c r="N1517" s="58" t="s">
        <v>45</v>
      </c>
      <c r="O1517" s="36"/>
      <c r="P1517" s="36"/>
      <c r="Q1517" s="36"/>
      <c r="R1517" s="59"/>
      <c r="S1517" s="60">
        <v>1.46</v>
      </c>
      <c r="T1517" s="106">
        <v>1.6</v>
      </c>
      <c r="U1517"/>
      <c r="V1517"/>
      <c r="W1517"/>
      <c r="X1517" s="162"/>
      <c r="Y1517" s="162"/>
      <c r="AB1517" s="47"/>
      <c r="AC1517" s="47"/>
      <c r="AD1517" s="47"/>
      <c r="AE1517" s="47"/>
      <c r="AF1517" s="47"/>
      <c r="AG1517" s="47"/>
      <c r="AH1517" s="47"/>
      <c r="AI1517" s="47"/>
      <c r="AJ1517" s="47"/>
    </row>
    <row r="1518" spans="1:36">
      <c r="A1518" s="123">
        <v>44246</v>
      </c>
      <c r="B1518" s="101">
        <v>0.33333333333333331</v>
      </c>
      <c r="C1518" s="132" t="s">
        <v>123</v>
      </c>
      <c r="D1518" s="124" t="str">
        <f t="shared" si="32"/>
        <v>2021/2/19  8:00</v>
      </c>
      <c r="E1518" s="35">
        <v>1.5092875006747102</v>
      </c>
      <c r="F1518" s="36">
        <v>1.496246740118877</v>
      </c>
      <c r="G1518" s="36">
        <v>1.5010644600233702</v>
      </c>
      <c r="H1518" s="36">
        <v>1.4898108736768316</v>
      </c>
      <c r="I1518" s="36">
        <v>1.4848144932725749</v>
      </c>
      <c r="J1518" s="56">
        <v>1.5696563087144764</v>
      </c>
      <c r="K1518" s="36">
        <v>1.5014575695269774</v>
      </c>
      <c r="L1518" s="36">
        <v>1.503846802806033</v>
      </c>
      <c r="M1518" s="57">
        <v>1.5259668816082894</v>
      </c>
      <c r="N1518" s="58" t="s">
        <v>46</v>
      </c>
      <c r="O1518" s="36"/>
      <c r="P1518" s="36"/>
      <c r="Q1518" s="36"/>
      <c r="R1518" s="59"/>
      <c r="S1518" s="60">
        <v>1.46</v>
      </c>
      <c r="T1518" s="106">
        <v>1.6</v>
      </c>
      <c r="U1518"/>
      <c r="V1518"/>
      <c r="W1518"/>
      <c r="X1518" s="162"/>
      <c r="Y1518" s="162"/>
      <c r="AB1518" s="47"/>
      <c r="AC1518" s="47"/>
      <c r="AD1518" s="47"/>
      <c r="AE1518" s="47"/>
      <c r="AF1518" s="47"/>
      <c r="AG1518" s="47"/>
      <c r="AH1518" s="47"/>
      <c r="AI1518" s="47"/>
      <c r="AJ1518" s="47"/>
    </row>
    <row r="1519" spans="1:36">
      <c r="A1519" s="26">
        <v>44246</v>
      </c>
      <c r="B1519" s="27">
        <v>0.41666666666666669</v>
      </c>
      <c r="C1519" s="132"/>
      <c r="D1519" s="28" t="str">
        <f t="shared" si="32"/>
        <v>2021/2/19  10:00</v>
      </c>
      <c r="E1519" s="35">
        <v>1.482452721727753</v>
      </c>
      <c r="F1519" s="36">
        <v>1.4728775817798829</v>
      </c>
      <c r="G1519" s="36">
        <v>1.5084530187833363</v>
      </c>
      <c r="H1519" s="36">
        <v>1.483482574807512</v>
      </c>
      <c r="I1519" s="36">
        <v>1.4725287041535278</v>
      </c>
      <c r="J1519" s="56">
        <v>1.5429088839946372</v>
      </c>
      <c r="K1519" s="36">
        <v>1.5284254172150971</v>
      </c>
      <c r="L1519" s="36">
        <v>1.5258530392172933</v>
      </c>
      <c r="M1519" s="57">
        <v>1.5374431607229091</v>
      </c>
      <c r="N1519" s="58" t="s">
        <v>46</v>
      </c>
      <c r="O1519" s="36"/>
      <c r="P1519" s="36"/>
      <c r="Q1519" s="36"/>
      <c r="R1519" s="59"/>
      <c r="S1519" s="60">
        <v>1.46</v>
      </c>
      <c r="T1519" s="106">
        <v>1.6</v>
      </c>
      <c r="U1519"/>
      <c r="V1519"/>
      <c r="W1519"/>
      <c r="X1519" s="162"/>
      <c r="Y1519" s="162"/>
      <c r="AB1519" s="47"/>
      <c r="AC1519" s="47"/>
      <c r="AD1519" s="47"/>
      <c r="AE1519" s="47"/>
      <c r="AF1519" s="47"/>
      <c r="AG1519" s="47"/>
      <c r="AH1519" s="47"/>
      <c r="AI1519" s="47"/>
      <c r="AJ1519" s="47"/>
    </row>
    <row r="1520" spans="1:36">
      <c r="A1520" s="26">
        <v>44246</v>
      </c>
      <c r="B1520" s="27">
        <v>0.5</v>
      </c>
      <c r="C1520" s="132"/>
      <c r="D1520" s="28" t="str">
        <f t="shared" si="32"/>
        <v>2021/2/19  12:00</v>
      </c>
      <c r="E1520" s="35">
        <v>1.4670014147648023</v>
      </c>
      <c r="F1520" s="36">
        <v>1.4725684136838209</v>
      </c>
      <c r="G1520" s="36">
        <v>1.4851341981737207</v>
      </c>
      <c r="H1520" s="36">
        <v>1.4827877041229571</v>
      </c>
      <c r="I1520" s="36">
        <v>1.4825544350423761</v>
      </c>
      <c r="J1520" s="56">
        <v>1.5370650093485239</v>
      </c>
      <c r="K1520" s="36">
        <v>1.4942957198835503</v>
      </c>
      <c r="L1520" s="36">
        <v>1.4960166930513954</v>
      </c>
      <c r="M1520" s="57">
        <v>1.5268084770257786</v>
      </c>
      <c r="N1520" s="58" t="s">
        <v>46</v>
      </c>
      <c r="O1520" s="36"/>
      <c r="P1520" s="36"/>
      <c r="Q1520" s="36"/>
      <c r="R1520" s="59"/>
      <c r="S1520" s="60">
        <v>1.46</v>
      </c>
      <c r="T1520" s="106">
        <v>1.6</v>
      </c>
      <c r="U1520"/>
      <c r="V1520"/>
      <c r="W1520"/>
      <c r="X1520" s="162"/>
      <c r="Y1520" s="162"/>
      <c r="AB1520" s="47"/>
      <c r="AC1520" s="47"/>
      <c r="AD1520" s="47"/>
      <c r="AE1520" s="47"/>
      <c r="AF1520" s="47"/>
      <c r="AG1520" s="47"/>
      <c r="AH1520" s="47"/>
      <c r="AI1520" s="47"/>
      <c r="AJ1520" s="47"/>
    </row>
    <row r="1521" spans="1:36">
      <c r="A1521" s="26">
        <v>44246</v>
      </c>
      <c r="B1521" s="27">
        <v>0.58333333333333304</v>
      </c>
      <c r="C1521" s="132"/>
      <c r="D1521" s="28" t="str">
        <f t="shared" si="32"/>
        <v>2021/2/19  14:00</v>
      </c>
      <c r="E1521" s="35">
        <v>1.4652976266606699</v>
      </c>
      <c r="F1521" s="36">
        <v>1.5180406908626278</v>
      </c>
      <c r="G1521" s="36">
        <v>1.5175771528963526</v>
      </c>
      <c r="H1521" s="36">
        <v>1.4862477329768409</v>
      </c>
      <c r="I1521" s="36">
        <v>1.488724797280871</v>
      </c>
      <c r="J1521" s="56">
        <v>1.5246237364904103</v>
      </c>
      <c r="K1521" s="36">
        <v>1.4985263426272373</v>
      </c>
      <c r="L1521" s="36">
        <v>1.5080525514216081</v>
      </c>
      <c r="M1521" s="57">
        <v>1.5291211098073527</v>
      </c>
      <c r="N1521" s="58" t="s">
        <v>46</v>
      </c>
      <c r="O1521" s="36"/>
      <c r="P1521" s="36"/>
      <c r="Q1521" s="36"/>
      <c r="R1521" s="59"/>
      <c r="S1521" s="60">
        <v>1.46</v>
      </c>
      <c r="T1521" s="106">
        <v>1.6</v>
      </c>
      <c r="U1521"/>
      <c r="V1521"/>
      <c r="W1521"/>
      <c r="X1521" s="162"/>
      <c r="Y1521" s="162"/>
      <c r="AB1521" s="47"/>
      <c r="AC1521" s="47"/>
      <c r="AD1521" s="47"/>
      <c r="AE1521" s="47"/>
      <c r="AF1521" s="47"/>
      <c r="AG1521" s="47"/>
      <c r="AH1521" s="47"/>
      <c r="AI1521" s="47"/>
      <c r="AJ1521" s="47"/>
    </row>
    <row r="1522" spans="1:36">
      <c r="A1522" s="26">
        <v>44246</v>
      </c>
      <c r="B1522" s="27">
        <v>0.66666666666666596</v>
      </c>
      <c r="C1522" s="132"/>
      <c r="D1522" s="28" t="str">
        <f t="shared" si="32"/>
        <v>2021/2/19  16:00</v>
      </c>
      <c r="E1522" s="35">
        <v>1.5007734674716782</v>
      </c>
      <c r="F1522" s="36">
        <v>1.4953336662209136</v>
      </c>
      <c r="G1522" s="36">
        <v>1.5136170350833511</v>
      </c>
      <c r="H1522" s="36">
        <v>1.4741659812815515</v>
      </c>
      <c r="I1522" s="36">
        <v>1.4862410464246012</v>
      </c>
      <c r="J1522" s="56">
        <v>1.5277503500317449</v>
      </c>
      <c r="K1522" s="36">
        <v>1.52495087776586</v>
      </c>
      <c r="L1522" s="36">
        <v>1.5124591634325129</v>
      </c>
      <c r="M1522" s="57">
        <v>1.5281977007581258</v>
      </c>
      <c r="N1522" s="58" t="s">
        <v>46</v>
      </c>
      <c r="O1522" s="36"/>
      <c r="P1522" s="36"/>
      <c r="Q1522" s="36"/>
      <c r="R1522" s="59"/>
      <c r="S1522" s="60">
        <v>1.46</v>
      </c>
      <c r="T1522" s="106">
        <v>1.6</v>
      </c>
      <c r="U1522"/>
      <c r="V1522"/>
      <c r="W1522"/>
      <c r="X1522" s="162"/>
      <c r="Y1522" s="162"/>
      <c r="AB1522" s="47"/>
      <c r="AC1522" s="47"/>
      <c r="AD1522" s="47"/>
      <c r="AE1522" s="47"/>
      <c r="AF1522" s="47"/>
      <c r="AG1522" s="47"/>
      <c r="AH1522" s="47"/>
      <c r="AI1522" s="47"/>
      <c r="AJ1522" s="47"/>
    </row>
    <row r="1523" spans="1:36">
      <c r="A1523" s="123">
        <v>44247</v>
      </c>
      <c r="B1523" s="101">
        <v>0.33333333333333331</v>
      </c>
      <c r="C1523" s="132" t="s">
        <v>124</v>
      </c>
      <c r="D1523" s="124" t="str">
        <f t="shared" si="32"/>
        <v>2021/2/20  8:00</v>
      </c>
      <c r="E1523" s="35">
        <v>1.5150834531630797</v>
      </c>
      <c r="F1523" s="36">
        <v>1.4818433805855373</v>
      </c>
      <c r="G1523" s="36">
        <v>1.4999307982935108</v>
      </c>
      <c r="H1523" s="36">
        <v>1.4600228778626871</v>
      </c>
      <c r="I1523" s="36">
        <v>1.4915303935120863</v>
      </c>
      <c r="J1523" s="56">
        <v>1.5406994893508317</v>
      </c>
      <c r="K1523" s="36">
        <v>1.5264106606470675</v>
      </c>
      <c r="L1523" s="36">
        <v>1.5107652505924718</v>
      </c>
      <c r="M1523" s="57">
        <v>1.5278711248652344</v>
      </c>
      <c r="N1523" s="58" t="s">
        <v>47</v>
      </c>
      <c r="O1523" s="36"/>
      <c r="P1523" s="36"/>
      <c r="Q1523" s="36"/>
      <c r="R1523" s="59"/>
      <c r="S1523" s="60">
        <v>1.46</v>
      </c>
      <c r="T1523" s="106">
        <v>1.6</v>
      </c>
      <c r="U1523"/>
      <c r="V1523"/>
      <c r="W1523"/>
      <c r="X1523" s="162"/>
      <c r="Y1523" s="162"/>
      <c r="AB1523" s="47"/>
      <c r="AC1523" s="47"/>
      <c r="AD1523" s="47"/>
      <c r="AE1523" s="47"/>
      <c r="AF1523" s="47"/>
      <c r="AG1523" s="47"/>
      <c r="AH1523" s="47"/>
      <c r="AI1523" s="47"/>
      <c r="AJ1523" s="47"/>
    </row>
    <row r="1524" spans="1:36">
      <c r="A1524" s="26">
        <v>44247</v>
      </c>
      <c r="B1524" s="27">
        <v>0.41666666666666669</v>
      </c>
      <c r="C1524" s="132"/>
      <c r="D1524" s="28" t="str">
        <f t="shared" si="32"/>
        <v>2021/2/20  10:00</v>
      </c>
      <c r="E1524" s="35">
        <v>1.490307240100472</v>
      </c>
      <c r="F1524" s="36">
        <v>1.4961759054125106</v>
      </c>
      <c r="G1524" s="36">
        <v>1.51768463801188</v>
      </c>
      <c r="H1524" s="36">
        <v>1.4796512270885125</v>
      </c>
      <c r="I1524" s="36">
        <v>1.5091268658478683</v>
      </c>
      <c r="J1524" s="56">
        <v>1.5452967181790465</v>
      </c>
      <c r="K1524" s="36">
        <v>1.5358063925032375</v>
      </c>
      <c r="L1524" s="36">
        <v>1.5202510704305643</v>
      </c>
      <c r="M1524" s="57">
        <v>1.549555840270304</v>
      </c>
      <c r="N1524" s="58" t="s">
        <v>47</v>
      </c>
      <c r="O1524" s="36"/>
      <c r="P1524" s="36"/>
      <c r="Q1524" s="36"/>
      <c r="R1524" s="59"/>
      <c r="S1524" s="60">
        <v>1.46</v>
      </c>
      <c r="T1524" s="106">
        <v>1.6</v>
      </c>
      <c r="U1524"/>
      <c r="V1524"/>
      <c r="W1524"/>
      <c r="X1524" s="162"/>
      <c r="Y1524" s="162"/>
      <c r="AB1524" s="47"/>
      <c r="AC1524" s="47"/>
      <c r="AD1524" s="47"/>
      <c r="AE1524" s="47"/>
      <c r="AF1524" s="47"/>
      <c r="AG1524" s="47"/>
      <c r="AH1524" s="47"/>
      <c r="AI1524" s="47"/>
      <c r="AJ1524" s="47"/>
    </row>
    <row r="1525" spans="1:36">
      <c r="A1525" s="26">
        <v>44247</v>
      </c>
      <c r="B1525" s="27">
        <v>0.5</v>
      </c>
      <c r="C1525" s="132"/>
      <c r="D1525" s="28" t="str">
        <f t="shared" si="32"/>
        <v>2021/2/20  12:00</v>
      </c>
      <c r="E1525" s="35">
        <v>1.4926198874661549</v>
      </c>
      <c r="F1525" s="36">
        <v>1.5063234707450532</v>
      </c>
      <c r="G1525" s="36">
        <v>1.4986267720556146</v>
      </c>
      <c r="H1525" s="36">
        <v>1.46</v>
      </c>
      <c r="I1525" s="36">
        <v>1.5121007170994085</v>
      </c>
      <c r="J1525" s="56">
        <v>1.5236089185270796</v>
      </c>
      <c r="K1525" s="36">
        <v>1.5180596747578792</v>
      </c>
      <c r="L1525" s="36">
        <v>1.5021335262910711</v>
      </c>
      <c r="M1525" s="57">
        <v>1.5472908467329063</v>
      </c>
      <c r="N1525" s="58" t="s">
        <v>47</v>
      </c>
      <c r="O1525" s="36"/>
      <c r="P1525" s="36"/>
      <c r="Q1525" s="36"/>
      <c r="R1525" s="59"/>
      <c r="S1525" s="60">
        <v>1.46</v>
      </c>
      <c r="T1525" s="106">
        <v>1.6</v>
      </c>
      <c r="U1525"/>
      <c r="V1525"/>
      <c r="W1525"/>
      <c r="X1525" s="162"/>
      <c r="Y1525" s="162"/>
      <c r="AB1525" s="47"/>
      <c r="AC1525" s="47"/>
      <c r="AD1525" s="47"/>
      <c r="AE1525" s="47"/>
      <c r="AF1525" s="47"/>
      <c r="AG1525" s="47"/>
      <c r="AH1525" s="47"/>
      <c r="AI1525" s="47"/>
      <c r="AJ1525" s="47"/>
    </row>
    <row r="1526" spans="1:36">
      <c r="A1526" s="26">
        <v>44247</v>
      </c>
      <c r="B1526" s="27">
        <v>0.58333333333333304</v>
      </c>
      <c r="C1526" s="132"/>
      <c r="D1526" s="28" t="str">
        <f t="shared" si="32"/>
        <v>2021/2/20  14:00</v>
      </c>
      <c r="E1526" s="35">
        <v>1.5031002482840643</v>
      </c>
      <c r="F1526" s="36">
        <v>1.4998238731124149</v>
      </c>
      <c r="G1526" s="36">
        <v>1.4901933070829123</v>
      </c>
      <c r="H1526" s="36">
        <v>1.4818403913842155</v>
      </c>
      <c r="I1526" s="36">
        <v>1.5012047987460728</v>
      </c>
      <c r="J1526" s="56">
        <v>1.5216782854539486</v>
      </c>
      <c r="K1526" s="36">
        <v>1.5312299674825141</v>
      </c>
      <c r="L1526" s="36">
        <v>1.5164992784167073</v>
      </c>
      <c r="M1526" s="57">
        <v>1.5487529653110288</v>
      </c>
      <c r="N1526" s="58" t="s">
        <v>47</v>
      </c>
      <c r="O1526" s="36"/>
      <c r="P1526" s="36"/>
      <c r="Q1526" s="36"/>
      <c r="R1526" s="59"/>
      <c r="S1526" s="60">
        <v>1.46</v>
      </c>
      <c r="T1526" s="106">
        <v>1.6</v>
      </c>
      <c r="U1526"/>
      <c r="V1526"/>
      <c r="W1526"/>
      <c r="X1526" s="162"/>
      <c r="Y1526" s="162"/>
      <c r="AB1526" s="47"/>
      <c r="AC1526" s="47"/>
      <c r="AD1526" s="47"/>
      <c r="AE1526" s="47"/>
      <c r="AF1526" s="47"/>
      <c r="AG1526" s="47"/>
      <c r="AH1526" s="47"/>
      <c r="AI1526" s="47"/>
      <c r="AJ1526" s="47"/>
    </row>
    <row r="1527" spans="1:36">
      <c r="A1527" s="26">
        <v>44247</v>
      </c>
      <c r="B1527" s="27">
        <v>0.66666666666666596</v>
      </c>
      <c r="C1527" s="132"/>
      <c r="D1527" s="28" t="str">
        <f t="shared" si="32"/>
        <v>2021/2/20  16:00</v>
      </c>
      <c r="E1527" s="35">
        <v>1.465566894284549</v>
      </c>
      <c r="F1527" s="36">
        <v>1.489930738758426</v>
      </c>
      <c r="G1527" s="36">
        <v>1.5101019778610802</v>
      </c>
      <c r="H1527" s="36">
        <v>1.46</v>
      </c>
      <c r="I1527" s="36">
        <v>1.5007435125511552</v>
      </c>
      <c r="J1527" s="56">
        <v>1.5496037552765543</v>
      </c>
      <c r="K1527" s="36">
        <v>1.5294759103623694</v>
      </c>
      <c r="L1527" s="36">
        <v>1.5020735875246094</v>
      </c>
      <c r="M1527" s="57">
        <v>1.5325533498535424</v>
      </c>
      <c r="N1527" s="58" t="s">
        <v>47</v>
      </c>
      <c r="O1527" s="36"/>
      <c r="P1527" s="36"/>
      <c r="Q1527" s="36"/>
      <c r="R1527" s="59"/>
      <c r="S1527" s="60">
        <v>1.46</v>
      </c>
      <c r="T1527" s="106">
        <v>1.6</v>
      </c>
      <c r="U1527"/>
      <c r="V1527"/>
      <c r="W1527"/>
      <c r="X1527" s="162"/>
      <c r="Y1527" s="162"/>
      <c r="AB1527" s="47"/>
      <c r="AC1527" s="47"/>
      <c r="AD1527" s="47"/>
      <c r="AE1527" s="47"/>
      <c r="AF1527" s="47"/>
      <c r="AG1527" s="47"/>
      <c r="AH1527" s="47"/>
      <c r="AI1527" s="47"/>
      <c r="AJ1527" s="47"/>
    </row>
    <row r="1528" spans="1:36">
      <c r="A1528" s="123">
        <v>44248</v>
      </c>
      <c r="B1528" s="101">
        <v>0.33333333333333331</v>
      </c>
      <c r="C1528" s="132" t="s">
        <v>125</v>
      </c>
      <c r="D1528" s="124" t="str">
        <f t="shared" si="32"/>
        <v>2021/2/21  8:00</v>
      </c>
      <c r="E1528" s="35">
        <v>1.527563394297385</v>
      </c>
      <c r="F1528" s="36">
        <v>1.5535638948322832</v>
      </c>
      <c r="G1528" s="36">
        <v>1.5589669735654996</v>
      </c>
      <c r="H1528" s="36">
        <v>1.51741149353955</v>
      </c>
      <c r="I1528" s="36">
        <v>1.5251206610939263</v>
      </c>
      <c r="J1528" s="56">
        <v>1.5650808451384388</v>
      </c>
      <c r="K1528" s="36">
        <v>1.5496094169970533</v>
      </c>
      <c r="L1528" s="36">
        <v>1.5608153004301459</v>
      </c>
      <c r="M1528" s="57">
        <v>1.5534147544425718</v>
      </c>
      <c r="N1528" s="58" t="s">
        <v>48</v>
      </c>
      <c r="O1528" s="36"/>
      <c r="P1528" s="36"/>
      <c r="Q1528" s="36"/>
      <c r="R1528" s="59"/>
      <c r="S1528" s="60">
        <v>1.46</v>
      </c>
      <c r="T1528" s="106">
        <v>1.6</v>
      </c>
      <c r="U1528"/>
      <c r="V1528"/>
      <c r="W1528"/>
      <c r="X1528" s="162"/>
      <c r="Y1528" s="162"/>
      <c r="AB1528" s="47"/>
      <c r="AC1528" s="47"/>
      <c r="AD1528" s="47"/>
      <c r="AE1528" s="47"/>
      <c r="AF1528" s="47"/>
      <c r="AG1528" s="47"/>
      <c r="AH1528" s="47"/>
      <c r="AI1528" s="47"/>
      <c r="AJ1528" s="47"/>
    </row>
    <row r="1529" spans="1:36">
      <c r="A1529" s="26">
        <v>44248</v>
      </c>
      <c r="B1529" s="27">
        <v>0.41666666666666669</v>
      </c>
      <c r="C1529" s="132"/>
      <c r="D1529" s="28" t="str">
        <f t="shared" si="32"/>
        <v>2021/2/21  10:00</v>
      </c>
      <c r="E1529" s="35">
        <v>1.5354307304275217</v>
      </c>
      <c r="F1529" s="36">
        <v>1.5403623486153866</v>
      </c>
      <c r="G1529" s="36">
        <v>1.528251976136918</v>
      </c>
      <c r="H1529" s="36">
        <v>1.5151007212926484</v>
      </c>
      <c r="I1529" s="36">
        <v>1.5045544103326667</v>
      </c>
      <c r="J1529" s="56">
        <v>1.5632959828900841</v>
      </c>
      <c r="K1529" s="36">
        <v>1.5561280284708006</v>
      </c>
      <c r="L1529" s="36">
        <v>1.5324245763366715</v>
      </c>
      <c r="M1529" s="57">
        <v>1.56867425594966</v>
      </c>
      <c r="N1529" s="58" t="s">
        <v>48</v>
      </c>
      <c r="O1529" s="36"/>
      <c r="P1529" s="36"/>
      <c r="Q1529" s="36"/>
      <c r="R1529" s="59"/>
      <c r="S1529" s="60">
        <v>1.46</v>
      </c>
      <c r="T1529" s="106">
        <v>1.6</v>
      </c>
      <c r="U1529"/>
      <c r="V1529"/>
      <c r="W1529"/>
      <c r="X1529" s="162"/>
      <c r="Y1529" s="162"/>
      <c r="AB1529" s="47"/>
      <c r="AC1529" s="47"/>
      <c r="AD1529" s="47"/>
      <c r="AE1529" s="47"/>
      <c r="AF1529" s="47"/>
      <c r="AG1529" s="47"/>
      <c r="AH1529" s="47"/>
      <c r="AI1529" s="47"/>
      <c r="AJ1529" s="47"/>
    </row>
    <row r="1530" spans="1:36">
      <c r="A1530" s="26">
        <v>44248</v>
      </c>
      <c r="B1530" s="27">
        <v>0.5</v>
      </c>
      <c r="C1530" s="132"/>
      <c r="D1530" s="28" t="str">
        <f t="shared" si="32"/>
        <v>2021/2/21  12:00</v>
      </c>
      <c r="E1530" s="35">
        <v>1.5093161572265761</v>
      </c>
      <c r="F1530" s="36">
        <v>1.477910844822873</v>
      </c>
      <c r="G1530" s="36">
        <v>1.5136466566451889</v>
      </c>
      <c r="H1530" s="36">
        <v>1.4883758989354758</v>
      </c>
      <c r="I1530" s="36">
        <v>1.4720201892496643</v>
      </c>
      <c r="J1530" s="56">
        <v>1.5313644829743891</v>
      </c>
      <c r="K1530" s="36">
        <v>1.533476446581334</v>
      </c>
      <c r="L1530" s="36">
        <v>1.4953349741789277</v>
      </c>
      <c r="M1530" s="57">
        <v>1.5141023209179718</v>
      </c>
      <c r="N1530" s="58" t="s">
        <v>48</v>
      </c>
      <c r="O1530" s="36"/>
      <c r="P1530" s="36"/>
      <c r="Q1530" s="36"/>
      <c r="R1530" s="59"/>
      <c r="S1530" s="60">
        <v>1.46</v>
      </c>
      <c r="T1530" s="106">
        <v>1.6</v>
      </c>
      <c r="U1530"/>
      <c r="V1530"/>
      <c r="W1530"/>
      <c r="X1530" s="162"/>
      <c r="Y1530" s="162"/>
      <c r="AB1530" s="47"/>
      <c r="AC1530" s="47"/>
      <c r="AD1530" s="47"/>
      <c r="AE1530" s="47"/>
      <c r="AF1530" s="47"/>
      <c r="AG1530" s="47"/>
      <c r="AH1530" s="47"/>
      <c r="AI1530" s="47"/>
      <c r="AJ1530" s="47"/>
    </row>
    <row r="1531" spans="1:36">
      <c r="A1531" s="26">
        <v>44248</v>
      </c>
      <c r="B1531" s="27">
        <v>0.58333333333333304</v>
      </c>
      <c r="C1531" s="132"/>
      <c r="D1531" s="28" t="str">
        <f t="shared" si="32"/>
        <v>2021/2/21  14:00</v>
      </c>
      <c r="E1531" s="35">
        <v>1.5061189550854455</v>
      </c>
      <c r="F1531" s="36">
        <v>1.470820664895125</v>
      </c>
      <c r="G1531" s="36">
        <v>1.4751338434997916</v>
      </c>
      <c r="H1531" s="36">
        <v>1.4830737256684752</v>
      </c>
      <c r="I1531" s="36">
        <v>1.4768519265848543</v>
      </c>
      <c r="J1531" s="56">
        <v>1.5391814757648823</v>
      </c>
      <c r="K1531" s="36">
        <v>1.5384128543359037</v>
      </c>
      <c r="L1531" s="36">
        <v>1.5303938469061067</v>
      </c>
      <c r="M1531" s="57">
        <v>1.5268212721635095</v>
      </c>
      <c r="N1531" s="58" t="s">
        <v>48</v>
      </c>
      <c r="O1531" s="36"/>
      <c r="P1531" s="36"/>
      <c r="Q1531" s="36"/>
      <c r="R1531" s="59"/>
      <c r="S1531" s="60">
        <v>1.46</v>
      </c>
      <c r="T1531" s="106">
        <v>1.6</v>
      </c>
      <c r="U1531"/>
      <c r="V1531"/>
      <c r="W1531"/>
      <c r="X1531" s="162"/>
      <c r="Y1531" s="162"/>
      <c r="AB1531" s="47"/>
      <c r="AC1531" s="47"/>
      <c r="AD1531" s="47"/>
      <c r="AE1531" s="47"/>
      <c r="AF1531" s="47"/>
      <c r="AG1531" s="47"/>
      <c r="AH1531" s="47"/>
      <c r="AI1531" s="47"/>
      <c r="AJ1531" s="47"/>
    </row>
    <row r="1532" spans="1:36">
      <c r="A1532" s="26">
        <v>44248</v>
      </c>
      <c r="B1532" s="27">
        <v>0.66666666666666596</v>
      </c>
      <c r="C1532" s="132"/>
      <c r="D1532" s="28" t="str">
        <f t="shared" si="32"/>
        <v>2021/2/21  16:00</v>
      </c>
      <c r="E1532" s="35">
        <v>1.4643617980704129</v>
      </c>
      <c r="F1532" s="36">
        <v>1.4787160477769121</v>
      </c>
      <c r="G1532" s="36">
        <v>1.4900975911686951</v>
      </c>
      <c r="H1532" s="36">
        <v>1.4570176048447188</v>
      </c>
      <c r="I1532" s="36">
        <v>1.4857959523044968</v>
      </c>
      <c r="J1532" s="56">
        <v>1.5104942384931908</v>
      </c>
      <c r="K1532" s="36">
        <v>1.5300863483382747</v>
      </c>
      <c r="L1532" s="36">
        <v>1.5104762204080902</v>
      </c>
      <c r="M1532" s="57">
        <v>1.502112513988247</v>
      </c>
      <c r="N1532" s="58" t="s">
        <v>48</v>
      </c>
      <c r="O1532" s="36"/>
      <c r="P1532" s="36"/>
      <c r="Q1532" s="36"/>
      <c r="R1532" s="59"/>
      <c r="S1532" s="60">
        <v>1.46</v>
      </c>
      <c r="T1532" s="106">
        <v>1.6</v>
      </c>
      <c r="U1532"/>
      <c r="V1532"/>
      <c r="W1532"/>
      <c r="X1532" s="162"/>
      <c r="Y1532" s="162"/>
      <c r="AB1532" s="47"/>
      <c r="AC1532" s="47"/>
      <c r="AD1532" s="47"/>
      <c r="AE1532" s="47"/>
      <c r="AF1532" s="47"/>
      <c r="AG1532" s="47"/>
      <c r="AH1532" s="47"/>
      <c r="AI1532" s="47"/>
      <c r="AJ1532" s="47"/>
    </row>
    <row r="1533" spans="1:36">
      <c r="A1533" s="123">
        <v>44249</v>
      </c>
      <c r="B1533" s="101">
        <v>0.33333333333333331</v>
      </c>
      <c r="C1533" s="132" t="s">
        <v>126</v>
      </c>
      <c r="D1533" s="124" t="str">
        <f t="shared" si="32"/>
        <v>2021/2/22  8:00</v>
      </c>
      <c r="E1533" s="35">
        <v>1.496758953843466</v>
      </c>
      <c r="F1533" s="36">
        <v>1.5189291976603156</v>
      </c>
      <c r="G1533" s="36">
        <v>1.5399959098755969</v>
      </c>
      <c r="H1533" s="36">
        <v>1.478360013915252</v>
      </c>
      <c r="I1533" s="36">
        <v>1.5170378641531403</v>
      </c>
      <c r="J1533" s="56">
        <v>1.5711753972891787</v>
      </c>
      <c r="K1533" s="36">
        <v>1.5151079472081048</v>
      </c>
      <c r="L1533" s="36">
        <v>1.5195752070538013</v>
      </c>
      <c r="M1533" s="57">
        <v>1.544573928818505</v>
      </c>
      <c r="N1533" s="58" t="s">
        <v>49</v>
      </c>
      <c r="O1533" s="36"/>
      <c r="P1533" s="36"/>
      <c r="Q1533" s="36"/>
      <c r="R1533" s="59"/>
      <c r="S1533" s="60">
        <v>1.46</v>
      </c>
      <c r="T1533" s="106">
        <v>1.6</v>
      </c>
      <c r="U1533"/>
      <c r="V1533"/>
      <c r="W1533"/>
      <c r="X1533" s="162"/>
      <c r="Y1533" s="162"/>
      <c r="AB1533" s="47"/>
      <c r="AC1533" s="47"/>
      <c r="AD1533" s="47"/>
      <c r="AE1533" s="47"/>
      <c r="AF1533" s="47"/>
      <c r="AG1533" s="47"/>
      <c r="AH1533" s="47"/>
      <c r="AI1533" s="47"/>
      <c r="AJ1533" s="47"/>
    </row>
    <row r="1534" spans="1:36">
      <c r="A1534" s="26">
        <v>44249</v>
      </c>
      <c r="B1534" s="27">
        <v>0.41666666666666669</v>
      </c>
      <c r="C1534" s="132"/>
      <c r="D1534" s="28" t="str">
        <f t="shared" si="32"/>
        <v>2021/2/22  10:00</v>
      </c>
      <c r="E1534" s="35">
        <v>1.4935206647912698</v>
      </c>
      <c r="F1534" s="36">
        <v>1.5166705925447221</v>
      </c>
      <c r="G1534" s="36">
        <v>1.5059814496168271</v>
      </c>
      <c r="H1534" s="36">
        <v>1.4609895750187563</v>
      </c>
      <c r="I1534" s="36">
        <v>1.5129020182158153</v>
      </c>
      <c r="J1534" s="56">
        <v>1.5217601304477424</v>
      </c>
      <c r="K1534" s="36">
        <v>1.5037025031272397</v>
      </c>
      <c r="L1534" s="36">
        <v>1.508928220974092</v>
      </c>
      <c r="M1534" s="57">
        <v>1.5477878262171594</v>
      </c>
      <c r="N1534" s="58" t="s">
        <v>49</v>
      </c>
      <c r="O1534" s="36"/>
      <c r="P1534" s="36"/>
      <c r="Q1534" s="36"/>
      <c r="R1534" s="59"/>
      <c r="S1534" s="60">
        <v>1.46</v>
      </c>
      <c r="T1534" s="106">
        <v>1.6</v>
      </c>
      <c r="U1534"/>
      <c r="V1534"/>
      <c r="W1534"/>
      <c r="X1534" s="162"/>
      <c r="Y1534" s="162"/>
      <c r="AB1534" s="47"/>
      <c r="AC1534" s="47"/>
      <c r="AD1534" s="47"/>
      <c r="AE1534" s="47"/>
      <c r="AF1534" s="47"/>
      <c r="AG1534" s="47"/>
      <c r="AH1534" s="47"/>
      <c r="AI1534" s="47"/>
      <c r="AJ1534" s="47"/>
    </row>
    <row r="1535" spans="1:36">
      <c r="A1535" s="26">
        <v>44249</v>
      </c>
      <c r="B1535" s="27">
        <v>0.5</v>
      </c>
      <c r="C1535" s="132"/>
      <c r="D1535" s="28" t="str">
        <f t="shared" si="32"/>
        <v>2021/2/22  12:00</v>
      </c>
      <c r="E1535" s="35">
        <v>1.5065290856679914</v>
      </c>
      <c r="F1535" s="36">
        <v>1.5177112863488351</v>
      </c>
      <c r="G1535" s="36">
        <v>1.4836626708265375</v>
      </c>
      <c r="H1535" s="36">
        <v>1.4829518855326425</v>
      </c>
      <c r="I1535" s="36">
        <v>1.5076475606778899</v>
      </c>
      <c r="J1535" s="56">
        <v>1.540286512834067</v>
      </c>
      <c r="K1535" s="36">
        <v>1.511532272004527</v>
      </c>
      <c r="L1535" s="36">
        <v>1.5084204210475949</v>
      </c>
      <c r="M1535" s="57">
        <v>1.5175054556940348</v>
      </c>
      <c r="N1535" s="58" t="s">
        <v>49</v>
      </c>
      <c r="O1535" s="36"/>
      <c r="P1535" s="36"/>
      <c r="Q1535" s="36"/>
      <c r="R1535" s="59"/>
      <c r="S1535" s="60">
        <v>1.46</v>
      </c>
      <c r="T1535" s="106">
        <v>1.6</v>
      </c>
      <c r="U1535"/>
      <c r="V1535"/>
      <c r="W1535"/>
      <c r="X1535" s="162"/>
      <c r="Y1535" s="162"/>
      <c r="AB1535" s="47"/>
      <c r="AC1535" s="47"/>
      <c r="AD1535" s="47"/>
      <c r="AE1535" s="47"/>
      <c r="AF1535" s="47"/>
      <c r="AG1535" s="47"/>
      <c r="AH1535" s="47"/>
      <c r="AI1535" s="47"/>
      <c r="AJ1535" s="47"/>
    </row>
    <row r="1536" spans="1:36">
      <c r="A1536" s="26">
        <v>44249</v>
      </c>
      <c r="B1536" s="27">
        <v>0.58333333333333304</v>
      </c>
      <c r="C1536" s="132"/>
      <c r="D1536" s="28" t="str">
        <f t="shared" si="32"/>
        <v>2021/2/22  14:00</v>
      </c>
      <c r="E1536" s="35">
        <v>1.470089592686352</v>
      </c>
      <c r="F1536" s="36">
        <v>1.4785582304851592</v>
      </c>
      <c r="G1536" s="36">
        <v>1.5114046239042491</v>
      </c>
      <c r="H1536" s="36">
        <v>1.494395520948627</v>
      </c>
      <c r="I1536" s="36">
        <v>1.4728548633348018</v>
      </c>
      <c r="J1536" s="56">
        <v>1.5130692801811227</v>
      </c>
      <c r="K1536" s="36">
        <v>1.5246106241501984</v>
      </c>
      <c r="L1536" s="36">
        <v>1.4944417197885373</v>
      </c>
      <c r="M1536" s="57">
        <v>1.5102826236625209</v>
      </c>
      <c r="N1536" s="58" t="s">
        <v>49</v>
      </c>
      <c r="O1536" s="36"/>
      <c r="P1536" s="36"/>
      <c r="Q1536" s="36"/>
      <c r="R1536" s="59"/>
      <c r="S1536" s="60">
        <v>1.46</v>
      </c>
      <c r="T1536" s="106">
        <v>1.6</v>
      </c>
      <c r="U1536"/>
      <c r="V1536"/>
      <c r="W1536"/>
      <c r="X1536" s="162"/>
      <c r="Y1536" s="162"/>
      <c r="AB1536" s="47"/>
      <c r="AC1536" s="47"/>
      <c r="AD1536" s="47"/>
      <c r="AE1536" s="47"/>
      <c r="AF1536" s="47"/>
      <c r="AG1536" s="47"/>
      <c r="AH1536" s="47"/>
      <c r="AI1536" s="47"/>
      <c r="AJ1536" s="47"/>
    </row>
    <row r="1537" spans="1:36">
      <c r="A1537" s="26">
        <v>44249</v>
      </c>
      <c r="B1537" s="27">
        <v>0.66666666666666596</v>
      </c>
      <c r="C1537" s="132"/>
      <c r="D1537" s="28" t="str">
        <f t="shared" si="32"/>
        <v>2021/2/22  16:00</v>
      </c>
      <c r="E1537" s="35">
        <v>1.495238954774148</v>
      </c>
      <c r="F1537" s="36">
        <v>1.5017593984972613</v>
      </c>
      <c r="G1537" s="36">
        <v>1.4784349759487818</v>
      </c>
      <c r="H1537" s="36">
        <v>1.46</v>
      </c>
      <c r="I1537" s="36">
        <v>1.4882883886880827</v>
      </c>
      <c r="J1537" s="56">
        <v>1.5180190274550587</v>
      </c>
      <c r="K1537" s="36">
        <v>1.5180995904899741</v>
      </c>
      <c r="L1537" s="36">
        <v>1.5370433924123406</v>
      </c>
      <c r="M1537" s="57">
        <v>1.5128741639816214</v>
      </c>
      <c r="N1537" s="58" t="s">
        <v>49</v>
      </c>
      <c r="O1537" s="36"/>
      <c r="P1537" s="36"/>
      <c r="Q1537" s="36"/>
      <c r="R1537" s="59"/>
      <c r="S1537" s="60">
        <v>1.46</v>
      </c>
      <c r="T1537" s="106">
        <v>1.6</v>
      </c>
      <c r="U1537"/>
      <c r="V1537"/>
      <c r="W1537"/>
      <c r="X1537" s="162"/>
      <c r="Y1537" s="162"/>
      <c r="AB1537" s="47"/>
      <c r="AC1537" s="47"/>
      <c r="AD1537" s="47"/>
      <c r="AE1537" s="47"/>
      <c r="AF1537" s="47"/>
      <c r="AG1537" s="47"/>
      <c r="AH1537" s="47"/>
      <c r="AI1537" s="47"/>
      <c r="AJ1537" s="47"/>
    </row>
    <row r="1538" spans="1:36">
      <c r="A1538" s="123">
        <v>44250</v>
      </c>
      <c r="B1538" s="101">
        <v>0.33333333333333331</v>
      </c>
      <c r="C1538" s="132" t="s">
        <v>127</v>
      </c>
      <c r="D1538" s="124" t="str">
        <f t="shared" si="32"/>
        <v>2021/2/23  8:00</v>
      </c>
      <c r="E1538" s="35">
        <v>1.4973398951163166</v>
      </c>
      <c r="F1538" s="36">
        <v>1.5150100345186781</v>
      </c>
      <c r="G1538" s="36">
        <v>1.4866484776964008</v>
      </c>
      <c r="H1538" s="36">
        <v>1.4559680442985214</v>
      </c>
      <c r="I1538" s="36">
        <v>1.5090497907426332</v>
      </c>
      <c r="J1538" s="56">
        <v>1.5204509001015203</v>
      </c>
      <c r="K1538" s="36">
        <v>1.5115971199865359</v>
      </c>
      <c r="L1538" s="36">
        <v>1.4989433151834497</v>
      </c>
      <c r="M1538" s="57">
        <v>1.5103382897374256</v>
      </c>
      <c r="N1538" s="58" t="s">
        <v>44</v>
      </c>
      <c r="O1538" s="36"/>
      <c r="P1538" s="36"/>
      <c r="Q1538" s="36"/>
      <c r="R1538" s="59"/>
      <c r="S1538" s="60">
        <v>1.46</v>
      </c>
      <c r="T1538" s="106">
        <v>1.6</v>
      </c>
      <c r="U1538"/>
      <c r="V1538"/>
      <c r="W1538"/>
      <c r="X1538" s="162"/>
      <c r="Y1538" s="162"/>
      <c r="AB1538" s="47"/>
      <c r="AC1538" s="47"/>
      <c r="AD1538" s="47"/>
      <c r="AE1538" s="47"/>
      <c r="AF1538" s="47"/>
      <c r="AG1538" s="47"/>
      <c r="AH1538" s="47"/>
      <c r="AI1538" s="47"/>
      <c r="AJ1538" s="47"/>
    </row>
    <row r="1539" spans="1:36">
      <c r="A1539" s="26">
        <v>44250</v>
      </c>
      <c r="B1539" s="27">
        <v>0.41666666666666669</v>
      </c>
      <c r="C1539" s="132"/>
      <c r="D1539" s="28" t="str">
        <f t="shared" si="32"/>
        <v>2021/2/23  10:00</v>
      </c>
      <c r="E1539" s="35">
        <v>1.4705739257238688</v>
      </c>
      <c r="F1539" s="36">
        <v>1.5062168274829757</v>
      </c>
      <c r="G1539" s="36">
        <v>1.4983063065669158</v>
      </c>
      <c r="H1539" s="36">
        <v>1.4794496885537409</v>
      </c>
      <c r="I1539" s="36">
        <v>1.4952260826354831</v>
      </c>
      <c r="J1539" s="56">
        <v>1.5596931413740791</v>
      </c>
      <c r="K1539" s="36">
        <v>1.5262564719958782</v>
      </c>
      <c r="L1539" s="36">
        <v>1.5096390274692055</v>
      </c>
      <c r="M1539" s="57">
        <v>1.5269453595467735</v>
      </c>
      <c r="N1539" s="58" t="s">
        <v>44</v>
      </c>
      <c r="O1539" s="36"/>
      <c r="P1539" s="36"/>
      <c r="Q1539" s="36"/>
      <c r="R1539" s="59"/>
      <c r="S1539" s="60">
        <v>1.46</v>
      </c>
      <c r="T1539" s="106">
        <v>1.6</v>
      </c>
      <c r="U1539"/>
      <c r="V1539"/>
      <c r="W1539"/>
      <c r="X1539" s="162"/>
      <c r="Y1539" s="162"/>
      <c r="AB1539" s="47"/>
      <c r="AC1539" s="47"/>
      <c r="AD1539" s="47"/>
      <c r="AE1539" s="47"/>
      <c r="AF1539" s="47"/>
      <c r="AG1539" s="47"/>
      <c r="AH1539" s="47"/>
      <c r="AI1539" s="47"/>
      <c r="AJ1539" s="47"/>
    </row>
    <row r="1540" spans="1:36">
      <c r="A1540" s="26">
        <v>44250</v>
      </c>
      <c r="B1540" s="27">
        <v>0.5</v>
      </c>
      <c r="C1540" s="132"/>
      <c r="D1540" s="28" t="str">
        <f t="shared" ref="D1540:D1603" si="33">TEXT(A1540,"yyyy/m/d")&amp;TEXT(B1540,"　　h:mｍ")</f>
        <v>2021/2/23  12:00</v>
      </c>
      <c r="E1540" s="35">
        <v>1.4905404678640986</v>
      </c>
      <c r="F1540" s="36">
        <v>1.5171424438461834</v>
      </c>
      <c r="G1540" s="36">
        <v>1.5146138786137191</v>
      </c>
      <c r="H1540" s="36">
        <v>1.4631647718142828</v>
      </c>
      <c r="I1540" s="36">
        <v>1.4710390344729127</v>
      </c>
      <c r="J1540" s="56">
        <v>1.5590521264005706</v>
      </c>
      <c r="K1540" s="36">
        <v>1.5071782261770665</v>
      </c>
      <c r="L1540" s="36">
        <v>1.5245824361586588</v>
      </c>
      <c r="M1540" s="57">
        <v>1.5191799715060501</v>
      </c>
      <c r="N1540" s="58" t="s">
        <v>45</v>
      </c>
      <c r="O1540" s="36"/>
      <c r="P1540" s="36"/>
      <c r="Q1540" s="36"/>
      <c r="R1540" s="59"/>
      <c r="S1540" s="60">
        <v>1.46</v>
      </c>
      <c r="T1540" s="106">
        <v>1.6</v>
      </c>
      <c r="U1540"/>
      <c r="V1540"/>
      <c r="W1540"/>
      <c r="X1540" s="162"/>
      <c r="Y1540" s="162"/>
      <c r="AB1540" s="47"/>
      <c r="AC1540" s="47"/>
      <c r="AD1540" s="47"/>
      <c r="AE1540" s="47"/>
      <c r="AF1540" s="47"/>
      <c r="AG1540" s="47"/>
      <c r="AH1540" s="47"/>
      <c r="AI1540" s="47"/>
      <c r="AJ1540" s="47"/>
    </row>
    <row r="1541" spans="1:36">
      <c r="A1541" s="26">
        <v>44250</v>
      </c>
      <c r="B1541" s="27">
        <v>0.58333333333333304</v>
      </c>
      <c r="C1541" s="132"/>
      <c r="D1541" s="28" t="str">
        <f t="shared" si="33"/>
        <v>2021/2/23  14:00</v>
      </c>
      <c r="E1541" s="35">
        <v>1.506507911386902</v>
      </c>
      <c r="F1541" s="36">
        <v>1.4972735845563117</v>
      </c>
      <c r="G1541" s="36">
        <v>1.5064293454309603</v>
      </c>
      <c r="H1541" s="36">
        <v>1.4673051673522257</v>
      </c>
      <c r="I1541" s="36">
        <v>1.50395269395982</v>
      </c>
      <c r="J1541" s="56">
        <v>1.5528669734813927</v>
      </c>
      <c r="K1541" s="36">
        <v>1.4958437369675583</v>
      </c>
      <c r="L1541" s="36">
        <v>1.5229148698492292</v>
      </c>
      <c r="M1541" s="57">
        <v>1.5372714911042835</v>
      </c>
      <c r="N1541" s="58" t="s">
        <v>45</v>
      </c>
      <c r="O1541" s="36"/>
      <c r="P1541" s="36"/>
      <c r="Q1541" s="36"/>
      <c r="R1541" s="59"/>
      <c r="S1541" s="60">
        <v>1.46</v>
      </c>
      <c r="T1541" s="106">
        <v>1.6</v>
      </c>
      <c r="U1541"/>
      <c r="V1541"/>
      <c r="W1541"/>
      <c r="X1541" s="162"/>
      <c r="Y1541" s="162"/>
      <c r="AB1541" s="47"/>
      <c r="AC1541" s="47"/>
      <c r="AD1541" s="47"/>
      <c r="AE1541" s="47"/>
      <c r="AF1541" s="47"/>
      <c r="AG1541" s="47"/>
      <c r="AH1541" s="47"/>
      <c r="AI1541" s="47"/>
      <c r="AJ1541" s="47"/>
    </row>
    <row r="1542" spans="1:36">
      <c r="A1542" s="26">
        <v>44250</v>
      </c>
      <c r="B1542" s="27">
        <v>0.66666666666666596</v>
      </c>
      <c r="C1542" s="132"/>
      <c r="D1542" s="28" t="str">
        <f t="shared" si="33"/>
        <v>2021/2/23  16:00</v>
      </c>
      <c r="E1542" s="35">
        <v>1.4660787886595077</v>
      </c>
      <c r="F1542" s="36">
        <v>1.4926183751330586</v>
      </c>
      <c r="G1542" s="36">
        <v>1.4824638102147649</v>
      </c>
      <c r="H1542" s="36">
        <v>1.4741491556479318</v>
      </c>
      <c r="I1542" s="36">
        <v>1.4898173080827608</v>
      </c>
      <c r="J1542" s="56">
        <v>1.5212976189249576</v>
      </c>
      <c r="K1542" s="36">
        <v>1.5362872373173484</v>
      </c>
      <c r="L1542" s="36">
        <v>1.5121471159089384</v>
      </c>
      <c r="M1542" s="57">
        <v>1.5178717767301564</v>
      </c>
      <c r="N1542" s="58" t="s">
        <v>45</v>
      </c>
      <c r="O1542" s="36"/>
      <c r="P1542" s="36"/>
      <c r="Q1542" s="36"/>
      <c r="R1542" s="59"/>
      <c r="S1542" s="60">
        <v>1.46</v>
      </c>
      <c r="T1542" s="106">
        <v>1.6</v>
      </c>
      <c r="U1542"/>
      <c r="V1542"/>
      <c r="W1542"/>
      <c r="X1542" s="162"/>
      <c r="Y1542" s="162"/>
      <c r="AB1542" s="47"/>
      <c r="AC1542" s="47"/>
      <c r="AD1542" s="47"/>
      <c r="AE1542" s="47"/>
      <c r="AF1542" s="47"/>
      <c r="AG1542" s="47"/>
      <c r="AH1542" s="47"/>
      <c r="AI1542" s="47"/>
      <c r="AJ1542" s="47"/>
    </row>
    <row r="1543" spans="1:36">
      <c r="A1543" s="123">
        <v>44251</v>
      </c>
      <c r="B1543" s="101">
        <v>0.33333333333333331</v>
      </c>
      <c r="C1543" s="132" t="s">
        <v>128</v>
      </c>
      <c r="D1543" s="124" t="str">
        <f t="shared" si="33"/>
        <v>2021/2/24  8:00</v>
      </c>
      <c r="E1543" s="35">
        <v>1.4987100043804549</v>
      </c>
      <c r="F1543" s="36">
        <v>1.4825606938093945</v>
      </c>
      <c r="G1543" s="36">
        <v>1.5024369437216369</v>
      </c>
      <c r="H1543" s="36">
        <v>1.4814849248137156</v>
      </c>
      <c r="I1543" s="36">
        <v>1.5161810569868241</v>
      </c>
      <c r="J1543" s="56">
        <v>1.5574199857491891</v>
      </c>
      <c r="K1543" s="36">
        <v>1.5154307103343871</v>
      </c>
      <c r="L1543" s="36">
        <v>1.5255024903104277</v>
      </c>
      <c r="M1543" s="57">
        <v>1.5120830213915115</v>
      </c>
      <c r="N1543" s="58" t="s">
        <v>46</v>
      </c>
      <c r="O1543" s="36"/>
      <c r="P1543" s="36"/>
      <c r="Q1543" s="36"/>
      <c r="R1543" s="59"/>
      <c r="S1543" s="60">
        <v>1.46</v>
      </c>
      <c r="T1543" s="106">
        <v>1.6</v>
      </c>
      <c r="U1543"/>
      <c r="V1543"/>
      <c r="W1543"/>
      <c r="X1543" s="162"/>
      <c r="Y1543" s="162"/>
      <c r="AB1543" s="47"/>
      <c r="AC1543" s="47"/>
      <c r="AD1543" s="47"/>
      <c r="AE1543" s="47"/>
      <c r="AF1543" s="47"/>
      <c r="AG1543" s="47"/>
      <c r="AH1543" s="47"/>
      <c r="AI1543" s="47"/>
      <c r="AJ1543" s="47"/>
    </row>
    <row r="1544" spans="1:36">
      <c r="A1544" s="26">
        <v>44251</v>
      </c>
      <c r="B1544" s="27">
        <v>0.41666666666666669</v>
      </c>
      <c r="C1544" s="132"/>
      <c r="D1544" s="28" t="str">
        <f t="shared" si="33"/>
        <v>2021/2/24  10:00</v>
      </c>
      <c r="E1544" s="35">
        <v>1.5034447208131545</v>
      </c>
      <c r="F1544" s="36">
        <v>1.4792397214155459</v>
      </c>
      <c r="G1544" s="36">
        <v>1.5095272073605008</v>
      </c>
      <c r="H1544" s="36">
        <v>1.4774717410601295</v>
      </c>
      <c r="I1544" s="36">
        <v>1.5100250877928891</v>
      </c>
      <c r="J1544" s="56">
        <v>1.5584628881436293</v>
      </c>
      <c r="K1544" s="36">
        <v>1.537035471178136</v>
      </c>
      <c r="L1544" s="36">
        <v>1.4988100659505939</v>
      </c>
      <c r="M1544" s="57">
        <v>1.5208499976027519</v>
      </c>
      <c r="N1544" s="58" t="s">
        <v>46</v>
      </c>
      <c r="O1544" s="36"/>
      <c r="P1544" s="36"/>
      <c r="Q1544" s="36"/>
      <c r="R1544" s="59"/>
      <c r="S1544" s="60">
        <v>1.46</v>
      </c>
      <c r="T1544" s="106">
        <v>1.6</v>
      </c>
      <c r="U1544"/>
      <c r="V1544"/>
      <c r="W1544"/>
      <c r="X1544" s="162"/>
      <c r="Y1544" s="162"/>
      <c r="AB1544" s="47"/>
      <c r="AC1544" s="47"/>
      <c r="AD1544" s="47"/>
      <c r="AE1544" s="47"/>
      <c r="AF1544" s="47"/>
      <c r="AG1544" s="47"/>
      <c r="AH1544" s="47"/>
      <c r="AI1544" s="47"/>
      <c r="AJ1544" s="47"/>
    </row>
    <row r="1545" spans="1:36">
      <c r="A1545" s="26">
        <v>44251</v>
      </c>
      <c r="B1545" s="27">
        <v>0.5</v>
      </c>
      <c r="C1545" s="132"/>
      <c r="D1545" s="28" t="str">
        <f t="shared" si="33"/>
        <v>2021/2/24  12:00</v>
      </c>
      <c r="E1545" s="35">
        <v>1.4769900551211621</v>
      </c>
      <c r="F1545" s="36">
        <v>1.4704540084135325</v>
      </c>
      <c r="G1545" s="36">
        <v>1.4941797745697711</v>
      </c>
      <c r="H1545" s="36">
        <v>1.4874499472234506</v>
      </c>
      <c r="I1545" s="36">
        <v>1.5085085571209065</v>
      </c>
      <c r="J1545" s="56">
        <v>1.5293940746246601</v>
      </c>
      <c r="K1545" s="36">
        <v>1.491272433861131</v>
      </c>
      <c r="L1545" s="36">
        <v>1.5209133352749862</v>
      </c>
      <c r="M1545" s="57">
        <v>1.5430371996802474</v>
      </c>
      <c r="N1545" s="58" t="s">
        <v>46</v>
      </c>
      <c r="O1545" s="36"/>
      <c r="P1545" s="36"/>
      <c r="Q1545" s="36"/>
      <c r="R1545" s="59"/>
      <c r="S1545" s="60">
        <v>1.46</v>
      </c>
      <c r="T1545" s="106">
        <v>1.6</v>
      </c>
      <c r="U1545"/>
      <c r="V1545"/>
      <c r="W1545"/>
      <c r="X1545" s="162"/>
      <c r="Y1545" s="162"/>
      <c r="AB1545" s="47"/>
      <c r="AC1545" s="47"/>
      <c r="AD1545" s="47"/>
      <c r="AE1545" s="47"/>
      <c r="AF1545" s="47"/>
      <c r="AG1545" s="47"/>
      <c r="AH1545" s="47"/>
      <c r="AI1545" s="47"/>
      <c r="AJ1545" s="47"/>
    </row>
    <row r="1546" spans="1:36">
      <c r="A1546" s="26">
        <v>44251</v>
      </c>
      <c r="B1546" s="27">
        <v>0.58333333333333304</v>
      </c>
      <c r="C1546" s="132"/>
      <c r="D1546" s="28" t="str">
        <f t="shared" si="33"/>
        <v>2021/2/24  14:00</v>
      </c>
      <c r="E1546" s="35">
        <v>1.5047045370972632</v>
      </c>
      <c r="F1546" s="36">
        <v>1.4900881143423241</v>
      </c>
      <c r="G1546" s="36">
        <v>1.5106821822157295</v>
      </c>
      <c r="H1546" s="36">
        <v>1.4686857957816415</v>
      </c>
      <c r="I1546" s="36">
        <v>1.4941580142034996</v>
      </c>
      <c r="J1546" s="56">
        <v>1.5276317219343511</v>
      </c>
      <c r="K1546" s="36">
        <v>1.5222391058224192</v>
      </c>
      <c r="L1546" s="36">
        <v>1.4975527896132756</v>
      </c>
      <c r="M1546" s="57">
        <v>1.5348220759098992</v>
      </c>
      <c r="N1546" s="58" t="s">
        <v>46</v>
      </c>
      <c r="O1546" s="36"/>
      <c r="P1546" s="36"/>
      <c r="Q1546" s="36"/>
      <c r="R1546" s="59"/>
      <c r="S1546" s="60">
        <v>1.46</v>
      </c>
      <c r="T1546" s="106">
        <v>1.6</v>
      </c>
      <c r="U1546"/>
      <c r="V1546"/>
      <c r="W1546"/>
      <c r="X1546" s="162"/>
      <c r="Y1546" s="162"/>
      <c r="AB1546" s="47"/>
      <c r="AC1546" s="47"/>
      <c r="AD1546" s="47"/>
      <c r="AE1546" s="47"/>
      <c r="AF1546" s="47"/>
      <c r="AG1546" s="47"/>
      <c r="AH1546" s="47"/>
      <c r="AI1546" s="47"/>
      <c r="AJ1546" s="47"/>
    </row>
    <row r="1547" spans="1:36">
      <c r="A1547" s="26">
        <v>44251</v>
      </c>
      <c r="B1547" s="27">
        <v>0.66666666666666596</v>
      </c>
      <c r="C1547" s="132"/>
      <c r="D1547" s="28" t="str">
        <f t="shared" si="33"/>
        <v>2021/2/24  16:00</v>
      </c>
      <c r="E1547" s="35">
        <v>1.4943285187219988</v>
      </c>
      <c r="F1547" s="36">
        <v>1.5178587041547393</v>
      </c>
      <c r="G1547" s="36">
        <v>1.5044458138589203</v>
      </c>
      <c r="H1547" s="36">
        <v>1.46</v>
      </c>
      <c r="I1547" s="36">
        <v>1.4987592244042862</v>
      </c>
      <c r="J1547" s="56">
        <v>1.5481165209990186</v>
      </c>
      <c r="K1547" s="36">
        <v>1.5051075911365392</v>
      </c>
      <c r="L1547" s="36">
        <v>1.5096603941704374</v>
      </c>
      <c r="M1547" s="57">
        <v>1.5253032730417471</v>
      </c>
      <c r="N1547" s="58" t="s">
        <v>46</v>
      </c>
      <c r="O1547" s="36"/>
      <c r="P1547" s="36"/>
      <c r="Q1547" s="36"/>
      <c r="R1547" s="59"/>
      <c r="S1547" s="60">
        <v>1.46</v>
      </c>
      <c r="T1547" s="106">
        <v>1.6</v>
      </c>
      <c r="U1547"/>
      <c r="V1547"/>
      <c r="W1547"/>
      <c r="X1547" s="162"/>
      <c r="Y1547" s="162"/>
      <c r="AB1547" s="47"/>
      <c r="AC1547" s="47"/>
      <c r="AD1547" s="47"/>
      <c r="AE1547" s="47"/>
      <c r="AF1547" s="47"/>
      <c r="AG1547" s="47"/>
      <c r="AH1547" s="47"/>
      <c r="AI1547" s="47"/>
      <c r="AJ1547" s="47"/>
    </row>
    <row r="1548" spans="1:36">
      <c r="A1548" s="123">
        <v>44252</v>
      </c>
      <c r="B1548" s="101">
        <v>0.33333333333333331</v>
      </c>
      <c r="C1548" s="132" t="s">
        <v>129</v>
      </c>
      <c r="D1548" s="124" t="str">
        <f t="shared" si="33"/>
        <v>2021/2/25  8:00</v>
      </c>
      <c r="E1548" s="35">
        <v>1.5117016016362559</v>
      </c>
      <c r="F1548" s="36">
        <v>1.4960025907177747</v>
      </c>
      <c r="G1548" s="36">
        <v>1.4852625842762961</v>
      </c>
      <c r="H1548" s="36">
        <v>1.5034747519350695</v>
      </c>
      <c r="I1548" s="36">
        <v>1.4934923920717609</v>
      </c>
      <c r="J1548" s="56">
        <v>1.5290958991975123</v>
      </c>
      <c r="K1548" s="36">
        <v>1.5444695742598027</v>
      </c>
      <c r="L1548" s="36">
        <v>1.5082935533722976</v>
      </c>
      <c r="M1548" s="57">
        <v>1.5469062142421881</v>
      </c>
      <c r="N1548" s="58" t="s">
        <v>47</v>
      </c>
      <c r="O1548" s="36"/>
      <c r="P1548" s="36"/>
      <c r="Q1548" s="36"/>
      <c r="R1548" s="59"/>
      <c r="S1548" s="60">
        <v>1.46</v>
      </c>
      <c r="T1548" s="106">
        <v>1.6</v>
      </c>
      <c r="U1548"/>
      <c r="V1548"/>
      <c r="W1548"/>
      <c r="X1548" s="162"/>
      <c r="Y1548" s="162"/>
      <c r="AB1548" s="47"/>
      <c r="AC1548" s="47"/>
      <c r="AD1548" s="47"/>
      <c r="AE1548" s="47"/>
      <c r="AF1548" s="47"/>
      <c r="AG1548" s="47"/>
      <c r="AH1548" s="47"/>
      <c r="AI1548" s="47"/>
      <c r="AJ1548" s="47"/>
    </row>
    <row r="1549" spans="1:36">
      <c r="A1549" s="26">
        <v>44252</v>
      </c>
      <c r="B1549" s="27">
        <v>0.41666666666666669</v>
      </c>
      <c r="C1549" s="132"/>
      <c r="D1549" s="28" t="str">
        <f t="shared" si="33"/>
        <v>2021/2/25  10:00</v>
      </c>
      <c r="E1549" s="35">
        <v>1.4655151228015684</v>
      </c>
      <c r="F1549" s="36">
        <v>1.4756080109829093</v>
      </c>
      <c r="G1549" s="36">
        <v>1.481531112773212</v>
      </c>
      <c r="H1549" s="36">
        <v>1.4936313374280203</v>
      </c>
      <c r="I1549" s="36">
        <v>1.4926718108647306</v>
      </c>
      <c r="J1549" s="56">
        <v>1.5195321283414263</v>
      </c>
      <c r="K1549" s="36">
        <v>1.5126351263302791</v>
      </c>
      <c r="L1549" s="36">
        <v>1.5249713274668113</v>
      </c>
      <c r="M1549" s="57">
        <v>1.5344912135740543</v>
      </c>
      <c r="N1549" s="58" t="s">
        <v>47</v>
      </c>
      <c r="O1549" s="36"/>
      <c r="P1549" s="36"/>
      <c r="Q1549" s="36"/>
      <c r="R1549" s="59"/>
      <c r="S1549" s="60">
        <v>1.46</v>
      </c>
      <c r="T1549" s="106">
        <v>1.6</v>
      </c>
      <c r="U1549"/>
      <c r="V1549"/>
      <c r="W1549"/>
      <c r="X1549" s="162"/>
      <c r="Y1549" s="162"/>
      <c r="AB1549" s="47"/>
      <c r="AC1549" s="47"/>
      <c r="AD1549" s="47"/>
      <c r="AE1549" s="47"/>
      <c r="AF1549" s="47"/>
      <c r="AG1549" s="47"/>
      <c r="AH1549" s="47"/>
      <c r="AI1549" s="47"/>
      <c r="AJ1549" s="47"/>
    </row>
    <row r="1550" spans="1:36">
      <c r="A1550" s="26">
        <v>44252</v>
      </c>
      <c r="B1550" s="27">
        <v>0.5</v>
      </c>
      <c r="C1550" s="132"/>
      <c r="D1550" s="28" t="str">
        <f t="shared" si="33"/>
        <v>2021/2/25  12:00</v>
      </c>
      <c r="E1550" s="35">
        <v>1.4645207366221777</v>
      </c>
      <c r="F1550" s="36">
        <v>1.4891328673605939</v>
      </c>
      <c r="G1550" s="36">
        <v>1.5029296972064701</v>
      </c>
      <c r="H1550" s="36">
        <v>1.4674465115096396</v>
      </c>
      <c r="I1550" s="36">
        <v>1.4915537400121885</v>
      </c>
      <c r="J1550" s="56">
        <v>1.5101148668108819</v>
      </c>
      <c r="K1550" s="36">
        <v>1.5314008427354617</v>
      </c>
      <c r="L1550" s="36">
        <v>1.5021053843222147</v>
      </c>
      <c r="M1550" s="57">
        <v>1.5471573106527223</v>
      </c>
      <c r="N1550" s="58" t="s">
        <v>47</v>
      </c>
      <c r="O1550" s="36"/>
      <c r="P1550" s="36"/>
      <c r="Q1550" s="36"/>
      <c r="R1550" s="59"/>
      <c r="S1550" s="60">
        <v>1.46</v>
      </c>
      <c r="T1550" s="106">
        <v>1.6</v>
      </c>
      <c r="U1550"/>
      <c r="V1550"/>
      <c r="W1550"/>
      <c r="X1550" s="162"/>
      <c r="Y1550" s="162"/>
      <c r="AB1550" s="47"/>
      <c r="AC1550" s="47"/>
      <c r="AD1550" s="47"/>
      <c r="AE1550" s="47"/>
      <c r="AF1550" s="47"/>
      <c r="AG1550" s="47"/>
      <c r="AH1550" s="47"/>
      <c r="AI1550" s="47"/>
      <c r="AJ1550" s="47"/>
    </row>
    <row r="1551" spans="1:36">
      <c r="A1551" s="26">
        <v>44252</v>
      </c>
      <c r="B1551" s="27">
        <v>0.58333333333333304</v>
      </c>
      <c r="C1551" s="132"/>
      <c r="D1551" s="28" t="str">
        <f t="shared" si="33"/>
        <v>2021/2/25  14:00</v>
      </c>
      <c r="E1551" s="35">
        <v>1.4626455326280186</v>
      </c>
      <c r="F1551" s="36">
        <v>1.5150242081117309</v>
      </c>
      <c r="G1551" s="36">
        <v>1.5010483316439223</v>
      </c>
      <c r="H1551" s="36">
        <v>1.4606846193993386</v>
      </c>
      <c r="I1551" s="36">
        <v>1.5082599994427421</v>
      </c>
      <c r="J1551" s="56">
        <v>1.5245752810436952</v>
      </c>
      <c r="K1551" s="36">
        <v>1.4978505860447033</v>
      </c>
      <c r="L1551" s="36">
        <v>1.4977275716648482</v>
      </c>
      <c r="M1551" s="57">
        <v>1.5363936198397661</v>
      </c>
      <c r="N1551" s="58" t="s">
        <v>47</v>
      </c>
      <c r="O1551" s="36"/>
      <c r="P1551" s="36"/>
      <c r="Q1551" s="36"/>
      <c r="R1551" s="59"/>
      <c r="S1551" s="60">
        <v>1.46</v>
      </c>
      <c r="T1551" s="106">
        <v>1.6</v>
      </c>
      <c r="U1551"/>
      <c r="V1551"/>
      <c r="W1551"/>
      <c r="X1551" s="162"/>
      <c r="Y1551" s="162"/>
      <c r="AB1551" s="47"/>
      <c r="AC1551" s="47"/>
      <c r="AD1551" s="47"/>
      <c r="AE1551" s="47"/>
      <c r="AF1551" s="47"/>
      <c r="AG1551" s="47"/>
      <c r="AH1551" s="47"/>
      <c r="AI1551" s="47"/>
      <c r="AJ1551" s="47"/>
    </row>
    <row r="1552" spans="1:36">
      <c r="A1552" s="26">
        <v>44252</v>
      </c>
      <c r="B1552" s="27">
        <v>0.66666666666666596</v>
      </c>
      <c r="C1552" s="132"/>
      <c r="D1552" s="28" t="str">
        <f t="shared" si="33"/>
        <v>2021/2/25  16:00</v>
      </c>
      <c r="E1552" s="35">
        <v>1.4658881804645891</v>
      </c>
      <c r="F1552" s="36">
        <v>1.492557148806771</v>
      </c>
      <c r="G1552" s="36">
        <v>1.4960002082986763</v>
      </c>
      <c r="H1552" s="36">
        <v>1.4670980669641902</v>
      </c>
      <c r="I1552" s="36">
        <v>1.4835381343964023</v>
      </c>
      <c r="J1552" s="56">
        <v>1.557008378507962</v>
      </c>
      <c r="K1552" s="36">
        <v>1.5033801829815905</v>
      </c>
      <c r="L1552" s="36">
        <v>1.5367397760108406</v>
      </c>
      <c r="M1552" s="57">
        <v>1.5120513735802852</v>
      </c>
      <c r="N1552" s="58" t="s">
        <v>47</v>
      </c>
      <c r="O1552" s="36"/>
      <c r="P1552" s="36"/>
      <c r="Q1552" s="36"/>
      <c r="R1552" s="59"/>
      <c r="S1552" s="60">
        <v>1.46</v>
      </c>
      <c r="T1552" s="106">
        <v>1.6</v>
      </c>
      <c r="U1552"/>
      <c r="V1552"/>
      <c r="W1552"/>
      <c r="X1552" s="162"/>
      <c r="Y1552" s="162"/>
      <c r="AB1552" s="47"/>
      <c r="AC1552" s="47"/>
      <c r="AD1552" s="47"/>
      <c r="AE1552" s="47"/>
      <c r="AF1552" s="47"/>
      <c r="AG1552" s="47"/>
      <c r="AH1552" s="47"/>
      <c r="AI1552" s="47"/>
      <c r="AJ1552" s="47"/>
    </row>
    <row r="1553" spans="1:36">
      <c r="A1553" s="123">
        <v>44253</v>
      </c>
      <c r="B1553" s="101">
        <v>0.33333333333333331</v>
      </c>
      <c r="C1553" s="132" t="s">
        <v>130</v>
      </c>
      <c r="D1553" s="124" t="str">
        <f t="shared" si="33"/>
        <v>2021/2/26  8:00</v>
      </c>
      <c r="E1553" s="35">
        <v>1.5387627698626134</v>
      </c>
      <c r="F1553" s="36">
        <v>1.5583703086926062</v>
      </c>
      <c r="G1553" s="36">
        <v>1.537348942384702</v>
      </c>
      <c r="H1553" s="36">
        <v>1.5386561295558641</v>
      </c>
      <c r="I1553" s="36">
        <v>1.5317674736777382</v>
      </c>
      <c r="J1553" s="56">
        <v>1.5694931053690329</v>
      </c>
      <c r="K1553" s="36">
        <v>1.576587603546511</v>
      </c>
      <c r="L1553" s="36">
        <v>1.5520909555462443</v>
      </c>
      <c r="M1553" s="57">
        <v>1.55724768124281</v>
      </c>
      <c r="N1553" s="58" t="s">
        <v>48</v>
      </c>
      <c r="O1553" s="36"/>
      <c r="P1553" s="36"/>
      <c r="Q1553" s="36"/>
      <c r="R1553" s="59"/>
      <c r="S1553" s="60">
        <v>1.46</v>
      </c>
      <c r="T1553" s="106">
        <v>1.6</v>
      </c>
      <c r="U1553"/>
      <c r="V1553"/>
      <c r="W1553"/>
      <c r="X1553" s="162"/>
      <c r="Y1553" s="162"/>
      <c r="AB1553" s="47"/>
      <c r="AC1553" s="47"/>
      <c r="AD1553" s="47"/>
      <c r="AE1553" s="47"/>
      <c r="AF1553" s="47"/>
      <c r="AG1553" s="47"/>
      <c r="AH1553" s="47"/>
      <c r="AI1553" s="47"/>
      <c r="AJ1553" s="47"/>
    </row>
    <row r="1554" spans="1:36">
      <c r="A1554" s="26">
        <v>44253</v>
      </c>
      <c r="B1554" s="27">
        <v>0.41666666666666669</v>
      </c>
      <c r="C1554" s="132"/>
      <c r="D1554" s="28" t="str">
        <f t="shared" si="33"/>
        <v>2021/2/26  10:00</v>
      </c>
      <c r="E1554" s="35">
        <v>1.5098302054362489</v>
      </c>
      <c r="F1554" s="36">
        <v>1.5133457123711167</v>
      </c>
      <c r="G1554" s="36">
        <v>1.5451739510787701</v>
      </c>
      <c r="H1554" s="36">
        <v>1.4865772226599863</v>
      </c>
      <c r="I1554" s="36">
        <v>1.5248985147015457</v>
      </c>
      <c r="J1554" s="56">
        <v>1.5458635568671852</v>
      </c>
      <c r="K1554" s="36">
        <v>1.5600648129547694</v>
      </c>
      <c r="L1554" s="36">
        <v>1.5337730579949496</v>
      </c>
      <c r="M1554" s="57">
        <v>1.561145599803258</v>
      </c>
      <c r="N1554" s="58" t="s">
        <v>48</v>
      </c>
      <c r="O1554" s="36"/>
      <c r="P1554" s="36"/>
      <c r="Q1554" s="36"/>
      <c r="R1554" s="59"/>
      <c r="S1554" s="60">
        <v>1.46</v>
      </c>
      <c r="T1554" s="106">
        <v>1.6</v>
      </c>
      <c r="U1554"/>
      <c r="V1554"/>
      <c r="W1554"/>
      <c r="X1554" s="162"/>
      <c r="Y1554" s="162"/>
      <c r="AB1554" s="47"/>
      <c r="AC1554" s="47"/>
      <c r="AD1554" s="47"/>
      <c r="AE1554" s="47"/>
      <c r="AF1554" s="47"/>
      <c r="AG1554" s="47"/>
      <c r="AH1554" s="47"/>
      <c r="AI1554" s="47"/>
      <c r="AJ1554" s="47"/>
    </row>
    <row r="1555" spans="1:36">
      <c r="A1555" s="26">
        <v>44253</v>
      </c>
      <c r="B1555" s="27">
        <v>0.5</v>
      </c>
      <c r="C1555" s="132"/>
      <c r="D1555" s="28" t="str">
        <f t="shared" si="33"/>
        <v>2021/2/26  12:00</v>
      </c>
      <c r="E1555" s="35">
        <v>1.495065130412218</v>
      </c>
      <c r="F1555" s="36">
        <v>1.492370554258186</v>
      </c>
      <c r="G1555" s="36">
        <v>1.505255875221615</v>
      </c>
      <c r="H1555" s="36">
        <v>1.497098043309278</v>
      </c>
      <c r="I1555" s="36">
        <v>1.4859162045066638</v>
      </c>
      <c r="J1555" s="56">
        <v>1.5575849032981142</v>
      </c>
      <c r="K1555" s="36">
        <v>1.5192457019336649</v>
      </c>
      <c r="L1555" s="36">
        <v>1.5048419358315839</v>
      </c>
      <c r="M1555" s="57">
        <v>1.504162383528598</v>
      </c>
      <c r="N1555" s="58" t="s">
        <v>48</v>
      </c>
      <c r="O1555" s="36"/>
      <c r="P1555" s="36"/>
      <c r="Q1555" s="36"/>
      <c r="R1555" s="59"/>
      <c r="S1555" s="60">
        <v>1.46</v>
      </c>
      <c r="T1555" s="106">
        <v>1.6</v>
      </c>
      <c r="U1555"/>
      <c r="V1555"/>
      <c r="W1555"/>
      <c r="X1555" s="162"/>
      <c r="Y1555" s="162"/>
      <c r="AB1555" s="47"/>
      <c r="AC1555" s="47"/>
      <c r="AD1555" s="47"/>
      <c r="AE1555" s="47"/>
      <c r="AF1555" s="47"/>
      <c r="AG1555" s="47"/>
      <c r="AH1555" s="47"/>
      <c r="AI1555" s="47"/>
      <c r="AJ1555" s="47"/>
    </row>
    <row r="1556" spans="1:36">
      <c r="A1556" s="26">
        <v>44253</v>
      </c>
      <c r="B1556" s="27">
        <v>0.58333333333333304</v>
      </c>
      <c r="C1556" s="132"/>
      <c r="D1556" s="28" t="str">
        <f t="shared" si="33"/>
        <v>2021/2/26  14:00</v>
      </c>
      <c r="E1556" s="35">
        <v>1.5081675500559113</v>
      </c>
      <c r="F1556" s="36">
        <v>1.4922080068652432</v>
      </c>
      <c r="G1556" s="36">
        <v>1.4935121272475533</v>
      </c>
      <c r="H1556" s="36">
        <v>1.4844235211196004</v>
      </c>
      <c r="I1556" s="36">
        <v>1.4902344354506456</v>
      </c>
      <c r="J1556" s="56">
        <v>1.5283625027665748</v>
      </c>
      <c r="K1556" s="36">
        <v>1.5000793271385131</v>
      </c>
      <c r="L1556" s="36">
        <v>1.4962708617342411</v>
      </c>
      <c r="M1556" s="57">
        <v>1.5431029661309641</v>
      </c>
      <c r="N1556" s="58" t="s">
        <v>48</v>
      </c>
      <c r="O1556" s="36"/>
      <c r="P1556" s="36"/>
      <c r="Q1556" s="36"/>
      <c r="R1556" s="59"/>
      <c r="S1556" s="60">
        <v>1.46</v>
      </c>
      <c r="T1556" s="106">
        <v>1.6</v>
      </c>
      <c r="U1556"/>
      <c r="V1556"/>
      <c r="W1556"/>
      <c r="X1556" s="162"/>
      <c r="Y1556" s="162"/>
      <c r="AB1556" s="47"/>
      <c r="AC1556" s="47"/>
      <c r="AD1556" s="47"/>
      <c r="AE1556" s="47"/>
      <c r="AF1556" s="47"/>
      <c r="AG1556" s="47"/>
      <c r="AH1556" s="47"/>
      <c r="AI1556" s="47"/>
      <c r="AJ1556" s="47"/>
    </row>
    <row r="1557" spans="1:36">
      <c r="A1557" s="26">
        <v>44253</v>
      </c>
      <c r="B1557" s="27">
        <v>0.66666666666666596</v>
      </c>
      <c r="C1557" s="132"/>
      <c r="D1557" s="28" t="str">
        <f t="shared" si="33"/>
        <v>2021/2/26  16:00</v>
      </c>
      <c r="E1557" s="35">
        <v>1.4982419833197009</v>
      </c>
      <c r="F1557" s="36">
        <v>1.4822854993921655</v>
      </c>
      <c r="G1557" s="36">
        <v>1.4797933432327188</v>
      </c>
      <c r="H1557" s="36">
        <v>1.4587860903582066</v>
      </c>
      <c r="I1557" s="36">
        <v>1.4856432277496194</v>
      </c>
      <c r="J1557" s="56">
        <v>1.5405350718312609</v>
      </c>
      <c r="K1557" s="36">
        <v>1.5049290904165504</v>
      </c>
      <c r="L1557" s="36">
        <v>1.5147392678981169</v>
      </c>
      <c r="M1557" s="57">
        <v>1.5365703040352825</v>
      </c>
      <c r="N1557" s="58" t="s">
        <v>48</v>
      </c>
      <c r="O1557" s="36"/>
      <c r="P1557" s="36"/>
      <c r="Q1557" s="36"/>
      <c r="R1557" s="59"/>
      <c r="S1557" s="60">
        <v>1.46</v>
      </c>
      <c r="T1557" s="106">
        <v>1.6</v>
      </c>
      <c r="U1557"/>
      <c r="V1557"/>
      <c r="W1557"/>
      <c r="X1557" s="162"/>
      <c r="Y1557" s="162"/>
      <c r="AB1557" s="47"/>
      <c r="AC1557" s="47"/>
      <c r="AD1557" s="47"/>
      <c r="AE1557" s="47"/>
      <c r="AF1557" s="47"/>
      <c r="AG1557" s="47"/>
      <c r="AH1557" s="47"/>
      <c r="AI1557" s="47"/>
      <c r="AJ1557" s="47"/>
    </row>
    <row r="1558" spans="1:36">
      <c r="A1558" s="123">
        <v>44254</v>
      </c>
      <c r="B1558" s="101">
        <v>0.33333333333333331</v>
      </c>
      <c r="C1558" s="132" t="s">
        <v>131</v>
      </c>
      <c r="D1558" s="124" t="str">
        <f t="shared" si="33"/>
        <v>2021/2/27  8:00</v>
      </c>
      <c r="E1558" s="35">
        <v>1.4805872330014633</v>
      </c>
      <c r="F1558" s="36">
        <v>1.5089909521539728</v>
      </c>
      <c r="G1558" s="36">
        <v>1.5286145070759416</v>
      </c>
      <c r="H1558" s="36">
        <v>1.511028468964186</v>
      </c>
      <c r="I1558" s="36">
        <v>1.5251668875735247</v>
      </c>
      <c r="J1558" s="56">
        <v>1.5538021627790486</v>
      </c>
      <c r="K1558" s="36">
        <v>1.5266478005746134</v>
      </c>
      <c r="L1558" s="36">
        <v>1.5263667776362857</v>
      </c>
      <c r="M1558" s="57">
        <v>1.5296697732815374</v>
      </c>
      <c r="N1558" s="58" t="s">
        <v>49</v>
      </c>
      <c r="O1558" s="36"/>
      <c r="P1558" s="36"/>
      <c r="Q1558" s="36"/>
      <c r="R1558" s="59"/>
      <c r="S1558" s="60">
        <v>1.46</v>
      </c>
      <c r="T1558" s="106">
        <v>1.6</v>
      </c>
      <c r="U1558"/>
      <c r="V1558"/>
      <c r="W1558"/>
      <c r="X1558" s="162"/>
      <c r="Y1558" s="162"/>
      <c r="AB1558" s="47"/>
      <c r="AC1558" s="47"/>
      <c r="AD1558" s="47"/>
      <c r="AE1558" s="47"/>
      <c r="AF1558" s="47"/>
      <c r="AG1558" s="47"/>
      <c r="AH1558" s="47"/>
      <c r="AI1558" s="47"/>
      <c r="AJ1558" s="47"/>
    </row>
    <row r="1559" spans="1:36">
      <c r="A1559" s="26">
        <v>44254</v>
      </c>
      <c r="B1559" s="27">
        <v>0.41666666666666669</v>
      </c>
      <c r="C1559" s="132"/>
      <c r="D1559" s="28" t="str">
        <f t="shared" si="33"/>
        <v>2021/2/27  10:00</v>
      </c>
      <c r="E1559" s="35">
        <v>1.4997244939287651</v>
      </c>
      <c r="F1559" s="36">
        <v>1.5086337886472849</v>
      </c>
      <c r="G1559" s="36">
        <v>1.5293970613021779</v>
      </c>
      <c r="H1559" s="36">
        <v>1.4710980679449221</v>
      </c>
      <c r="I1559" s="36">
        <v>1.5114791122500084</v>
      </c>
      <c r="J1559" s="56">
        <v>1.5272429352460215</v>
      </c>
      <c r="K1559" s="36">
        <v>1.5107975537285698</v>
      </c>
      <c r="L1559" s="36">
        <v>1.5356380102857889</v>
      </c>
      <c r="M1559" s="57">
        <v>1.5336948087346025</v>
      </c>
      <c r="N1559" s="58" t="s">
        <v>49</v>
      </c>
      <c r="O1559" s="36"/>
      <c r="P1559" s="36"/>
      <c r="Q1559" s="36"/>
      <c r="R1559" s="59"/>
      <c r="S1559" s="60">
        <v>1.46</v>
      </c>
      <c r="T1559" s="106">
        <v>1.6</v>
      </c>
      <c r="U1559"/>
      <c r="V1559"/>
      <c r="W1559"/>
      <c r="X1559" s="162"/>
      <c r="Y1559" s="162"/>
      <c r="AB1559" s="47"/>
      <c r="AC1559" s="47"/>
      <c r="AD1559" s="47"/>
      <c r="AE1559" s="47"/>
      <c r="AF1559" s="47"/>
      <c r="AG1559" s="47"/>
      <c r="AH1559" s="47"/>
      <c r="AI1559" s="47"/>
      <c r="AJ1559" s="47"/>
    </row>
    <row r="1560" spans="1:36">
      <c r="A1560" s="26">
        <v>44254</v>
      </c>
      <c r="B1560" s="27">
        <v>0.5</v>
      </c>
      <c r="C1560" s="132"/>
      <c r="D1560" s="28" t="str">
        <f t="shared" si="33"/>
        <v>2021/2/27  12:00</v>
      </c>
      <c r="E1560" s="35">
        <v>1.4877774860502242</v>
      </c>
      <c r="F1560" s="36">
        <v>1.4905239963043238</v>
      </c>
      <c r="G1560" s="36">
        <v>1.5138907175301233</v>
      </c>
      <c r="H1560" s="36">
        <v>1.4997809396221846</v>
      </c>
      <c r="I1560" s="36">
        <v>1.4954391930309927</v>
      </c>
      <c r="J1560" s="56">
        <v>1.5477946501782216</v>
      </c>
      <c r="K1560" s="36">
        <v>1.515149960627034</v>
      </c>
      <c r="L1560" s="36">
        <v>1.5194700247712587</v>
      </c>
      <c r="M1560" s="57">
        <v>1.5262541452616143</v>
      </c>
      <c r="N1560" s="58" t="s">
        <v>49</v>
      </c>
      <c r="O1560" s="36"/>
      <c r="P1560" s="36"/>
      <c r="Q1560" s="36"/>
      <c r="R1560" s="59"/>
      <c r="S1560" s="60">
        <v>1.46</v>
      </c>
      <c r="T1560" s="106">
        <v>1.6</v>
      </c>
      <c r="U1560"/>
      <c r="V1560"/>
      <c r="W1560"/>
      <c r="X1560" s="162"/>
      <c r="Y1560" s="162"/>
      <c r="AB1560" s="47"/>
      <c r="AC1560" s="47"/>
      <c r="AD1560" s="47"/>
      <c r="AE1560" s="47"/>
      <c r="AF1560" s="47"/>
      <c r="AG1560" s="47"/>
      <c r="AH1560" s="47"/>
      <c r="AI1560" s="47"/>
      <c r="AJ1560" s="47"/>
    </row>
    <row r="1561" spans="1:36">
      <c r="A1561" s="26">
        <v>44254</v>
      </c>
      <c r="B1561" s="27">
        <v>0.58333333333333304</v>
      </c>
      <c r="C1561" s="132"/>
      <c r="D1561" s="28" t="str">
        <f t="shared" si="33"/>
        <v>2021/2/27  14:00</v>
      </c>
      <c r="E1561" s="35">
        <v>1.4653912133639275</v>
      </c>
      <c r="F1561" s="36">
        <v>1.5009684230431146</v>
      </c>
      <c r="G1561" s="36">
        <v>1.5076661509175289</v>
      </c>
      <c r="H1561" s="36">
        <v>1.4715257353283027</v>
      </c>
      <c r="I1561" s="36">
        <v>1.4840982359928221</v>
      </c>
      <c r="J1561" s="56">
        <v>1.5533952686560402</v>
      </c>
      <c r="K1561" s="36">
        <v>1.5189629158424509</v>
      </c>
      <c r="L1561" s="36">
        <v>1.5298683715446488</v>
      </c>
      <c r="M1561" s="57">
        <v>1.5295704627581559</v>
      </c>
      <c r="N1561" s="58" t="s">
        <v>49</v>
      </c>
      <c r="O1561" s="36"/>
      <c r="P1561" s="36"/>
      <c r="Q1561" s="36"/>
      <c r="R1561" s="59"/>
      <c r="S1561" s="60">
        <v>1.46</v>
      </c>
      <c r="T1561" s="106">
        <v>1.6</v>
      </c>
      <c r="U1561"/>
      <c r="V1561"/>
      <c r="W1561"/>
      <c r="X1561" s="162"/>
      <c r="Y1561" s="162"/>
      <c r="AB1561" s="47"/>
      <c r="AC1561" s="47"/>
      <c r="AD1561" s="47"/>
      <c r="AE1561" s="47"/>
      <c r="AF1561" s="47"/>
      <c r="AG1561" s="47"/>
      <c r="AH1561" s="47"/>
      <c r="AI1561" s="47"/>
      <c r="AJ1561" s="47"/>
    </row>
    <row r="1562" spans="1:36">
      <c r="A1562" s="26">
        <v>44254</v>
      </c>
      <c r="B1562" s="27">
        <v>0.66666666666666596</v>
      </c>
      <c r="C1562" s="132"/>
      <c r="D1562" s="28" t="str">
        <f t="shared" si="33"/>
        <v>2021/2/27  16:00</v>
      </c>
      <c r="E1562" s="35">
        <v>1.4842231785145124</v>
      </c>
      <c r="F1562" s="36">
        <v>1.4714414096930915</v>
      </c>
      <c r="G1562" s="36">
        <v>1.4840469335754007</v>
      </c>
      <c r="H1562" s="36">
        <v>1.4838012285381934</v>
      </c>
      <c r="I1562" s="36">
        <v>1.5018626414938312</v>
      </c>
      <c r="J1562" s="56">
        <v>1.5236552361576479</v>
      </c>
      <c r="K1562" s="36">
        <v>1.5165070509655307</v>
      </c>
      <c r="L1562" s="36">
        <v>1.5392447070649071</v>
      </c>
      <c r="M1562" s="57">
        <v>1.5149983197514867</v>
      </c>
      <c r="N1562" s="58" t="s">
        <v>49</v>
      </c>
      <c r="O1562" s="36"/>
      <c r="P1562" s="36"/>
      <c r="Q1562" s="36"/>
      <c r="R1562" s="59"/>
      <c r="S1562" s="60">
        <v>1.46</v>
      </c>
      <c r="T1562" s="106">
        <v>1.6</v>
      </c>
      <c r="U1562"/>
      <c r="V1562"/>
      <c r="W1562"/>
      <c r="X1562" s="162"/>
      <c r="Y1562" s="162"/>
      <c r="AB1562" s="47"/>
      <c r="AC1562" s="47"/>
      <c r="AD1562" s="47"/>
      <c r="AE1562" s="47"/>
      <c r="AF1562" s="47"/>
      <c r="AG1562" s="47"/>
      <c r="AH1562" s="47"/>
      <c r="AI1562" s="47"/>
      <c r="AJ1562" s="47"/>
    </row>
    <row r="1563" spans="1:36">
      <c r="A1563" s="123">
        <v>44255</v>
      </c>
      <c r="B1563" s="101">
        <v>0.33333333333333331</v>
      </c>
      <c r="C1563" s="132" t="s">
        <v>132</v>
      </c>
      <c r="D1563" s="124" t="str">
        <f t="shared" si="33"/>
        <v>2021/2/28  8:00</v>
      </c>
      <c r="E1563" s="35">
        <v>1.4693278404822987</v>
      </c>
      <c r="F1563" s="36">
        <v>1.4761737251516722</v>
      </c>
      <c r="G1563" s="36">
        <v>1.4704224125294023</v>
      </c>
      <c r="H1563" s="36">
        <v>1.4675235591525657</v>
      </c>
      <c r="I1563" s="36">
        <v>1.4955899736635887</v>
      </c>
      <c r="J1563" s="56">
        <v>1.5163231977590923</v>
      </c>
      <c r="K1563" s="36">
        <v>1.4951762143894436</v>
      </c>
      <c r="L1563" s="36">
        <v>1.5236262667806704</v>
      </c>
      <c r="M1563" s="57">
        <v>1.5424218889087915</v>
      </c>
      <c r="N1563" s="58" t="s">
        <v>44</v>
      </c>
      <c r="O1563" s="36"/>
      <c r="P1563" s="36"/>
      <c r="Q1563" s="36"/>
      <c r="R1563" s="59"/>
      <c r="S1563" s="60">
        <v>1.46</v>
      </c>
      <c r="T1563" s="106">
        <v>1.6</v>
      </c>
      <c r="U1563"/>
      <c r="V1563"/>
      <c r="W1563"/>
      <c r="X1563" s="162"/>
      <c r="Y1563" s="162"/>
      <c r="AB1563" s="47"/>
      <c r="AC1563" s="47"/>
      <c r="AD1563" s="47"/>
      <c r="AE1563" s="47"/>
      <c r="AF1563" s="47"/>
      <c r="AG1563" s="47"/>
      <c r="AH1563" s="47"/>
      <c r="AI1563" s="47"/>
      <c r="AJ1563" s="47"/>
    </row>
    <row r="1564" spans="1:36">
      <c r="A1564" s="26">
        <v>44255</v>
      </c>
      <c r="B1564" s="27">
        <v>0.41666666666666669</v>
      </c>
      <c r="C1564" s="132"/>
      <c r="D1564" s="28" t="str">
        <f t="shared" si="33"/>
        <v>2021/2/28  10:00</v>
      </c>
      <c r="E1564" s="35">
        <v>1.4872537274353395</v>
      </c>
      <c r="F1564" s="36">
        <v>1.4944559621971067</v>
      </c>
      <c r="G1564" s="36">
        <v>1.4736513546894383</v>
      </c>
      <c r="H1564" s="36">
        <v>1.4839719008552621</v>
      </c>
      <c r="I1564" s="36">
        <v>1.4993148002224921</v>
      </c>
      <c r="J1564" s="56">
        <v>1.5132891577058107</v>
      </c>
      <c r="K1564" s="36">
        <v>1.4905348802233145</v>
      </c>
      <c r="L1564" s="36">
        <v>1.5210736340159354</v>
      </c>
      <c r="M1564" s="57">
        <v>1.523398111417978</v>
      </c>
      <c r="N1564" s="58" t="s">
        <v>44</v>
      </c>
      <c r="O1564" s="36"/>
      <c r="P1564" s="36"/>
      <c r="Q1564" s="36"/>
      <c r="R1564" s="59"/>
      <c r="S1564" s="60">
        <v>1.46</v>
      </c>
      <c r="T1564" s="106">
        <v>1.6</v>
      </c>
      <c r="U1564"/>
      <c r="V1564"/>
      <c r="W1564"/>
      <c r="X1564" s="162"/>
      <c r="Y1564" s="162"/>
      <c r="AB1564" s="47"/>
      <c r="AC1564" s="47"/>
      <c r="AD1564" s="47"/>
      <c r="AE1564" s="47"/>
      <c r="AF1564" s="47"/>
      <c r="AG1564" s="47"/>
      <c r="AH1564" s="47"/>
      <c r="AI1564" s="47"/>
      <c r="AJ1564" s="47"/>
    </row>
    <row r="1565" spans="1:36">
      <c r="A1565" s="26">
        <v>44255</v>
      </c>
      <c r="B1565" s="27">
        <v>0.5</v>
      </c>
      <c r="C1565" s="132"/>
      <c r="D1565" s="28" t="str">
        <f t="shared" si="33"/>
        <v>2021/2/28  12:00</v>
      </c>
      <c r="E1565" s="35">
        <v>1.4681867586128816</v>
      </c>
      <c r="F1565" s="36">
        <v>1.5097157115146069</v>
      </c>
      <c r="G1565" s="36">
        <v>1.5116796411984248</v>
      </c>
      <c r="H1565" s="36">
        <v>1.4885306458695367</v>
      </c>
      <c r="I1565" s="36">
        <v>1.5038441009597869</v>
      </c>
      <c r="J1565" s="56">
        <v>1.5498052942911311</v>
      </c>
      <c r="K1565" s="36">
        <v>1.4930248628297624</v>
      </c>
      <c r="L1565" s="36">
        <v>1.5112586656095004</v>
      </c>
      <c r="M1565" s="57">
        <v>1.541306783992632</v>
      </c>
      <c r="N1565" s="58" t="s">
        <v>45</v>
      </c>
      <c r="O1565" s="36"/>
      <c r="P1565" s="36"/>
      <c r="Q1565" s="36"/>
      <c r="R1565" s="59"/>
      <c r="S1565" s="60">
        <v>1.46</v>
      </c>
      <c r="T1565" s="106">
        <v>1.6</v>
      </c>
      <c r="U1565"/>
      <c r="V1565"/>
      <c r="W1565"/>
      <c r="X1565" s="162"/>
      <c r="Y1565" s="162"/>
      <c r="AB1565" s="47"/>
      <c r="AC1565" s="47"/>
      <c r="AD1565" s="47"/>
      <c r="AE1565" s="47"/>
      <c r="AF1565" s="47"/>
      <c r="AG1565" s="47"/>
      <c r="AH1565" s="47"/>
      <c r="AI1565" s="47"/>
      <c r="AJ1565" s="47"/>
    </row>
    <row r="1566" spans="1:36">
      <c r="A1566" s="26">
        <v>44255</v>
      </c>
      <c r="B1566" s="27">
        <v>0.58333333333333304</v>
      </c>
      <c r="C1566" s="132"/>
      <c r="D1566" s="28" t="str">
        <f t="shared" si="33"/>
        <v>2021/2/28  14:00</v>
      </c>
      <c r="E1566" s="35">
        <v>1.4882231626287588</v>
      </c>
      <c r="F1566" s="36">
        <v>1.5066804090400203</v>
      </c>
      <c r="G1566" s="36">
        <v>1.5122997940468301</v>
      </c>
      <c r="H1566" s="36">
        <v>1.5010126908616888</v>
      </c>
      <c r="I1566" s="36">
        <v>1.4807477439367192</v>
      </c>
      <c r="J1566" s="56">
        <v>1.5228920856695207</v>
      </c>
      <c r="K1566" s="36">
        <v>1.5199206382676547</v>
      </c>
      <c r="L1566" s="36">
        <v>1.5305645870199835</v>
      </c>
      <c r="M1566" s="57">
        <v>1.54057891366268</v>
      </c>
      <c r="N1566" s="58" t="s">
        <v>45</v>
      </c>
      <c r="O1566" s="36"/>
      <c r="P1566" s="36"/>
      <c r="Q1566" s="36"/>
      <c r="R1566" s="59"/>
      <c r="S1566" s="60">
        <v>1.46</v>
      </c>
      <c r="T1566" s="106">
        <v>1.6</v>
      </c>
      <c r="U1566"/>
      <c r="V1566"/>
      <c r="W1566"/>
      <c r="X1566" s="162"/>
      <c r="Y1566" s="162"/>
      <c r="AB1566" s="47"/>
      <c r="AC1566" s="47"/>
      <c r="AD1566" s="47"/>
      <c r="AE1566" s="47"/>
      <c r="AF1566" s="47"/>
      <c r="AG1566" s="47"/>
      <c r="AH1566" s="47"/>
      <c r="AI1566" s="47"/>
      <c r="AJ1566" s="47"/>
    </row>
    <row r="1567" spans="1:36">
      <c r="A1567" s="26">
        <v>44255</v>
      </c>
      <c r="B1567" s="27">
        <v>0.66666666666666596</v>
      </c>
      <c r="C1567" s="132"/>
      <c r="D1567" s="28" t="str">
        <f t="shared" si="33"/>
        <v>2021/2/28  16:00</v>
      </c>
      <c r="E1567" s="35">
        <v>1.4746028389402872</v>
      </c>
      <c r="F1567" s="36">
        <v>1.5226042305556651</v>
      </c>
      <c r="G1567" s="36">
        <v>1.52525678653165</v>
      </c>
      <c r="H1567" s="36">
        <v>1.5017591372182795</v>
      </c>
      <c r="I1567" s="36">
        <v>1.4933451061512271</v>
      </c>
      <c r="J1567" s="56">
        <v>1.5503229456240577</v>
      </c>
      <c r="K1567" s="36">
        <v>1.4996448281881443</v>
      </c>
      <c r="L1567" s="36">
        <v>1.513860383526668</v>
      </c>
      <c r="M1567" s="57">
        <v>1.5234510632011649</v>
      </c>
      <c r="N1567" s="58" t="s">
        <v>45</v>
      </c>
      <c r="O1567" s="36"/>
      <c r="P1567" s="36"/>
      <c r="Q1567" s="36"/>
      <c r="R1567" s="59"/>
      <c r="S1567" s="60">
        <v>1.46</v>
      </c>
      <c r="T1567" s="106">
        <v>1.6</v>
      </c>
      <c r="U1567"/>
      <c r="V1567"/>
      <c r="W1567"/>
      <c r="X1567" s="162"/>
      <c r="Y1567" s="162"/>
      <c r="AB1567" s="47"/>
      <c r="AC1567" s="47"/>
      <c r="AD1567" s="47"/>
      <c r="AE1567" s="47"/>
      <c r="AF1567" s="47"/>
      <c r="AG1567" s="47"/>
      <c r="AH1567" s="47"/>
      <c r="AI1567" s="47"/>
      <c r="AJ1567" s="47"/>
    </row>
    <row r="1568" spans="1:36">
      <c r="A1568" s="123">
        <v>44256</v>
      </c>
      <c r="B1568" s="101">
        <v>0.33333333333333331</v>
      </c>
      <c r="C1568" s="132" t="s">
        <v>133</v>
      </c>
      <c r="D1568" s="124" t="str">
        <f t="shared" si="33"/>
        <v>2021/3/1  8:00</v>
      </c>
      <c r="E1568" s="35">
        <v>1.4823981856682464</v>
      </c>
      <c r="F1568" s="36">
        <v>1.5241038281978614</v>
      </c>
      <c r="G1568" s="36">
        <v>1.5221761546693449</v>
      </c>
      <c r="H1568" s="36">
        <v>1.4767014594165542</v>
      </c>
      <c r="I1568" s="36">
        <v>1.4938435393005318</v>
      </c>
      <c r="J1568" s="56">
        <v>1.5532645140427515</v>
      </c>
      <c r="K1568" s="36">
        <v>1.5202027949804</v>
      </c>
      <c r="L1568" s="36">
        <v>1.5542962610503765</v>
      </c>
      <c r="M1568" s="57">
        <v>1.5256552247580248</v>
      </c>
      <c r="N1568" s="58" t="s">
        <v>48</v>
      </c>
      <c r="O1568" s="36"/>
      <c r="P1568" s="36"/>
      <c r="Q1568" s="36"/>
      <c r="R1568" s="59"/>
      <c r="S1568" s="60">
        <v>1.46</v>
      </c>
      <c r="T1568" s="106">
        <v>1.6</v>
      </c>
      <c r="U1568"/>
      <c r="V1568"/>
      <c r="W1568"/>
      <c r="X1568" s="162"/>
      <c r="Y1568" s="162"/>
      <c r="AB1568" s="47"/>
      <c r="AC1568" s="47"/>
      <c r="AD1568" s="47"/>
      <c r="AE1568" s="47"/>
      <c r="AF1568" s="47"/>
      <c r="AG1568" s="47"/>
      <c r="AH1568" s="47"/>
      <c r="AI1568" s="47"/>
      <c r="AJ1568" s="47"/>
    </row>
    <row r="1569" spans="1:36">
      <c r="A1569" s="26">
        <v>44256</v>
      </c>
      <c r="B1569" s="27">
        <v>0.41666666666666669</v>
      </c>
      <c r="C1569" s="132"/>
      <c r="D1569" s="28" t="str">
        <f t="shared" si="33"/>
        <v>2021/3/1  10:00</v>
      </c>
      <c r="E1569" s="35">
        <v>1.4996534690247614</v>
      </c>
      <c r="F1569" s="36">
        <v>1.4963610818869666</v>
      </c>
      <c r="G1569" s="36">
        <v>1.4978813420280648</v>
      </c>
      <c r="H1569" s="36">
        <v>1.4733830739623768</v>
      </c>
      <c r="I1569" s="36">
        <v>1.4930337046579079</v>
      </c>
      <c r="J1569" s="56">
        <v>1.5587053165553411</v>
      </c>
      <c r="K1569" s="36">
        <v>1.5143076697107176</v>
      </c>
      <c r="L1569" s="36">
        <v>1.5307448781527881</v>
      </c>
      <c r="M1569" s="57">
        <v>1.5227728516061261</v>
      </c>
      <c r="N1569" s="58" t="s">
        <v>48</v>
      </c>
      <c r="O1569" s="36"/>
      <c r="P1569" s="36"/>
      <c r="Q1569" s="36"/>
      <c r="R1569" s="59"/>
      <c r="S1569" s="60">
        <v>1.46</v>
      </c>
      <c r="T1569" s="106">
        <v>1.6</v>
      </c>
      <c r="U1569"/>
      <c r="V1569"/>
      <c r="W1569"/>
      <c r="X1569" s="162"/>
      <c r="Y1569" s="162"/>
      <c r="AB1569" s="47"/>
      <c r="AC1569" s="47"/>
      <c r="AD1569" s="47"/>
      <c r="AE1569" s="47"/>
      <c r="AF1569" s="47"/>
      <c r="AG1569" s="47"/>
      <c r="AH1569" s="47"/>
      <c r="AI1569" s="47"/>
      <c r="AJ1569" s="47"/>
    </row>
    <row r="1570" spans="1:36">
      <c r="A1570" s="26">
        <v>44256</v>
      </c>
      <c r="B1570" s="27">
        <v>0.5</v>
      </c>
      <c r="C1570" s="132"/>
      <c r="D1570" s="28" t="str">
        <f t="shared" si="33"/>
        <v>2021/3/1  12:00</v>
      </c>
      <c r="E1570" s="35">
        <v>1.4955243704391572</v>
      </c>
      <c r="F1570" s="36">
        <v>1.5103929092166295</v>
      </c>
      <c r="G1570" s="36">
        <v>1.4868955849426915</v>
      </c>
      <c r="H1570" s="36">
        <v>1.4796757851700655</v>
      </c>
      <c r="I1570" s="36">
        <v>1.5019077145272048</v>
      </c>
      <c r="J1570" s="56">
        <v>1.5390820314065508</v>
      </c>
      <c r="K1570" s="36">
        <v>1.5352652274758432</v>
      </c>
      <c r="L1570" s="36">
        <v>1.5404339017686111</v>
      </c>
      <c r="M1570" s="57">
        <v>1.5541360496897052</v>
      </c>
      <c r="N1570" s="58" t="s">
        <v>48</v>
      </c>
      <c r="O1570" s="36"/>
      <c r="P1570" s="36"/>
      <c r="Q1570" s="36"/>
      <c r="R1570" s="59"/>
      <c r="S1570" s="60">
        <v>1.46</v>
      </c>
      <c r="T1570" s="106">
        <v>1.6</v>
      </c>
      <c r="U1570"/>
      <c r="V1570"/>
      <c r="W1570"/>
      <c r="X1570" s="162"/>
      <c r="Y1570" s="162"/>
      <c r="AB1570" s="47"/>
      <c r="AC1570" s="47"/>
      <c r="AD1570" s="47"/>
      <c r="AE1570" s="47"/>
      <c r="AF1570" s="47"/>
      <c r="AG1570" s="47"/>
      <c r="AH1570" s="47"/>
      <c r="AI1570" s="47"/>
      <c r="AJ1570" s="47"/>
    </row>
    <row r="1571" spans="1:36">
      <c r="A1571" s="26">
        <v>44256</v>
      </c>
      <c r="B1571" s="27">
        <v>0.58333333333333304</v>
      </c>
      <c r="C1571" s="132"/>
      <c r="D1571" s="28" t="str">
        <f t="shared" si="33"/>
        <v>2021/3/1  14:00</v>
      </c>
      <c r="E1571" s="35">
        <v>1.4691302124503156</v>
      </c>
      <c r="F1571" s="36">
        <v>1.5208401626945578</v>
      </c>
      <c r="G1571" s="36">
        <v>1.4837743148603058</v>
      </c>
      <c r="H1571" s="36">
        <v>1.4826458832745506</v>
      </c>
      <c r="I1571" s="36">
        <v>1.4968552037796958</v>
      </c>
      <c r="J1571" s="56">
        <v>1.5428567386397245</v>
      </c>
      <c r="K1571" s="36">
        <v>1.5390758428858855</v>
      </c>
      <c r="L1571" s="36">
        <v>1.5039023976511821</v>
      </c>
      <c r="M1571" s="57">
        <v>1.5397989595391905</v>
      </c>
      <c r="N1571" s="58" t="s">
        <v>48</v>
      </c>
      <c r="O1571" s="36"/>
      <c r="P1571" s="36"/>
      <c r="Q1571" s="36"/>
      <c r="R1571" s="59"/>
      <c r="S1571" s="60">
        <v>1.46</v>
      </c>
      <c r="T1571" s="106">
        <v>1.6</v>
      </c>
      <c r="U1571"/>
      <c r="V1571"/>
      <c r="W1571"/>
      <c r="X1571" s="162"/>
      <c r="Y1571" s="162"/>
      <c r="AB1571" s="47"/>
      <c r="AC1571" s="47"/>
      <c r="AD1571" s="47"/>
      <c r="AE1571" s="47"/>
      <c r="AF1571" s="47"/>
      <c r="AG1571" s="47"/>
      <c r="AH1571" s="47"/>
      <c r="AI1571" s="47"/>
      <c r="AJ1571" s="47"/>
    </row>
    <row r="1572" spans="1:36">
      <c r="A1572" s="26">
        <v>44256</v>
      </c>
      <c r="B1572" s="27">
        <v>0.66666666666666596</v>
      </c>
      <c r="C1572" s="132"/>
      <c r="D1572" s="28" t="str">
        <f t="shared" si="33"/>
        <v>2021/3/1  16:00</v>
      </c>
      <c r="E1572" s="35">
        <v>1.4971491549660316</v>
      </c>
      <c r="F1572" s="36">
        <v>1.4904784498211274</v>
      </c>
      <c r="G1572" s="36">
        <v>1.4960016738991113</v>
      </c>
      <c r="H1572" s="36">
        <v>1.4744760712463676</v>
      </c>
      <c r="I1572" s="36">
        <v>1.5029273255450237</v>
      </c>
      <c r="J1572" s="56">
        <v>1.564469596348133</v>
      </c>
      <c r="K1572" s="36">
        <v>1.4993599956478221</v>
      </c>
      <c r="L1572" s="36">
        <v>1.5343881189052957</v>
      </c>
      <c r="M1572" s="57">
        <v>1.5165271682772543</v>
      </c>
      <c r="N1572" s="58" t="s">
        <v>48</v>
      </c>
      <c r="O1572" s="36"/>
      <c r="P1572" s="36"/>
      <c r="Q1572" s="36"/>
      <c r="R1572" s="59"/>
      <c r="S1572" s="60">
        <v>1.46</v>
      </c>
      <c r="T1572" s="106">
        <v>1.6</v>
      </c>
      <c r="U1572"/>
      <c r="V1572"/>
      <c r="W1572"/>
      <c r="X1572" s="162"/>
      <c r="Y1572" s="162"/>
      <c r="AB1572" s="47"/>
      <c r="AC1572" s="47"/>
      <c r="AD1572" s="47"/>
      <c r="AE1572" s="47"/>
      <c r="AF1572" s="47"/>
      <c r="AG1572" s="47"/>
      <c r="AH1572" s="47"/>
      <c r="AI1572" s="47"/>
      <c r="AJ1572" s="47"/>
    </row>
    <row r="1573" spans="1:36">
      <c r="A1573" s="123">
        <v>44257</v>
      </c>
      <c r="B1573" s="101">
        <v>0.33333333333333331</v>
      </c>
      <c r="C1573" s="132" t="s">
        <v>134</v>
      </c>
      <c r="D1573" s="124" t="str">
        <f t="shared" si="33"/>
        <v>2021/3/2  8:00</v>
      </c>
      <c r="E1573" s="35">
        <v>1.4835388595509253</v>
      </c>
      <c r="F1573" s="36">
        <v>1.4913367048356327</v>
      </c>
      <c r="G1573" s="36">
        <v>1.5167453218429268</v>
      </c>
      <c r="H1573" s="36">
        <v>1.503307665415216</v>
      </c>
      <c r="I1573" s="36">
        <v>1.5046665085895741</v>
      </c>
      <c r="J1573" s="56">
        <v>1.5774550478452427</v>
      </c>
      <c r="K1573" s="36">
        <v>1.5507141627133609</v>
      </c>
      <c r="L1573" s="36">
        <v>1.5189127471242019</v>
      </c>
      <c r="M1573" s="57">
        <v>1.5428510372152497</v>
      </c>
      <c r="N1573" s="58" t="s">
        <v>49</v>
      </c>
      <c r="O1573" s="36"/>
      <c r="P1573" s="36"/>
      <c r="Q1573" s="36"/>
      <c r="R1573" s="59"/>
      <c r="S1573" s="60">
        <v>1.46</v>
      </c>
      <c r="T1573" s="106">
        <v>1.6</v>
      </c>
      <c r="U1573"/>
      <c r="V1573"/>
      <c r="W1573"/>
      <c r="X1573" s="162"/>
      <c r="Y1573" s="162"/>
      <c r="AB1573" s="47"/>
      <c r="AC1573" s="47"/>
      <c r="AD1573" s="47"/>
      <c r="AE1573" s="47"/>
      <c r="AF1573" s="47"/>
      <c r="AG1573" s="47"/>
      <c r="AH1573" s="47"/>
      <c r="AI1573" s="47"/>
      <c r="AJ1573" s="47"/>
    </row>
    <row r="1574" spans="1:36">
      <c r="A1574" s="26">
        <v>44257</v>
      </c>
      <c r="B1574" s="27">
        <v>0.41666666666666669</v>
      </c>
      <c r="C1574" s="132"/>
      <c r="D1574" s="28" t="str">
        <f t="shared" si="33"/>
        <v>2021/3/2  10:00</v>
      </c>
      <c r="E1574" s="35">
        <v>1.5178918008877591</v>
      </c>
      <c r="F1574" s="36">
        <v>1.5077164221277137</v>
      </c>
      <c r="G1574" s="36">
        <v>1.5206531134789329</v>
      </c>
      <c r="H1574" s="36">
        <v>1.4996680723115787</v>
      </c>
      <c r="I1574" s="36">
        <v>1.4982504653521922</v>
      </c>
      <c r="J1574" s="56">
        <v>1.5390071822484375</v>
      </c>
      <c r="K1574" s="36">
        <v>1.5137581507254996</v>
      </c>
      <c r="L1574" s="36">
        <v>1.5365428252823352</v>
      </c>
      <c r="M1574" s="57">
        <v>1.5446391960127803</v>
      </c>
      <c r="N1574" s="58" t="s">
        <v>49</v>
      </c>
      <c r="O1574" s="36"/>
      <c r="P1574" s="36"/>
      <c r="Q1574" s="36"/>
      <c r="R1574" s="59"/>
      <c r="S1574" s="60">
        <v>1.46</v>
      </c>
      <c r="T1574" s="106">
        <v>1.6</v>
      </c>
      <c r="U1574"/>
      <c r="V1574"/>
      <c r="W1574"/>
      <c r="X1574" s="162"/>
      <c r="Y1574" s="162"/>
      <c r="AB1574" s="47"/>
      <c r="AC1574" s="47"/>
      <c r="AD1574" s="47"/>
      <c r="AE1574" s="47"/>
      <c r="AF1574" s="47"/>
      <c r="AG1574" s="47"/>
      <c r="AH1574" s="47"/>
      <c r="AI1574" s="47"/>
      <c r="AJ1574" s="47"/>
    </row>
    <row r="1575" spans="1:36">
      <c r="A1575" s="26">
        <v>44257</v>
      </c>
      <c r="B1575" s="27">
        <v>0.5</v>
      </c>
      <c r="C1575" s="132"/>
      <c r="D1575" s="28" t="str">
        <f t="shared" si="33"/>
        <v>2021/3/2  12:00</v>
      </c>
      <c r="E1575" s="35">
        <v>1.4956470030133349</v>
      </c>
      <c r="F1575" s="36">
        <v>1.4895708431839685</v>
      </c>
      <c r="G1575" s="36">
        <v>1.5180057191242227</v>
      </c>
      <c r="H1575" s="36">
        <v>1.4651779995906848</v>
      </c>
      <c r="I1575" s="36">
        <v>1.5265335004586325</v>
      </c>
      <c r="J1575" s="56">
        <v>1.5377660767875314</v>
      </c>
      <c r="K1575" s="36">
        <v>1.5257844017725615</v>
      </c>
      <c r="L1575" s="36">
        <v>1.5124273784543238</v>
      </c>
      <c r="M1575" s="57">
        <v>1.5482058254065509</v>
      </c>
      <c r="N1575" s="58" t="s">
        <v>49</v>
      </c>
      <c r="O1575" s="36"/>
      <c r="P1575" s="36"/>
      <c r="Q1575" s="36"/>
      <c r="R1575" s="59"/>
      <c r="S1575" s="60">
        <v>1.46</v>
      </c>
      <c r="T1575" s="106">
        <v>1.6</v>
      </c>
      <c r="U1575"/>
      <c r="V1575"/>
      <c r="W1575"/>
      <c r="X1575" s="162"/>
      <c r="Y1575" s="162"/>
      <c r="AB1575" s="47"/>
      <c r="AC1575" s="47"/>
      <c r="AD1575" s="47"/>
      <c r="AE1575" s="47"/>
      <c r="AF1575" s="47"/>
      <c r="AG1575" s="47"/>
      <c r="AH1575" s="47"/>
      <c r="AI1575" s="47"/>
      <c r="AJ1575" s="47"/>
    </row>
    <row r="1576" spans="1:36">
      <c r="A1576" s="26">
        <v>44257</v>
      </c>
      <c r="B1576" s="27">
        <v>0.58333333333333304</v>
      </c>
      <c r="C1576" s="132"/>
      <c r="D1576" s="28" t="str">
        <f t="shared" si="33"/>
        <v>2021/3/2  14:00</v>
      </c>
      <c r="E1576" s="35">
        <v>1.4691093089751988</v>
      </c>
      <c r="F1576" s="36">
        <v>1.5050293693749353</v>
      </c>
      <c r="G1576" s="36">
        <v>1.4820531671033148</v>
      </c>
      <c r="H1576" s="36">
        <v>1.4612641966549103</v>
      </c>
      <c r="I1576" s="36">
        <v>1.4954270300794612</v>
      </c>
      <c r="J1576" s="56">
        <v>1.5590256905440065</v>
      </c>
      <c r="K1576" s="36">
        <v>1.5333111449865136</v>
      </c>
      <c r="L1576" s="36">
        <v>1.5405937142659596</v>
      </c>
      <c r="M1576" s="57">
        <v>1.5372126078727277</v>
      </c>
      <c r="N1576" s="58" t="s">
        <v>49</v>
      </c>
      <c r="O1576" s="36"/>
      <c r="P1576" s="36"/>
      <c r="Q1576" s="36"/>
      <c r="R1576" s="59"/>
      <c r="S1576" s="60">
        <v>1.46</v>
      </c>
      <c r="T1576" s="106">
        <v>1.6</v>
      </c>
      <c r="U1576"/>
      <c r="V1576"/>
      <c r="W1576"/>
      <c r="X1576" s="162"/>
      <c r="Y1576" s="162"/>
      <c r="AB1576" s="47"/>
      <c r="AC1576" s="47"/>
      <c r="AD1576" s="47"/>
      <c r="AE1576" s="47"/>
      <c r="AF1576" s="47"/>
      <c r="AG1576" s="47"/>
      <c r="AH1576" s="47"/>
      <c r="AI1576" s="47"/>
      <c r="AJ1576" s="47"/>
    </row>
    <row r="1577" spans="1:36">
      <c r="A1577" s="26">
        <v>44257</v>
      </c>
      <c r="B1577" s="27">
        <v>0.66666666666666596</v>
      </c>
      <c r="C1577" s="132"/>
      <c r="D1577" s="28" t="str">
        <f t="shared" si="33"/>
        <v>2021/3/2  16:00</v>
      </c>
      <c r="E1577" s="35">
        <v>1.4908448264174381</v>
      </c>
      <c r="F1577" s="36">
        <v>1.504401532743153</v>
      </c>
      <c r="G1577" s="36">
        <v>1.4986463405846029</v>
      </c>
      <c r="H1577" s="36">
        <v>1.4897476472275704</v>
      </c>
      <c r="I1577" s="36">
        <v>1.5213816550380101</v>
      </c>
      <c r="J1577" s="56">
        <v>1.5310548189171893</v>
      </c>
      <c r="K1577" s="36">
        <v>1.5214963922688907</v>
      </c>
      <c r="L1577" s="36">
        <v>1.5109647763739713</v>
      </c>
      <c r="M1577" s="57">
        <v>1.5107676207906338</v>
      </c>
      <c r="N1577" s="58" t="s">
        <v>49</v>
      </c>
      <c r="O1577" s="36"/>
      <c r="P1577" s="36"/>
      <c r="Q1577" s="36"/>
      <c r="R1577" s="59"/>
      <c r="S1577" s="60">
        <v>1.46</v>
      </c>
      <c r="T1577" s="106">
        <v>1.6</v>
      </c>
      <c r="U1577"/>
      <c r="V1577"/>
      <c r="W1577"/>
      <c r="X1577" s="162"/>
      <c r="Y1577" s="162"/>
      <c r="AB1577" s="47"/>
      <c r="AC1577" s="47"/>
      <c r="AD1577" s="47"/>
      <c r="AE1577" s="47"/>
      <c r="AF1577" s="47"/>
      <c r="AG1577" s="47"/>
      <c r="AH1577" s="47"/>
      <c r="AI1577" s="47"/>
      <c r="AJ1577" s="47"/>
    </row>
    <row r="1578" spans="1:36">
      <c r="A1578" s="123">
        <v>44258</v>
      </c>
      <c r="B1578" s="101">
        <v>0.33333333333333331</v>
      </c>
      <c r="C1578" s="132" t="s">
        <v>135</v>
      </c>
      <c r="D1578" s="124" t="str">
        <f t="shared" si="33"/>
        <v>2021/3/3  8:00</v>
      </c>
      <c r="E1578" s="35">
        <v>1.5570801997624402</v>
      </c>
      <c r="F1578" s="36">
        <v>1.5365996337047703</v>
      </c>
      <c r="G1578" s="36">
        <v>1.5557406631304036</v>
      </c>
      <c r="H1578" s="36">
        <v>1.5437473111640745</v>
      </c>
      <c r="I1578" s="36">
        <v>1.5380110874077282</v>
      </c>
      <c r="J1578" s="56">
        <v>1.5925890837160506</v>
      </c>
      <c r="K1578" s="36">
        <v>1.5519980938430242</v>
      </c>
      <c r="L1578" s="36">
        <v>1.583775429820965</v>
      </c>
      <c r="M1578" s="57">
        <v>1.5692373264710968</v>
      </c>
      <c r="N1578" s="58" t="s">
        <v>44</v>
      </c>
      <c r="O1578" s="36"/>
      <c r="P1578" s="36"/>
      <c r="Q1578" s="36"/>
      <c r="R1578" s="59"/>
      <c r="S1578" s="60">
        <v>1.46</v>
      </c>
      <c r="T1578" s="106">
        <v>1.6</v>
      </c>
      <c r="U1578"/>
      <c r="V1578"/>
      <c r="W1578"/>
      <c r="X1578" s="162"/>
      <c r="Y1578" s="162"/>
      <c r="AB1578" s="47"/>
      <c r="AC1578" s="47"/>
      <c r="AD1578" s="47"/>
      <c r="AE1578" s="47"/>
      <c r="AF1578" s="47"/>
      <c r="AG1578" s="47"/>
      <c r="AH1578" s="47"/>
      <c r="AI1578" s="47"/>
      <c r="AJ1578" s="47"/>
    </row>
    <row r="1579" spans="1:36">
      <c r="A1579" s="26">
        <v>44258</v>
      </c>
      <c r="B1579" s="27">
        <v>0.41666666666666669</v>
      </c>
      <c r="C1579" s="132"/>
      <c r="D1579" s="28" t="str">
        <f t="shared" si="33"/>
        <v>2021/3/3  10:00</v>
      </c>
      <c r="E1579" s="35">
        <v>1.5182605623945773</v>
      </c>
      <c r="F1579" s="36">
        <v>1.5384798768946695</v>
      </c>
      <c r="G1579" s="36">
        <v>1.5263605171627943</v>
      </c>
      <c r="H1579" s="36">
        <v>1.5263578495091426</v>
      </c>
      <c r="I1579" s="36">
        <v>1.5374940528644498</v>
      </c>
      <c r="J1579" s="56">
        <v>1.5498343009525246</v>
      </c>
      <c r="K1579" s="36">
        <v>1.5766473600764892</v>
      </c>
      <c r="L1579" s="36">
        <v>1.5434307615573823</v>
      </c>
      <c r="M1579" s="57">
        <v>1.5446489726020485</v>
      </c>
      <c r="N1579" s="58" t="s">
        <v>44</v>
      </c>
      <c r="O1579" s="36"/>
      <c r="P1579" s="36"/>
      <c r="Q1579" s="36"/>
      <c r="R1579" s="59"/>
      <c r="S1579" s="60">
        <v>1.46</v>
      </c>
      <c r="T1579" s="106">
        <v>1.6</v>
      </c>
      <c r="U1579"/>
      <c r="V1579"/>
      <c r="W1579"/>
      <c r="X1579" s="162"/>
      <c r="Y1579" s="162"/>
      <c r="AB1579" s="47"/>
      <c r="AC1579" s="47"/>
      <c r="AD1579" s="47"/>
      <c r="AE1579" s="47"/>
      <c r="AF1579" s="47"/>
      <c r="AG1579" s="47"/>
      <c r="AH1579" s="47"/>
      <c r="AI1579" s="47"/>
      <c r="AJ1579" s="47"/>
    </row>
    <row r="1580" spans="1:36">
      <c r="A1580" s="26">
        <v>44258</v>
      </c>
      <c r="B1580" s="27">
        <v>0.5</v>
      </c>
      <c r="C1580" s="132"/>
      <c r="D1580" s="28" t="str">
        <f t="shared" si="33"/>
        <v>2021/3/3  12:00</v>
      </c>
      <c r="E1580" s="35">
        <v>1.4915725297459954</v>
      </c>
      <c r="F1580" s="36">
        <v>1.4806556508290933</v>
      </c>
      <c r="G1580" s="36">
        <v>1.4942525508227784</v>
      </c>
      <c r="H1580" s="36">
        <v>1.4616539852701187</v>
      </c>
      <c r="I1580" s="36">
        <v>1.4912891790389478</v>
      </c>
      <c r="J1580" s="56">
        <v>1.5420736074413104</v>
      </c>
      <c r="K1580" s="36">
        <v>1.5134610117454119</v>
      </c>
      <c r="L1580" s="36">
        <v>1.5215669727875067</v>
      </c>
      <c r="M1580" s="57">
        <v>1.5183573205817993</v>
      </c>
      <c r="N1580" s="58" t="s">
        <v>45</v>
      </c>
      <c r="O1580" s="36"/>
      <c r="P1580" s="36"/>
      <c r="Q1580" s="36"/>
      <c r="R1580" s="59"/>
      <c r="S1580" s="60">
        <v>1.46</v>
      </c>
      <c r="T1580" s="106">
        <v>1.6</v>
      </c>
      <c r="U1580"/>
      <c r="V1580"/>
      <c r="W1580"/>
      <c r="X1580" s="162"/>
      <c r="Y1580" s="162"/>
      <c r="AB1580" s="47"/>
      <c r="AC1580" s="47"/>
      <c r="AD1580" s="47"/>
      <c r="AE1580" s="47"/>
      <c r="AF1580" s="47"/>
      <c r="AG1580" s="47"/>
      <c r="AH1580" s="47"/>
      <c r="AI1580" s="47"/>
      <c r="AJ1580" s="47"/>
    </row>
    <row r="1581" spans="1:36">
      <c r="A1581" s="26">
        <v>44258</v>
      </c>
      <c r="B1581" s="27">
        <v>0.58333333333333304</v>
      </c>
      <c r="C1581" s="132"/>
      <c r="D1581" s="28" t="str">
        <f t="shared" si="33"/>
        <v>2021/3/3  14:00</v>
      </c>
      <c r="E1581" s="35">
        <v>1.4873806621297032</v>
      </c>
      <c r="F1581" s="36">
        <v>1.513441723874698</v>
      </c>
      <c r="G1581" s="36">
        <v>1.5141858069856744</v>
      </c>
      <c r="H1581" s="36">
        <v>1.4760407205510746</v>
      </c>
      <c r="I1581" s="36">
        <v>1.4952126667399945</v>
      </c>
      <c r="J1581" s="56">
        <v>1.5238548490107431</v>
      </c>
      <c r="K1581" s="36">
        <v>1.5418146841957256</v>
      </c>
      <c r="L1581" s="36">
        <v>1.5287832665949628</v>
      </c>
      <c r="M1581" s="57">
        <v>1.5550241076677607</v>
      </c>
      <c r="N1581" s="58" t="s">
        <v>45</v>
      </c>
      <c r="O1581" s="36"/>
      <c r="P1581" s="36"/>
      <c r="Q1581" s="36"/>
      <c r="R1581" s="59"/>
      <c r="S1581" s="60">
        <v>1.46</v>
      </c>
      <c r="T1581" s="106">
        <v>1.6</v>
      </c>
      <c r="U1581"/>
      <c r="V1581"/>
      <c r="W1581"/>
      <c r="X1581" s="162"/>
      <c r="Y1581" s="162"/>
      <c r="AB1581" s="47"/>
      <c r="AC1581" s="47"/>
      <c r="AD1581" s="47"/>
      <c r="AE1581" s="47"/>
      <c r="AF1581" s="47"/>
      <c r="AG1581" s="47"/>
      <c r="AH1581" s="47"/>
      <c r="AI1581" s="47"/>
      <c r="AJ1581" s="47"/>
    </row>
    <row r="1582" spans="1:36">
      <c r="A1582" s="26">
        <v>44258</v>
      </c>
      <c r="B1582" s="27">
        <v>0.66666666666666596</v>
      </c>
      <c r="C1582" s="132"/>
      <c r="D1582" s="28" t="str">
        <f t="shared" si="33"/>
        <v>2021/3/3  16:00</v>
      </c>
      <c r="E1582" s="35">
        <v>1.504870711343139</v>
      </c>
      <c r="F1582" s="36">
        <v>1.5088975832436535</v>
      </c>
      <c r="G1582" s="36">
        <v>1.5129481901254922</v>
      </c>
      <c r="H1582" s="36">
        <v>1.5000625938376293</v>
      </c>
      <c r="I1582" s="36">
        <v>1.4837989582165068</v>
      </c>
      <c r="J1582" s="56">
        <v>1.5487715602649437</v>
      </c>
      <c r="K1582" s="36">
        <v>1.5394348480658464</v>
      </c>
      <c r="L1582" s="36">
        <v>1.5388601108335824</v>
      </c>
      <c r="M1582" s="57">
        <v>1.5263657176397616</v>
      </c>
      <c r="N1582" s="58" t="s">
        <v>45</v>
      </c>
      <c r="O1582" s="36"/>
      <c r="P1582" s="36"/>
      <c r="Q1582" s="36"/>
      <c r="R1582" s="59"/>
      <c r="S1582" s="60">
        <v>1.46</v>
      </c>
      <c r="T1582" s="106">
        <v>1.6</v>
      </c>
      <c r="U1582"/>
      <c r="V1582"/>
      <c r="W1582"/>
      <c r="X1582" s="162"/>
      <c r="Y1582" s="162"/>
      <c r="AB1582" s="47"/>
      <c r="AC1582" s="47"/>
      <c r="AD1582" s="47"/>
      <c r="AE1582" s="47"/>
      <c r="AF1582" s="47"/>
      <c r="AG1582" s="47"/>
      <c r="AH1582" s="47"/>
      <c r="AI1582" s="47"/>
      <c r="AJ1582" s="47"/>
    </row>
    <row r="1583" spans="1:36">
      <c r="A1583" s="123">
        <v>44259</v>
      </c>
      <c r="B1583" s="101">
        <v>0.33333333333333331</v>
      </c>
      <c r="C1583" s="132" t="s">
        <v>136</v>
      </c>
      <c r="D1583" s="124" t="str">
        <f t="shared" si="33"/>
        <v>2021/3/4  8:00</v>
      </c>
      <c r="E1583" s="35">
        <v>1.5008559546356752</v>
      </c>
      <c r="F1583" s="36">
        <v>1.5196640655452152</v>
      </c>
      <c r="G1583" s="36">
        <v>1.5421708913575951</v>
      </c>
      <c r="H1583" s="36">
        <v>1.5144001011046209</v>
      </c>
      <c r="I1583" s="36">
        <v>1.5430367068356499</v>
      </c>
      <c r="J1583" s="56">
        <v>1.5658044096874331</v>
      </c>
      <c r="K1583" s="36">
        <v>1.5558464336197009</v>
      </c>
      <c r="L1583" s="36">
        <v>1.5667951317626685</v>
      </c>
      <c r="M1583" s="57">
        <v>1.540327350774179</v>
      </c>
      <c r="N1583" s="58" t="s">
        <v>46</v>
      </c>
      <c r="O1583" s="36"/>
      <c r="P1583" s="36"/>
      <c r="Q1583" s="36"/>
      <c r="R1583" s="59"/>
      <c r="S1583" s="60">
        <v>1.46</v>
      </c>
      <c r="T1583" s="106">
        <v>1.6</v>
      </c>
      <c r="U1583"/>
      <c r="V1583"/>
      <c r="W1583"/>
      <c r="X1583" s="162"/>
      <c r="Y1583" s="162"/>
      <c r="AB1583" s="47"/>
      <c r="AC1583" s="47"/>
      <c r="AD1583" s="47"/>
      <c r="AE1583" s="47"/>
      <c r="AF1583" s="47"/>
      <c r="AG1583" s="47"/>
      <c r="AH1583" s="47"/>
      <c r="AI1583" s="47"/>
      <c r="AJ1583" s="47"/>
    </row>
    <row r="1584" spans="1:36">
      <c r="A1584" s="26">
        <v>44259</v>
      </c>
      <c r="B1584" s="27">
        <v>0.41666666666666669</v>
      </c>
      <c r="C1584" s="132"/>
      <c r="D1584" s="28" t="str">
        <f t="shared" si="33"/>
        <v>2021/3/4  10:00</v>
      </c>
      <c r="E1584" s="35">
        <v>1.4921435565524159</v>
      </c>
      <c r="F1584" s="36">
        <v>1.5057109851734871</v>
      </c>
      <c r="G1584" s="36">
        <v>1.5143758244334493</v>
      </c>
      <c r="H1584" s="36">
        <v>1.4991064678376762</v>
      </c>
      <c r="I1584" s="36">
        <v>1.5166178636505667</v>
      </c>
      <c r="J1584" s="56">
        <v>1.5616060687866538</v>
      </c>
      <c r="K1584" s="36">
        <v>1.536677814955584</v>
      </c>
      <c r="L1584" s="36">
        <v>1.5088284720721334</v>
      </c>
      <c r="M1584" s="57">
        <v>1.5297209148891777</v>
      </c>
      <c r="N1584" s="58" t="s">
        <v>46</v>
      </c>
      <c r="O1584" s="36"/>
      <c r="P1584" s="36"/>
      <c r="Q1584" s="36"/>
      <c r="R1584" s="59"/>
      <c r="S1584" s="60">
        <v>1.46</v>
      </c>
      <c r="T1584" s="106">
        <v>1.6</v>
      </c>
      <c r="U1584"/>
      <c r="V1584"/>
      <c r="W1584"/>
      <c r="X1584" s="162"/>
      <c r="Y1584" s="162"/>
      <c r="AB1584" s="47"/>
      <c r="AC1584" s="47"/>
      <c r="AD1584" s="47"/>
      <c r="AE1584" s="47"/>
      <c r="AF1584" s="47"/>
      <c r="AG1584" s="47"/>
      <c r="AH1584" s="47"/>
      <c r="AI1584" s="47"/>
      <c r="AJ1584" s="47"/>
    </row>
    <row r="1585" spans="1:36">
      <c r="A1585" s="26">
        <v>44259</v>
      </c>
      <c r="B1585" s="27">
        <v>0.5</v>
      </c>
      <c r="C1585" s="132"/>
      <c r="D1585" s="28" t="str">
        <f t="shared" si="33"/>
        <v>2021/3/4  12:00</v>
      </c>
      <c r="E1585" s="35">
        <v>1.4845493643535745</v>
      </c>
      <c r="F1585" s="36">
        <v>1.5104232752133246</v>
      </c>
      <c r="G1585" s="36">
        <v>1.5091114488265014</v>
      </c>
      <c r="H1585" s="36">
        <v>1.482485723339499</v>
      </c>
      <c r="I1585" s="36">
        <v>1.5261659957324984</v>
      </c>
      <c r="J1585" s="56">
        <v>1.5473003922956068</v>
      </c>
      <c r="K1585" s="36">
        <v>1.5360125016526414</v>
      </c>
      <c r="L1585" s="36">
        <v>1.5096110775974345</v>
      </c>
      <c r="M1585" s="57">
        <v>1.5198778772714137</v>
      </c>
      <c r="N1585" s="58" t="s">
        <v>46</v>
      </c>
      <c r="O1585" s="36"/>
      <c r="P1585" s="36"/>
      <c r="Q1585" s="36"/>
      <c r="R1585" s="59"/>
      <c r="S1585" s="60">
        <v>1.46</v>
      </c>
      <c r="T1585" s="106">
        <v>1.6</v>
      </c>
      <c r="U1585"/>
      <c r="V1585"/>
      <c r="W1585"/>
      <c r="X1585" s="162"/>
      <c r="Y1585" s="162"/>
      <c r="AB1585" s="47"/>
      <c r="AC1585" s="47"/>
      <c r="AD1585" s="47"/>
      <c r="AE1585" s="47"/>
      <c r="AF1585" s="47"/>
      <c r="AG1585" s="47"/>
      <c r="AH1585" s="47"/>
      <c r="AI1585" s="47"/>
      <c r="AJ1585" s="47"/>
    </row>
    <row r="1586" spans="1:36">
      <c r="A1586" s="26">
        <v>44259</v>
      </c>
      <c r="B1586" s="27">
        <v>0.58333333333333304</v>
      </c>
      <c r="C1586" s="132"/>
      <c r="D1586" s="28" t="str">
        <f t="shared" si="33"/>
        <v>2021/3/4  14:00</v>
      </c>
      <c r="E1586" s="35">
        <v>1.4964590688422807</v>
      </c>
      <c r="F1586" s="36">
        <v>1.4864523629142339</v>
      </c>
      <c r="G1586" s="36">
        <v>1.5121255719610089</v>
      </c>
      <c r="H1586" s="36">
        <v>1.4980476928162003</v>
      </c>
      <c r="I1586" s="36">
        <v>1.5096640636319718</v>
      </c>
      <c r="J1586" s="56">
        <v>1.5628191873262072</v>
      </c>
      <c r="K1586" s="36">
        <v>1.5337585183502522</v>
      </c>
      <c r="L1586" s="36">
        <v>1.5056636887869093</v>
      </c>
      <c r="M1586" s="57">
        <v>1.5111815187653777</v>
      </c>
      <c r="N1586" s="58" t="s">
        <v>46</v>
      </c>
      <c r="O1586" s="36"/>
      <c r="P1586" s="36"/>
      <c r="Q1586" s="36"/>
      <c r="R1586" s="59"/>
      <c r="S1586" s="60">
        <v>1.46</v>
      </c>
      <c r="T1586" s="106">
        <v>1.6</v>
      </c>
      <c r="U1586"/>
      <c r="V1586"/>
      <c r="W1586"/>
      <c r="X1586" s="162"/>
      <c r="Y1586" s="162"/>
      <c r="AB1586" s="47"/>
      <c r="AC1586" s="47"/>
      <c r="AD1586" s="47"/>
      <c r="AE1586" s="47"/>
      <c r="AF1586" s="47"/>
      <c r="AG1586" s="47"/>
      <c r="AH1586" s="47"/>
      <c r="AI1586" s="47"/>
      <c r="AJ1586" s="47"/>
    </row>
    <row r="1587" spans="1:36">
      <c r="A1587" s="26">
        <v>44259</v>
      </c>
      <c r="B1587" s="27">
        <v>0.66666666666666596</v>
      </c>
      <c r="C1587" s="132"/>
      <c r="D1587" s="28" t="str">
        <f t="shared" si="33"/>
        <v>2021/3/4  16:00</v>
      </c>
      <c r="E1587" s="35">
        <v>1.5044127221998027</v>
      </c>
      <c r="F1587" s="36">
        <v>1.498137152163822</v>
      </c>
      <c r="G1587" s="36">
        <v>1.5165597553077084</v>
      </c>
      <c r="H1587" s="36">
        <v>1.4687370858708757</v>
      </c>
      <c r="I1587" s="36">
        <v>1.5169527422158344</v>
      </c>
      <c r="J1587" s="56">
        <v>1.5648382131757621</v>
      </c>
      <c r="K1587" s="36">
        <v>1.5007824797881875</v>
      </c>
      <c r="L1587" s="36">
        <v>1.5361182707276926</v>
      </c>
      <c r="M1587" s="57">
        <v>1.5106452541522404</v>
      </c>
      <c r="N1587" s="58" t="s">
        <v>46</v>
      </c>
      <c r="O1587" s="36"/>
      <c r="P1587" s="36"/>
      <c r="Q1587" s="36"/>
      <c r="R1587" s="59"/>
      <c r="S1587" s="60">
        <v>1.46</v>
      </c>
      <c r="T1587" s="106">
        <v>1.6</v>
      </c>
      <c r="U1587"/>
      <c r="V1587"/>
      <c r="W1587"/>
      <c r="X1587" s="162"/>
      <c r="Y1587" s="162"/>
      <c r="AB1587" s="47"/>
      <c r="AC1587" s="47"/>
      <c r="AD1587" s="47"/>
      <c r="AE1587" s="47"/>
      <c r="AF1587" s="47"/>
      <c r="AG1587" s="47"/>
      <c r="AH1587" s="47"/>
      <c r="AI1587" s="47"/>
      <c r="AJ1587" s="47"/>
    </row>
    <row r="1588" spans="1:36">
      <c r="A1588" s="123">
        <v>44260</v>
      </c>
      <c r="B1588" s="101">
        <v>0.33333333333333331</v>
      </c>
      <c r="C1588" s="132" t="s">
        <v>137</v>
      </c>
      <c r="D1588" s="124" t="str">
        <f t="shared" si="33"/>
        <v>2021/3/5  8:00</v>
      </c>
      <c r="E1588" s="35">
        <v>1.5120441298627112</v>
      </c>
      <c r="F1588" s="36">
        <v>1.5088917333591092</v>
      </c>
      <c r="G1588" s="36">
        <v>1.4893078168816676</v>
      </c>
      <c r="H1588" s="36">
        <v>1.4716698350680411</v>
      </c>
      <c r="I1588" s="36">
        <v>1.4822912512317763</v>
      </c>
      <c r="J1588" s="56">
        <v>1.5623250932134221</v>
      </c>
      <c r="K1588" s="36">
        <v>1.5125229610350335</v>
      </c>
      <c r="L1588" s="36">
        <v>1.5065878111520035</v>
      </c>
      <c r="M1588" s="57">
        <v>1.5310074566678697</v>
      </c>
      <c r="N1588" s="58" t="s">
        <v>47</v>
      </c>
      <c r="O1588" s="36"/>
      <c r="P1588" s="36"/>
      <c r="Q1588" s="36"/>
      <c r="R1588" s="59"/>
      <c r="S1588" s="60">
        <v>1.46</v>
      </c>
      <c r="T1588" s="106">
        <v>1.6</v>
      </c>
      <c r="U1588"/>
      <c r="V1588"/>
      <c r="W1588"/>
      <c r="X1588" s="162"/>
      <c r="Y1588" s="162"/>
      <c r="AB1588" s="47"/>
      <c r="AC1588" s="47"/>
      <c r="AD1588" s="47"/>
      <c r="AE1588" s="47"/>
      <c r="AF1588" s="47"/>
      <c r="AG1588" s="47"/>
      <c r="AH1588" s="47"/>
      <c r="AI1588" s="47"/>
      <c r="AJ1588" s="47"/>
    </row>
    <row r="1589" spans="1:36">
      <c r="A1589" s="26">
        <v>44260</v>
      </c>
      <c r="B1589" s="27">
        <v>0.41666666666666669</v>
      </c>
      <c r="C1589" s="132"/>
      <c r="D1589" s="28" t="str">
        <f t="shared" si="33"/>
        <v>2021/3/5  10:00</v>
      </c>
      <c r="E1589" s="35">
        <v>1.4818392121286625</v>
      </c>
      <c r="F1589" s="36">
        <v>1.5142550059189679</v>
      </c>
      <c r="G1589" s="36">
        <v>1.4983221360687113</v>
      </c>
      <c r="H1589" s="36">
        <v>1.5049109251325468</v>
      </c>
      <c r="I1589" s="36">
        <v>1.500092799581239</v>
      </c>
      <c r="J1589" s="56">
        <v>1.5242728879488892</v>
      </c>
      <c r="K1589" s="36">
        <v>1.5467131736999791</v>
      </c>
      <c r="L1589" s="36">
        <v>1.5107978170273533</v>
      </c>
      <c r="M1589" s="57">
        <v>1.5526186971140568</v>
      </c>
      <c r="N1589" s="58" t="s">
        <v>47</v>
      </c>
      <c r="O1589" s="36"/>
      <c r="P1589" s="36"/>
      <c r="Q1589" s="36"/>
      <c r="R1589" s="59"/>
      <c r="S1589" s="60">
        <v>1.46</v>
      </c>
      <c r="T1589" s="106">
        <v>1.6</v>
      </c>
      <c r="U1589"/>
      <c r="V1589"/>
      <c r="W1589"/>
      <c r="X1589" s="162"/>
      <c r="Y1589" s="162"/>
      <c r="AB1589" s="47"/>
      <c r="AC1589" s="47"/>
      <c r="AD1589" s="47"/>
      <c r="AE1589" s="47"/>
      <c r="AF1589" s="47"/>
      <c r="AG1589" s="47"/>
      <c r="AH1589" s="47"/>
      <c r="AI1589" s="47"/>
      <c r="AJ1589" s="47"/>
    </row>
    <row r="1590" spans="1:36">
      <c r="A1590" s="26">
        <v>44260</v>
      </c>
      <c r="B1590" s="27">
        <v>0.5</v>
      </c>
      <c r="C1590" s="132"/>
      <c r="D1590" s="28" t="str">
        <f t="shared" si="33"/>
        <v>2021/3/5  12:00</v>
      </c>
      <c r="E1590" s="35">
        <v>1.5070519790161618</v>
      </c>
      <c r="F1590" s="36">
        <v>1.5242185722064157</v>
      </c>
      <c r="G1590" s="36">
        <v>1.4998974543757657</v>
      </c>
      <c r="H1590" s="36">
        <v>1.4718367287902754</v>
      </c>
      <c r="I1590" s="36">
        <v>1.4871075414313848</v>
      </c>
      <c r="J1590" s="56">
        <v>1.5221633772530483</v>
      </c>
      <c r="K1590" s="36">
        <v>1.5305854154424035</v>
      </c>
      <c r="L1590" s="36">
        <v>1.5275090608899207</v>
      </c>
      <c r="M1590" s="57">
        <v>1.5136489972850884</v>
      </c>
      <c r="N1590" s="58" t="s">
        <v>47</v>
      </c>
      <c r="O1590" s="36"/>
      <c r="P1590" s="36"/>
      <c r="Q1590" s="36"/>
      <c r="R1590" s="59"/>
      <c r="S1590" s="60">
        <v>1.46</v>
      </c>
      <c r="T1590" s="106">
        <v>1.6</v>
      </c>
      <c r="U1590"/>
      <c r="V1590"/>
      <c r="W1590"/>
      <c r="X1590" s="162"/>
      <c r="Y1590" s="162"/>
      <c r="AB1590" s="47"/>
      <c r="AC1590" s="47"/>
      <c r="AD1590" s="47"/>
      <c r="AE1590" s="47"/>
      <c r="AF1590" s="47"/>
      <c r="AG1590" s="47"/>
      <c r="AH1590" s="47"/>
      <c r="AI1590" s="47"/>
      <c r="AJ1590" s="47"/>
    </row>
    <row r="1591" spans="1:36">
      <c r="A1591" s="26">
        <v>44260</v>
      </c>
      <c r="B1591" s="27">
        <v>0.58333333333333304</v>
      </c>
      <c r="C1591" s="132"/>
      <c r="D1591" s="28" t="str">
        <f t="shared" si="33"/>
        <v>2021/3/5  14:00</v>
      </c>
      <c r="E1591" s="35">
        <v>1.4987453789089342</v>
      </c>
      <c r="F1591" s="36">
        <v>1.5039127595266455</v>
      </c>
      <c r="G1591" s="36">
        <v>1.5112811914274136</v>
      </c>
      <c r="H1591" s="36">
        <v>1.5001177034233881</v>
      </c>
      <c r="I1591" s="36">
        <v>1.5246319429242845</v>
      </c>
      <c r="J1591" s="56">
        <v>1.5543294751243935</v>
      </c>
      <c r="K1591" s="36">
        <v>1.5368607343955283</v>
      </c>
      <c r="L1591" s="36">
        <v>1.5439105563164215</v>
      </c>
      <c r="M1591" s="57">
        <v>1.5302657259223058</v>
      </c>
      <c r="N1591" s="58" t="s">
        <v>47</v>
      </c>
      <c r="O1591" s="36"/>
      <c r="P1591" s="36"/>
      <c r="Q1591" s="36"/>
      <c r="R1591" s="59"/>
      <c r="S1591" s="60">
        <v>1.46</v>
      </c>
      <c r="T1591" s="106">
        <v>1.6</v>
      </c>
      <c r="U1591"/>
      <c r="V1591"/>
      <c r="W1591"/>
      <c r="X1591" s="162"/>
      <c r="Y1591" s="162"/>
      <c r="AB1591" s="47"/>
      <c r="AC1591" s="47"/>
      <c r="AD1591" s="47"/>
      <c r="AE1591" s="47"/>
      <c r="AF1591" s="47"/>
      <c r="AG1591" s="47"/>
      <c r="AH1591" s="47"/>
      <c r="AI1591" s="47"/>
      <c r="AJ1591" s="47"/>
    </row>
    <row r="1592" spans="1:36">
      <c r="A1592" s="26">
        <v>44260</v>
      </c>
      <c r="B1592" s="27">
        <v>0.66666666666666596</v>
      </c>
      <c r="C1592" s="132"/>
      <c r="D1592" s="28" t="str">
        <f t="shared" si="33"/>
        <v>2021/3/5  16:00</v>
      </c>
      <c r="E1592" s="35">
        <v>1.5058337313276386</v>
      </c>
      <c r="F1592" s="36">
        <v>1.5250146624280618</v>
      </c>
      <c r="G1592" s="36">
        <v>1.4967589871239166</v>
      </c>
      <c r="H1592" s="36">
        <v>1.4724101933492071</v>
      </c>
      <c r="I1592" s="36">
        <v>1.5107830686979613</v>
      </c>
      <c r="J1592" s="56">
        <v>1.5354504358598298</v>
      </c>
      <c r="K1592" s="36">
        <v>1.5055178520326371</v>
      </c>
      <c r="L1592" s="36">
        <v>1.5083084442585422</v>
      </c>
      <c r="M1592" s="57">
        <v>1.5405170893207749</v>
      </c>
      <c r="N1592" s="58" t="s">
        <v>47</v>
      </c>
      <c r="O1592" s="36"/>
      <c r="P1592" s="36"/>
      <c r="Q1592" s="36"/>
      <c r="R1592" s="59"/>
      <c r="S1592" s="60">
        <v>1.46</v>
      </c>
      <c r="T1592" s="106">
        <v>1.6</v>
      </c>
      <c r="U1592"/>
      <c r="V1592"/>
      <c r="W1592"/>
      <c r="X1592" s="162"/>
      <c r="Y1592" s="162"/>
      <c r="AB1592" s="47"/>
      <c r="AC1592" s="47"/>
      <c r="AD1592" s="47"/>
      <c r="AE1592" s="47"/>
      <c r="AF1592" s="47"/>
      <c r="AG1592" s="47"/>
      <c r="AH1592" s="47"/>
      <c r="AI1592" s="47"/>
      <c r="AJ1592" s="47"/>
    </row>
    <row r="1593" spans="1:36">
      <c r="A1593" s="123">
        <v>44261</v>
      </c>
      <c r="B1593" s="101">
        <v>0.33333333333333331</v>
      </c>
      <c r="C1593" s="132" t="s">
        <v>138</v>
      </c>
      <c r="D1593" s="124" t="str">
        <f t="shared" si="33"/>
        <v>2021/3/6  8:00</v>
      </c>
      <c r="E1593" s="35">
        <v>1.5236549067011802</v>
      </c>
      <c r="F1593" s="36">
        <v>1.5233980523754542</v>
      </c>
      <c r="G1593" s="36">
        <v>1.5254179860685901</v>
      </c>
      <c r="H1593" s="36">
        <v>1.4881310069993483</v>
      </c>
      <c r="I1593" s="36">
        <v>1.5300930389898557</v>
      </c>
      <c r="J1593" s="56">
        <v>1.5280188972987712</v>
      </c>
      <c r="K1593" s="36">
        <v>1.5146428533056264</v>
      </c>
      <c r="L1593" s="36">
        <v>1.5364441076863449</v>
      </c>
      <c r="M1593" s="57">
        <v>1.5615950430765069</v>
      </c>
      <c r="N1593" s="58" t="s">
        <v>48</v>
      </c>
      <c r="O1593" s="36"/>
      <c r="P1593" s="36"/>
      <c r="Q1593" s="36"/>
      <c r="R1593" s="59"/>
      <c r="S1593" s="60">
        <v>1.46</v>
      </c>
      <c r="T1593" s="106">
        <v>1.6</v>
      </c>
      <c r="U1593"/>
      <c r="V1593"/>
      <c r="W1593"/>
      <c r="X1593" s="162"/>
      <c r="Y1593" s="162"/>
      <c r="AB1593" s="47"/>
      <c r="AC1593" s="47"/>
      <c r="AD1593" s="47"/>
      <c r="AE1593" s="47"/>
      <c r="AF1593" s="47"/>
      <c r="AG1593" s="47"/>
      <c r="AH1593" s="47"/>
      <c r="AI1593" s="47"/>
      <c r="AJ1593" s="47"/>
    </row>
    <row r="1594" spans="1:36">
      <c r="A1594" s="26">
        <v>44261</v>
      </c>
      <c r="B1594" s="27">
        <v>0.41666666666666669</v>
      </c>
      <c r="C1594" s="132"/>
      <c r="D1594" s="28" t="str">
        <f t="shared" si="33"/>
        <v>2021/3/6  10:00</v>
      </c>
      <c r="E1594" s="35">
        <v>1.496819291669798</v>
      </c>
      <c r="F1594" s="36">
        <v>1.4865490707714299</v>
      </c>
      <c r="G1594" s="36">
        <v>1.4879438880479812</v>
      </c>
      <c r="H1594" s="36">
        <v>1.505534109531339</v>
      </c>
      <c r="I1594" s="36">
        <v>1.4786876549852661</v>
      </c>
      <c r="J1594" s="56">
        <v>1.5533859471371745</v>
      </c>
      <c r="K1594" s="36">
        <v>1.5062472318846771</v>
      </c>
      <c r="L1594" s="36">
        <v>1.5125221813396967</v>
      </c>
      <c r="M1594" s="57">
        <v>1.5364670130203593</v>
      </c>
      <c r="N1594" s="58" t="s">
        <v>48</v>
      </c>
      <c r="O1594" s="36"/>
      <c r="P1594" s="36"/>
      <c r="Q1594" s="36"/>
      <c r="R1594" s="59"/>
      <c r="S1594" s="60">
        <v>1.46</v>
      </c>
      <c r="T1594" s="106">
        <v>1.6</v>
      </c>
      <c r="U1594"/>
      <c r="V1594"/>
      <c r="W1594"/>
      <c r="X1594" s="162"/>
      <c r="Y1594" s="162"/>
      <c r="AB1594" s="47"/>
      <c r="AC1594" s="47"/>
      <c r="AD1594" s="47"/>
      <c r="AE1594" s="47"/>
      <c r="AF1594" s="47"/>
      <c r="AG1594" s="47"/>
      <c r="AH1594" s="47"/>
      <c r="AI1594" s="47"/>
      <c r="AJ1594" s="47"/>
    </row>
    <row r="1595" spans="1:36">
      <c r="A1595" s="26">
        <v>44261</v>
      </c>
      <c r="B1595" s="27">
        <v>0.5</v>
      </c>
      <c r="C1595" s="132"/>
      <c r="D1595" s="28" t="str">
        <f t="shared" si="33"/>
        <v>2021/3/6  12:00</v>
      </c>
      <c r="E1595" s="35">
        <v>1.4875473901599283</v>
      </c>
      <c r="F1595" s="36">
        <v>1.4977498270974057</v>
      </c>
      <c r="G1595" s="36">
        <v>1.4964794096068681</v>
      </c>
      <c r="H1595" s="36">
        <v>1.5006835523238267</v>
      </c>
      <c r="I1595" s="36">
        <v>1.492865516311308</v>
      </c>
      <c r="J1595" s="56">
        <v>1.5312382222254284</v>
      </c>
      <c r="K1595" s="36">
        <v>1.5059147081753099</v>
      </c>
      <c r="L1595" s="36">
        <v>1.5302857207088989</v>
      </c>
      <c r="M1595" s="57">
        <v>1.5192129832606345</v>
      </c>
      <c r="N1595" s="58" t="s">
        <v>48</v>
      </c>
      <c r="O1595" s="36"/>
      <c r="P1595" s="36"/>
      <c r="Q1595" s="36"/>
      <c r="R1595" s="59"/>
      <c r="S1595" s="60">
        <v>1.46</v>
      </c>
      <c r="T1595" s="106">
        <v>1.6</v>
      </c>
      <c r="U1595"/>
      <c r="V1595"/>
      <c r="W1595"/>
      <c r="X1595" s="162"/>
      <c r="Y1595" s="162"/>
      <c r="AB1595" s="47"/>
      <c r="AC1595" s="47"/>
      <c r="AD1595" s="47"/>
      <c r="AE1595" s="47"/>
      <c r="AF1595" s="47"/>
      <c r="AG1595" s="47"/>
      <c r="AH1595" s="47"/>
      <c r="AI1595" s="47"/>
      <c r="AJ1595" s="47"/>
    </row>
    <row r="1596" spans="1:36">
      <c r="A1596" s="26">
        <v>44261</v>
      </c>
      <c r="B1596" s="27">
        <v>0.58333333333333304</v>
      </c>
      <c r="C1596" s="132"/>
      <c r="D1596" s="28" t="str">
        <f t="shared" si="33"/>
        <v>2021/3/6  14:00</v>
      </c>
      <c r="E1596" s="35">
        <v>1.4779241059241224</v>
      </c>
      <c r="F1596" s="36">
        <v>1.4879440275662648</v>
      </c>
      <c r="G1596" s="36">
        <v>1.5141723243305925</v>
      </c>
      <c r="H1596" s="36">
        <v>1.4940887387926256</v>
      </c>
      <c r="I1596" s="36">
        <v>1.5002365180488118</v>
      </c>
      <c r="J1596" s="56">
        <v>1.5311142435896361</v>
      </c>
      <c r="K1596" s="36">
        <v>1.5424572287864391</v>
      </c>
      <c r="L1596" s="36">
        <v>1.4995581999003207</v>
      </c>
      <c r="M1596" s="57">
        <v>1.5403110885264992</v>
      </c>
      <c r="N1596" s="58" t="s">
        <v>48</v>
      </c>
      <c r="O1596" s="36"/>
      <c r="P1596" s="36"/>
      <c r="Q1596" s="36"/>
      <c r="R1596" s="59"/>
      <c r="S1596" s="60">
        <v>1.46</v>
      </c>
      <c r="T1596" s="106">
        <v>1.6</v>
      </c>
      <c r="U1596"/>
      <c r="V1596"/>
      <c r="W1596"/>
      <c r="X1596" s="162"/>
      <c r="Y1596" s="162"/>
      <c r="AB1596" s="47"/>
      <c r="AC1596" s="47"/>
      <c r="AD1596" s="47"/>
      <c r="AE1596" s="47"/>
      <c r="AF1596" s="47"/>
      <c r="AG1596" s="47"/>
      <c r="AH1596" s="47"/>
      <c r="AI1596" s="47"/>
      <c r="AJ1596" s="47"/>
    </row>
    <row r="1597" spans="1:36">
      <c r="A1597" s="26">
        <v>44261</v>
      </c>
      <c r="B1597" s="27">
        <v>0.66666666666666596</v>
      </c>
      <c r="C1597" s="132"/>
      <c r="D1597" s="28" t="str">
        <f t="shared" si="33"/>
        <v>2021/3/6  16:00</v>
      </c>
      <c r="E1597" s="35">
        <v>1.4900479868005136</v>
      </c>
      <c r="F1597" s="36">
        <v>1.4905603529607991</v>
      </c>
      <c r="G1597" s="36">
        <v>1.5192648917402611</v>
      </c>
      <c r="H1597" s="36">
        <v>1.4758770995754917</v>
      </c>
      <c r="I1597" s="36">
        <v>1.4890660497697239</v>
      </c>
      <c r="J1597" s="56">
        <v>1.5536854233809472</v>
      </c>
      <c r="K1597" s="36">
        <v>1.5374673753612118</v>
      </c>
      <c r="L1597" s="36">
        <v>1.5252544348851653</v>
      </c>
      <c r="M1597" s="57">
        <v>1.5087063980600095</v>
      </c>
      <c r="N1597" s="58" t="s">
        <v>48</v>
      </c>
      <c r="O1597" s="36"/>
      <c r="P1597" s="36"/>
      <c r="Q1597" s="36"/>
      <c r="R1597" s="59"/>
      <c r="S1597" s="60">
        <v>1.46</v>
      </c>
      <c r="T1597" s="106">
        <v>1.6</v>
      </c>
      <c r="U1597"/>
      <c r="V1597"/>
      <c r="W1597"/>
      <c r="X1597" s="162"/>
      <c r="Y1597" s="162"/>
      <c r="AB1597" s="47"/>
      <c r="AC1597" s="47"/>
      <c r="AD1597" s="47"/>
      <c r="AE1597" s="47"/>
      <c r="AF1597" s="47"/>
      <c r="AG1597" s="47"/>
      <c r="AH1597" s="47"/>
      <c r="AI1597" s="47"/>
      <c r="AJ1597" s="47"/>
    </row>
    <row r="1598" spans="1:36">
      <c r="A1598" s="123">
        <v>44262</v>
      </c>
      <c r="B1598" s="101">
        <v>0.33333333333333331</v>
      </c>
      <c r="C1598" s="132" t="s">
        <v>139</v>
      </c>
      <c r="D1598" s="124" t="str">
        <f t="shared" si="33"/>
        <v>2021/3/7  8:00</v>
      </c>
      <c r="E1598" s="35">
        <v>1.5116641321579494</v>
      </c>
      <c r="F1598" s="36">
        <v>1.5053262791600961</v>
      </c>
      <c r="G1598" s="36">
        <v>1.5120772640925668</v>
      </c>
      <c r="H1598" s="36">
        <v>1.4811322945913494</v>
      </c>
      <c r="I1598" s="36">
        <v>1.4983988460541724</v>
      </c>
      <c r="J1598" s="56">
        <v>1.5442839732042617</v>
      </c>
      <c r="K1598" s="36">
        <v>1.5471828201041868</v>
      </c>
      <c r="L1598" s="36">
        <v>1.5176885903594421</v>
      </c>
      <c r="M1598" s="57">
        <v>1.5218118568441401</v>
      </c>
      <c r="N1598" s="58" t="s">
        <v>49</v>
      </c>
      <c r="O1598" s="36"/>
      <c r="P1598" s="36"/>
      <c r="Q1598" s="36"/>
      <c r="R1598" s="59"/>
      <c r="S1598" s="60">
        <v>1.46</v>
      </c>
      <c r="T1598" s="106">
        <v>1.6</v>
      </c>
      <c r="U1598"/>
      <c r="V1598"/>
      <c r="W1598"/>
      <c r="X1598" s="162"/>
      <c r="Y1598" s="162"/>
      <c r="AB1598" s="47"/>
      <c r="AC1598" s="47"/>
      <c r="AD1598" s="47"/>
      <c r="AE1598" s="47"/>
      <c r="AF1598" s="47"/>
      <c r="AG1598" s="47"/>
      <c r="AH1598" s="47"/>
      <c r="AI1598" s="47"/>
      <c r="AJ1598" s="47"/>
    </row>
    <row r="1599" spans="1:36">
      <c r="A1599" s="26">
        <v>44262</v>
      </c>
      <c r="B1599" s="27">
        <v>0.41666666666666669</v>
      </c>
      <c r="C1599" s="132"/>
      <c r="D1599" s="28" t="str">
        <f t="shared" si="33"/>
        <v>2021/3/7  10:00</v>
      </c>
      <c r="E1599" s="35">
        <v>1.4837071721401598</v>
      </c>
      <c r="F1599" s="36">
        <v>1.5112024792834025</v>
      </c>
      <c r="G1599" s="36">
        <v>1.495614570167217</v>
      </c>
      <c r="H1599" s="36">
        <v>1.4609754215841941</v>
      </c>
      <c r="I1599" s="36">
        <v>1.4934734258921962</v>
      </c>
      <c r="J1599" s="56">
        <v>1.5182312616597968</v>
      </c>
      <c r="K1599" s="36">
        <v>1.5080938517931279</v>
      </c>
      <c r="L1599" s="36">
        <v>1.5314865574916998</v>
      </c>
      <c r="M1599" s="57">
        <v>1.5361873030119346</v>
      </c>
      <c r="N1599" s="58" t="s">
        <v>49</v>
      </c>
      <c r="O1599" s="36"/>
      <c r="P1599" s="36"/>
      <c r="Q1599" s="36"/>
      <c r="R1599" s="59"/>
      <c r="S1599" s="60">
        <v>1.46</v>
      </c>
      <c r="T1599" s="106">
        <v>1.6</v>
      </c>
      <c r="U1599"/>
      <c r="V1599"/>
      <c r="W1599"/>
      <c r="X1599" s="162"/>
      <c r="Y1599" s="162"/>
      <c r="AB1599" s="47"/>
      <c r="AC1599" s="47"/>
      <c r="AD1599" s="47"/>
      <c r="AE1599" s="47"/>
      <c r="AF1599" s="47"/>
      <c r="AG1599" s="47"/>
      <c r="AH1599" s="47"/>
      <c r="AI1599" s="47"/>
      <c r="AJ1599" s="47"/>
    </row>
    <row r="1600" spans="1:36">
      <c r="A1600" s="26">
        <v>44262</v>
      </c>
      <c r="B1600" s="27">
        <v>0.5</v>
      </c>
      <c r="C1600" s="132"/>
      <c r="D1600" s="28" t="str">
        <f t="shared" si="33"/>
        <v>2021/3/7  12:00</v>
      </c>
      <c r="E1600" s="35">
        <v>1.4730620957127063</v>
      </c>
      <c r="F1600" s="36">
        <v>1.5081164254541983</v>
      </c>
      <c r="G1600" s="36">
        <v>1.4976534012972691</v>
      </c>
      <c r="H1600" s="36">
        <v>1.477825342674534</v>
      </c>
      <c r="I1600" s="36">
        <v>1.5254359209880939</v>
      </c>
      <c r="J1600" s="56">
        <v>1.5647047398819811</v>
      </c>
      <c r="K1600" s="36">
        <v>1.5356560163125996</v>
      </c>
      <c r="L1600" s="36">
        <v>1.5335351843491258</v>
      </c>
      <c r="M1600" s="57">
        <v>1.5374543210615532</v>
      </c>
      <c r="N1600" s="58" t="s">
        <v>49</v>
      </c>
      <c r="O1600" s="36"/>
      <c r="P1600" s="36"/>
      <c r="Q1600" s="36"/>
      <c r="R1600" s="59"/>
      <c r="S1600" s="60">
        <v>1.46</v>
      </c>
      <c r="T1600" s="106">
        <v>1.6</v>
      </c>
      <c r="U1600"/>
      <c r="V1600"/>
      <c r="W1600"/>
      <c r="X1600" s="162"/>
      <c r="Y1600" s="162"/>
      <c r="AB1600" s="47"/>
      <c r="AC1600" s="47"/>
      <c r="AD1600" s="47"/>
      <c r="AE1600" s="47"/>
      <c r="AF1600" s="47"/>
      <c r="AG1600" s="47"/>
      <c r="AH1600" s="47"/>
      <c r="AI1600" s="47"/>
      <c r="AJ1600" s="47"/>
    </row>
    <row r="1601" spans="1:36">
      <c r="A1601" s="26">
        <v>44262</v>
      </c>
      <c r="B1601" s="27">
        <v>0.58333333333333304</v>
      </c>
      <c r="C1601" s="132"/>
      <c r="D1601" s="28" t="str">
        <f t="shared" si="33"/>
        <v>2021/3/7  14:00</v>
      </c>
      <c r="E1601" s="35">
        <v>1.4705378175606181</v>
      </c>
      <c r="F1601" s="36">
        <v>1.5142915097664607</v>
      </c>
      <c r="G1601" s="36">
        <v>1.4933396063392381</v>
      </c>
      <c r="H1601" s="36">
        <v>1.4632404468582447</v>
      </c>
      <c r="I1601" s="36">
        <v>1.5033836299639025</v>
      </c>
      <c r="J1601" s="56">
        <v>1.5338720426711281</v>
      </c>
      <c r="K1601" s="36">
        <v>1.5002338857143898</v>
      </c>
      <c r="L1601" s="36">
        <v>1.5306123815880033</v>
      </c>
      <c r="M1601" s="57">
        <v>1.5518368371907068</v>
      </c>
      <c r="N1601" s="58" t="s">
        <v>49</v>
      </c>
      <c r="O1601" s="36"/>
      <c r="P1601" s="36"/>
      <c r="Q1601" s="36"/>
      <c r="R1601" s="59"/>
      <c r="S1601" s="60">
        <v>1.46</v>
      </c>
      <c r="T1601" s="106">
        <v>1.6</v>
      </c>
      <c r="U1601"/>
      <c r="V1601"/>
      <c r="W1601"/>
      <c r="X1601" s="162"/>
      <c r="Y1601" s="162"/>
      <c r="AB1601" s="47"/>
      <c r="AC1601" s="47"/>
      <c r="AD1601" s="47"/>
      <c r="AE1601" s="47"/>
      <c r="AF1601" s="47"/>
      <c r="AG1601" s="47"/>
      <c r="AH1601" s="47"/>
      <c r="AI1601" s="47"/>
      <c r="AJ1601" s="47"/>
    </row>
    <row r="1602" spans="1:36">
      <c r="A1602" s="26">
        <v>44262</v>
      </c>
      <c r="B1602" s="27">
        <v>0.66666666666666596</v>
      </c>
      <c r="C1602" s="132"/>
      <c r="D1602" s="28" t="str">
        <f t="shared" si="33"/>
        <v>2021/3/7  16:00</v>
      </c>
      <c r="E1602" s="35">
        <v>1.4797032009295872</v>
      </c>
      <c r="F1602" s="36">
        <v>1.5247691062985682</v>
      </c>
      <c r="G1602" s="36">
        <v>1.5099581408704461</v>
      </c>
      <c r="H1602" s="36">
        <v>1.4838569861123183</v>
      </c>
      <c r="I1602" s="36">
        <v>1.4940478248008959</v>
      </c>
      <c r="J1602" s="56">
        <v>1.5637430334072624</v>
      </c>
      <c r="K1602" s="36">
        <v>1.5212597508846797</v>
      </c>
      <c r="L1602" s="36">
        <v>1.5435418023627026</v>
      </c>
      <c r="M1602" s="57">
        <v>1.541713759915275</v>
      </c>
      <c r="N1602" s="58" t="s">
        <v>49</v>
      </c>
      <c r="O1602" s="36"/>
      <c r="P1602" s="36"/>
      <c r="Q1602" s="36"/>
      <c r="R1602" s="59"/>
      <c r="S1602" s="60">
        <v>1.46</v>
      </c>
      <c r="T1602" s="106">
        <v>1.6</v>
      </c>
      <c r="U1602"/>
      <c r="V1602"/>
      <c r="W1602"/>
      <c r="X1602" s="162"/>
      <c r="Y1602" s="162"/>
      <c r="AB1602" s="47"/>
      <c r="AC1602" s="47"/>
      <c r="AD1602" s="47"/>
      <c r="AE1602" s="47"/>
      <c r="AF1602" s="47"/>
      <c r="AG1602" s="47"/>
      <c r="AH1602" s="47"/>
      <c r="AI1602" s="47"/>
      <c r="AJ1602" s="47"/>
    </row>
    <row r="1603" spans="1:36">
      <c r="A1603" s="123">
        <v>44263</v>
      </c>
      <c r="B1603" s="101">
        <v>0.33333333333333331</v>
      </c>
      <c r="C1603" s="132" t="s">
        <v>140</v>
      </c>
      <c r="D1603" s="124" t="str">
        <f t="shared" si="33"/>
        <v>2021/3/8  8:00</v>
      </c>
      <c r="E1603" s="35">
        <v>1.549014694895634</v>
      </c>
      <c r="F1603" s="36">
        <v>1.5611832073593055</v>
      </c>
      <c r="G1603" s="36">
        <v>1.5387142239414193</v>
      </c>
      <c r="H1603" s="36">
        <v>1.5469894637881776</v>
      </c>
      <c r="I1603" s="36">
        <v>1.530184910066732</v>
      </c>
      <c r="J1603" s="56">
        <v>1.5765790382560201</v>
      </c>
      <c r="K1603" s="36">
        <v>1.5851107374033562</v>
      </c>
      <c r="L1603" s="36">
        <v>1.5442661307084204</v>
      </c>
      <c r="M1603" s="57">
        <v>1.5791111367990898</v>
      </c>
      <c r="N1603" s="58" t="s">
        <v>44</v>
      </c>
      <c r="O1603" s="36"/>
      <c r="P1603" s="36"/>
      <c r="Q1603" s="36"/>
      <c r="R1603" s="59"/>
      <c r="S1603" s="60">
        <v>1.46</v>
      </c>
      <c r="T1603" s="106">
        <v>1.6</v>
      </c>
      <c r="U1603"/>
      <c r="V1603"/>
      <c r="W1603"/>
      <c r="X1603" s="162"/>
      <c r="Y1603" s="162"/>
      <c r="AB1603" s="47"/>
      <c r="AC1603" s="47"/>
      <c r="AD1603" s="47"/>
      <c r="AE1603" s="47"/>
      <c r="AF1603" s="47"/>
      <c r="AG1603" s="47"/>
      <c r="AH1603" s="47"/>
      <c r="AI1603" s="47"/>
      <c r="AJ1603" s="47"/>
    </row>
    <row r="1604" spans="1:36">
      <c r="A1604" s="26">
        <v>44263</v>
      </c>
      <c r="B1604" s="27">
        <v>0.41666666666666669</v>
      </c>
      <c r="C1604" s="132"/>
      <c r="D1604" s="28" t="str">
        <f t="shared" ref="D1604:D1667" si="34">TEXT(A1604,"yyyy/m/d")&amp;TEXT(B1604,"　　h:mｍ")</f>
        <v>2021/3/8  10:00</v>
      </c>
      <c r="E1604" s="35">
        <v>1.5149068060539836</v>
      </c>
      <c r="F1604" s="36">
        <v>1.511618820907479</v>
      </c>
      <c r="G1604" s="36">
        <v>1.5534659944548341</v>
      </c>
      <c r="H1604" s="36">
        <v>1.5369702443245832</v>
      </c>
      <c r="I1604" s="36">
        <v>1.5428985990476984</v>
      </c>
      <c r="J1604" s="56">
        <v>1.5947529453859268</v>
      </c>
      <c r="K1604" s="36">
        <v>1.5368690384735357</v>
      </c>
      <c r="L1604" s="36">
        <v>1.5442378686872651</v>
      </c>
      <c r="M1604" s="57">
        <v>1.5803570669151421</v>
      </c>
      <c r="N1604" s="58" t="s">
        <v>44</v>
      </c>
      <c r="O1604" s="36"/>
      <c r="P1604" s="36"/>
      <c r="Q1604" s="36"/>
      <c r="R1604" s="59"/>
      <c r="S1604" s="60">
        <v>1.46</v>
      </c>
      <c r="T1604" s="106">
        <v>1.6</v>
      </c>
      <c r="U1604"/>
      <c r="V1604"/>
      <c r="W1604"/>
      <c r="X1604" s="162"/>
      <c r="Y1604" s="162"/>
      <c r="AB1604" s="47"/>
      <c r="AC1604" s="47"/>
      <c r="AD1604" s="47"/>
      <c r="AE1604" s="47"/>
      <c r="AF1604" s="47"/>
      <c r="AG1604" s="47"/>
      <c r="AH1604" s="47"/>
      <c r="AI1604" s="47"/>
      <c r="AJ1604" s="47"/>
    </row>
    <row r="1605" spans="1:36">
      <c r="A1605" s="26">
        <v>44263</v>
      </c>
      <c r="B1605" s="27">
        <v>0.5</v>
      </c>
      <c r="C1605" s="132"/>
      <c r="D1605" s="28" t="str">
        <f t="shared" si="34"/>
        <v>2021/3/8  12:00</v>
      </c>
      <c r="E1605" s="35">
        <v>1.4875860417395972</v>
      </c>
      <c r="F1605" s="36">
        <v>1.5232527668327129</v>
      </c>
      <c r="G1605" s="36">
        <v>1.4816176057855253</v>
      </c>
      <c r="H1605" s="36">
        <v>1.4725425685523701</v>
      </c>
      <c r="I1605" s="36">
        <v>1.4798624734703849</v>
      </c>
      <c r="J1605" s="56">
        <v>1.5246424576910411</v>
      </c>
      <c r="K1605" s="36">
        <v>1.5148048316485632</v>
      </c>
      <c r="L1605" s="36">
        <v>1.517616450855485</v>
      </c>
      <c r="M1605" s="57">
        <v>1.5235274737433726</v>
      </c>
      <c r="N1605" s="58" t="s">
        <v>45</v>
      </c>
      <c r="O1605" s="36"/>
      <c r="P1605" s="36"/>
      <c r="Q1605" s="36"/>
      <c r="R1605" s="59"/>
      <c r="S1605" s="60">
        <v>1.46</v>
      </c>
      <c r="T1605" s="106">
        <v>1.6</v>
      </c>
      <c r="U1605"/>
      <c r="V1605"/>
      <c r="W1605"/>
      <c r="X1605" s="162"/>
      <c r="Y1605" s="162"/>
      <c r="AB1605" s="47"/>
      <c r="AC1605" s="47"/>
      <c r="AD1605" s="47"/>
      <c r="AE1605" s="47"/>
      <c r="AF1605" s="47"/>
      <c r="AG1605" s="47"/>
      <c r="AH1605" s="47"/>
      <c r="AI1605" s="47"/>
      <c r="AJ1605" s="47"/>
    </row>
    <row r="1606" spans="1:36">
      <c r="A1606" s="26">
        <v>44263</v>
      </c>
      <c r="B1606" s="27">
        <v>0.58333333333333304</v>
      </c>
      <c r="C1606" s="132"/>
      <c r="D1606" s="28" t="str">
        <f t="shared" si="34"/>
        <v>2021/3/8  14:00</v>
      </c>
      <c r="E1606" s="35">
        <v>1.4804699618981307</v>
      </c>
      <c r="F1606" s="36">
        <v>1.495108709559178</v>
      </c>
      <c r="G1606" s="36">
        <v>1.5156118557374105</v>
      </c>
      <c r="H1606" s="36">
        <v>1.478983902917558</v>
      </c>
      <c r="I1606" s="36">
        <v>1.4909829941368558</v>
      </c>
      <c r="J1606" s="56">
        <v>1.5287386633155036</v>
      </c>
      <c r="K1606" s="36">
        <v>1.5051958102549954</v>
      </c>
      <c r="L1606" s="36">
        <v>1.5296768675037375</v>
      </c>
      <c r="M1606" s="57">
        <v>1.531661808680483</v>
      </c>
      <c r="N1606" s="58" t="s">
        <v>45</v>
      </c>
      <c r="O1606" s="36"/>
      <c r="P1606" s="36"/>
      <c r="Q1606" s="36"/>
      <c r="R1606" s="59"/>
      <c r="S1606" s="60">
        <v>1.46</v>
      </c>
      <c r="T1606" s="106">
        <v>1.6</v>
      </c>
      <c r="U1606"/>
      <c r="V1606"/>
      <c r="W1606"/>
      <c r="X1606" s="162"/>
      <c r="Y1606" s="162"/>
      <c r="AB1606" s="47"/>
      <c r="AC1606" s="47"/>
      <c r="AD1606" s="47"/>
      <c r="AE1606" s="47"/>
      <c r="AF1606" s="47"/>
      <c r="AG1606" s="47"/>
      <c r="AH1606" s="47"/>
      <c r="AI1606" s="47"/>
      <c r="AJ1606" s="47"/>
    </row>
    <row r="1607" spans="1:36">
      <c r="A1607" s="26">
        <v>44263</v>
      </c>
      <c r="B1607" s="27">
        <v>0.66666666666666596</v>
      </c>
      <c r="C1607" s="132"/>
      <c r="D1607" s="28" t="str">
        <f t="shared" si="34"/>
        <v>2021/3/8  16:00</v>
      </c>
      <c r="E1607" s="35">
        <v>1.4939454956577347</v>
      </c>
      <c r="F1607" s="36">
        <v>1.5194110986032168</v>
      </c>
      <c r="G1607" s="36">
        <v>1.4812532684267923</v>
      </c>
      <c r="H1607" s="36">
        <v>1.4822153580620332</v>
      </c>
      <c r="I1607" s="36">
        <v>1.4926184275616976</v>
      </c>
      <c r="J1607" s="56">
        <v>1.5323911818701594</v>
      </c>
      <c r="K1607" s="36">
        <v>1.5256675961411887</v>
      </c>
      <c r="L1607" s="36">
        <v>1.4994995100851971</v>
      </c>
      <c r="M1607" s="57">
        <v>1.5121431286210938</v>
      </c>
      <c r="N1607" s="58" t="s">
        <v>45</v>
      </c>
      <c r="O1607" s="36"/>
      <c r="P1607" s="36"/>
      <c r="Q1607" s="36"/>
      <c r="R1607" s="59"/>
      <c r="S1607" s="60">
        <v>1.46</v>
      </c>
      <c r="T1607" s="106">
        <v>1.6</v>
      </c>
      <c r="U1607"/>
      <c r="V1607"/>
      <c r="W1607"/>
      <c r="X1607" s="162"/>
      <c r="Y1607" s="162"/>
      <c r="AB1607" s="47"/>
      <c r="AC1607" s="47"/>
      <c r="AD1607" s="47"/>
      <c r="AE1607" s="47"/>
      <c r="AF1607" s="47"/>
      <c r="AG1607" s="47"/>
      <c r="AH1607" s="47"/>
      <c r="AI1607" s="47"/>
      <c r="AJ1607" s="47"/>
    </row>
    <row r="1608" spans="1:36">
      <c r="A1608" s="123">
        <v>44264</v>
      </c>
      <c r="B1608" s="101">
        <v>0.33333333333333331</v>
      </c>
      <c r="C1608" s="132" t="s">
        <v>141</v>
      </c>
      <c r="D1608" s="124" t="str">
        <f t="shared" si="34"/>
        <v>2021/3/9  8:00</v>
      </c>
      <c r="E1608" s="35">
        <v>1.5118839513820015</v>
      </c>
      <c r="F1608" s="36">
        <v>1.5159535719428925</v>
      </c>
      <c r="G1608" s="36">
        <v>1.5007438424500412</v>
      </c>
      <c r="H1608" s="36">
        <v>1.4889152376808716</v>
      </c>
      <c r="I1608" s="36">
        <v>1.5469579476635413</v>
      </c>
      <c r="J1608" s="56">
        <v>1.5841003585907427</v>
      </c>
      <c r="K1608" s="36">
        <v>1.5384379685038783</v>
      </c>
      <c r="L1608" s="36">
        <v>1.5402924733259542</v>
      </c>
      <c r="M1608" s="57">
        <v>1.5683637535435813</v>
      </c>
      <c r="N1608" s="58" t="s">
        <v>46</v>
      </c>
      <c r="O1608" s="36"/>
      <c r="P1608" s="36"/>
      <c r="Q1608" s="36"/>
      <c r="R1608" s="59"/>
      <c r="S1608" s="60">
        <v>1.46</v>
      </c>
      <c r="T1608" s="106">
        <v>1.6</v>
      </c>
      <c r="U1608"/>
      <c r="V1608"/>
      <c r="W1608"/>
      <c r="X1608" s="162"/>
      <c r="Y1608" s="162"/>
      <c r="AB1608" s="47"/>
      <c r="AC1608" s="47"/>
      <c r="AD1608" s="47"/>
      <c r="AE1608" s="47"/>
      <c r="AF1608" s="47"/>
      <c r="AG1608" s="47"/>
      <c r="AH1608" s="47"/>
      <c r="AI1608" s="47"/>
      <c r="AJ1608" s="47"/>
    </row>
    <row r="1609" spans="1:36">
      <c r="A1609" s="26">
        <v>44264</v>
      </c>
      <c r="B1609" s="27">
        <v>0.41666666666666669</v>
      </c>
      <c r="C1609" s="132"/>
      <c r="D1609" s="28" t="str">
        <f t="shared" si="34"/>
        <v>2021/3/9  10:00</v>
      </c>
      <c r="E1609" s="35">
        <v>1.4807143176489503</v>
      </c>
      <c r="F1609" s="36">
        <v>1.5156813866319956</v>
      </c>
      <c r="G1609" s="36">
        <v>1.5353479594141333</v>
      </c>
      <c r="H1609" s="36">
        <v>1.5076227255447212</v>
      </c>
      <c r="I1609" s="36">
        <v>1.5205925780648633</v>
      </c>
      <c r="J1609" s="56">
        <v>1.5490036841977646</v>
      </c>
      <c r="K1609" s="36">
        <v>1.5339412020330254</v>
      </c>
      <c r="L1609" s="36">
        <v>1.5326496523296158</v>
      </c>
      <c r="M1609" s="57">
        <v>1.5477580821979957</v>
      </c>
      <c r="N1609" s="58" t="s">
        <v>46</v>
      </c>
      <c r="O1609" s="36"/>
      <c r="P1609" s="36"/>
      <c r="Q1609" s="36"/>
      <c r="R1609" s="59"/>
      <c r="S1609" s="60">
        <v>1.46</v>
      </c>
      <c r="T1609" s="106">
        <v>1.6</v>
      </c>
      <c r="U1609"/>
      <c r="V1609"/>
      <c r="W1609"/>
      <c r="X1609" s="162"/>
      <c r="Y1609" s="162"/>
      <c r="AB1609" s="47"/>
      <c r="AC1609" s="47"/>
      <c r="AD1609" s="47"/>
      <c r="AE1609" s="47"/>
      <c r="AF1609" s="47"/>
      <c r="AG1609" s="47"/>
      <c r="AH1609" s="47"/>
      <c r="AI1609" s="47"/>
      <c r="AJ1609" s="47"/>
    </row>
    <row r="1610" spans="1:36">
      <c r="A1610" s="26">
        <v>44264</v>
      </c>
      <c r="B1610" s="27">
        <v>0.5</v>
      </c>
      <c r="C1610" s="132"/>
      <c r="D1610" s="28" t="str">
        <f t="shared" si="34"/>
        <v>2021/3/9  12:00</v>
      </c>
      <c r="E1610" s="35">
        <v>1.4859572790066005</v>
      </c>
      <c r="F1610" s="36">
        <v>1.4964001314080568</v>
      </c>
      <c r="G1610" s="36">
        <v>1.5020195220751282</v>
      </c>
      <c r="H1610" s="36">
        <v>1.4648140608371205</v>
      </c>
      <c r="I1610" s="36">
        <v>1.507435381164913</v>
      </c>
      <c r="J1610" s="56">
        <v>1.5376656468787804</v>
      </c>
      <c r="K1610" s="36">
        <v>1.5361791849495223</v>
      </c>
      <c r="L1610" s="36">
        <v>1.5211190834431902</v>
      </c>
      <c r="M1610" s="57">
        <v>1.5158947378022112</v>
      </c>
      <c r="N1610" s="58" t="s">
        <v>46</v>
      </c>
      <c r="O1610" s="36"/>
      <c r="P1610" s="36"/>
      <c r="Q1610" s="36"/>
      <c r="R1610" s="59"/>
      <c r="S1610" s="60">
        <v>1.46</v>
      </c>
      <c r="T1610" s="106">
        <v>1.6</v>
      </c>
      <c r="U1610"/>
      <c r="V1610"/>
      <c r="W1610"/>
      <c r="X1610" s="162"/>
      <c r="Y1610" s="162"/>
      <c r="AB1610" s="47"/>
      <c r="AC1610" s="47"/>
      <c r="AD1610" s="47"/>
      <c r="AE1610" s="47"/>
      <c r="AF1610" s="47"/>
      <c r="AG1610" s="47"/>
      <c r="AH1610" s="47"/>
      <c r="AI1610" s="47"/>
      <c r="AJ1610" s="47"/>
    </row>
    <row r="1611" spans="1:36">
      <c r="A1611" s="26">
        <v>44264</v>
      </c>
      <c r="B1611" s="27">
        <v>0.58333333333333304</v>
      </c>
      <c r="C1611" s="132"/>
      <c r="D1611" s="28" t="str">
        <f t="shared" si="34"/>
        <v>2021/3/9  14:00</v>
      </c>
      <c r="E1611" s="35">
        <v>1.4796488685590927</v>
      </c>
      <c r="F1611" s="36">
        <v>1.5080334741634716</v>
      </c>
      <c r="G1611" s="36">
        <v>1.4781686041330302</v>
      </c>
      <c r="H1611" s="36">
        <v>1.4972922458130382</v>
      </c>
      <c r="I1611" s="36">
        <v>1.5067714729061092</v>
      </c>
      <c r="J1611" s="56">
        <v>1.5535301737120906</v>
      </c>
      <c r="K1611" s="36">
        <v>1.5276812302570149</v>
      </c>
      <c r="L1611" s="36">
        <v>1.5172023672054238</v>
      </c>
      <c r="M1611" s="57">
        <v>1.5218071500671086</v>
      </c>
      <c r="N1611" s="58" t="s">
        <v>46</v>
      </c>
      <c r="O1611" s="36"/>
      <c r="P1611" s="36"/>
      <c r="Q1611" s="36"/>
      <c r="R1611" s="59"/>
      <c r="S1611" s="60">
        <v>1.46</v>
      </c>
      <c r="T1611" s="106">
        <v>1.6</v>
      </c>
      <c r="U1611"/>
      <c r="V1611"/>
      <c r="W1611"/>
      <c r="X1611" s="162"/>
      <c r="Y1611" s="162"/>
      <c r="AB1611" s="47"/>
      <c r="AC1611" s="47"/>
      <c r="AD1611" s="47"/>
      <c r="AE1611" s="47"/>
      <c r="AF1611" s="47"/>
      <c r="AG1611" s="47"/>
      <c r="AH1611" s="47"/>
      <c r="AI1611" s="47"/>
      <c r="AJ1611" s="47"/>
    </row>
    <row r="1612" spans="1:36">
      <c r="A1612" s="26">
        <v>44264</v>
      </c>
      <c r="B1612" s="27">
        <v>0.66666666666666596</v>
      </c>
      <c r="C1612" s="132"/>
      <c r="D1612" s="28" t="str">
        <f t="shared" si="34"/>
        <v>2021/3/9  16:00</v>
      </c>
      <c r="E1612" s="35">
        <v>1.4712580303914711</v>
      </c>
      <c r="F1612" s="36">
        <v>1.5259627836484644</v>
      </c>
      <c r="G1612" s="36">
        <v>1.5022950578583378</v>
      </c>
      <c r="H1612" s="36">
        <v>1.5041499629675552</v>
      </c>
      <c r="I1612" s="36">
        <v>1.5196662439039226</v>
      </c>
      <c r="J1612" s="56">
        <v>1.5297305923701989</v>
      </c>
      <c r="K1612" s="36">
        <v>1.5025666200706569</v>
      </c>
      <c r="L1612" s="36">
        <v>1.5091574451540575</v>
      </c>
      <c r="M1612" s="57">
        <v>1.553565878557027</v>
      </c>
      <c r="N1612" s="58" t="s">
        <v>46</v>
      </c>
      <c r="O1612" s="36"/>
      <c r="P1612" s="36"/>
      <c r="Q1612" s="36"/>
      <c r="R1612" s="59"/>
      <c r="S1612" s="60">
        <v>1.46</v>
      </c>
      <c r="T1612" s="106">
        <v>1.6</v>
      </c>
      <c r="U1612"/>
      <c r="V1612"/>
      <c r="W1612"/>
      <c r="X1612" s="162"/>
      <c r="Y1612" s="162"/>
      <c r="AB1612" s="47"/>
      <c r="AC1612" s="47"/>
      <c r="AD1612" s="47"/>
      <c r="AE1612" s="47"/>
      <c r="AF1612" s="47"/>
      <c r="AG1612" s="47"/>
      <c r="AH1612" s="47"/>
      <c r="AI1612" s="47"/>
      <c r="AJ1612" s="47"/>
    </row>
    <row r="1613" spans="1:36">
      <c r="A1613" s="123">
        <v>44265</v>
      </c>
      <c r="B1613" s="101">
        <v>0.33333333333333331</v>
      </c>
      <c r="C1613" s="132" t="s">
        <v>142</v>
      </c>
      <c r="D1613" s="124" t="str">
        <f t="shared" si="34"/>
        <v>2021/3/10  8:00</v>
      </c>
      <c r="E1613" s="35">
        <v>1.4715435333885447</v>
      </c>
      <c r="F1613" s="36">
        <v>1.5080116306890501</v>
      </c>
      <c r="G1613" s="36">
        <v>1.5213352494726626</v>
      </c>
      <c r="H1613" s="36">
        <v>1.4901805364861456</v>
      </c>
      <c r="I1613" s="36">
        <v>1.5082336747200864</v>
      </c>
      <c r="J1613" s="56">
        <v>1.5305900335172729</v>
      </c>
      <c r="K1613" s="36">
        <v>1.5036767793509671</v>
      </c>
      <c r="L1613" s="36">
        <v>1.538030139390177</v>
      </c>
      <c r="M1613" s="57">
        <v>1.5392178472163436</v>
      </c>
      <c r="N1613" s="58" t="s">
        <v>47</v>
      </c>
      <c r="O1613" s="36"/>
      <c r="P1613" s="36"/>
      <c r="Q1613" s="36"/>
      <c r="R1613" s="59"/>
      <c r="S1613" s="60">
        <v>1.46</v>
      </c>
      <c r="T1613" s="106">
        <v>1.6</v>
      </c>
      <c r="U1613"/>
      <c r="V1613"/>
      <c r="W1613"/>
      <c r="X1613" s="162"/>
      <c r="Y1613" s="162"/>
      <c r="AB1613" s="47"/>
      <c r="AC1613" s="47"/>
      <c r="AD1613" s="47"/>
      <c r="AE1613" s="47"/>
      <c r="AF1613" s="47"/>
      <c r="AG1613" s="47"/>
      <c r="AH1613" s="47"/>
      <c r="AI1613" s="47"/>
      <c r="AJ1613" s="47"/>
    </row>
    <row r="1614" spans="1:36">
      <c r="A1614" s="26">
        <v>44265</v>
      </c>
      <c r="B1614" s="27">
        <v>0.41666666666666669</v>
      </c>
      <c r="C1614" s="132"/>
      <c r="D1614" s="28" t="str">
        <f t="shared" si="34"/>
        <v>2021/3/10  10:00</v>
      </c>
      <c r="E1614" s="35">
        <v>1.4885914567928729</v>
      </c>
      <c r="F1614" s="36">
        <v>1.5161012258132969</v>
      </c>
      <c r="G1614" s="36">
        <v>1.5278281186956679</v>
      </c>
      <c r="H1614" s="36">
        <v>1.468574834868992</v>
      </c>
      <c r="I1614" s="36">
        <v>1.4915456243748413</v>
      </c>
      <c r="J1614" s="56">
        <v>1.5596539124051796</v>
      </c>
      <c r="K1614" s="36">
        <v>1.5028571997627773</v>
      </c>
      <c r="L1614" s="36">
        <v>1.5182113795200365</v>
      </c>
      <c r="M1614" s="57">
        <v>1.5327132721505745</v>
      </c>
      <c r="N1614" s="58" t="s">
        <v>47</v>
      </c>
      <c r="O1614" s="36"/>
      <c r="P1614" s="36"/>
      <c r="Q1614" s="36"/>
      <c r="R1614" s="59"/>
      <c r="S1614" s="60">
        <v>1.46</v>
      </c>
      <c r="T1614" s="106">
        <v>1.6</v>
      </c>
      <c r="U1614"/>
      <c r="V1614"/>
      <c r="W1614"/>
      <c r="X1614" s="162"/>
      <c r="Y1614" s="162"/>
      <c r="AB1614" s="47"/>
      <c r="AC1614" s="47"/>
      <c r="AD1614" s="47"/>
      <c r="AE1614" s="47"/>
      <c r="AF1614" s="47"/>
      <c r="AG1614" s="47"/>
      <c r="AH1614" s="47"/>
      <c r="AI1614" s="47"/>
      <c r="AJ1614" s="47"/>
    </row>
    <row r="1615" spans="1:36">
      <c r="A1615" s="26">
        <v>44265</v>
      </c>
      <c r="B1615" s="27">
        <v>0.5</v>
      </c>
      <c r="C1615" s="132"/>
      <c r="D1615" s="28" t="str">
        <f t="shared" si="34"/>
        <v>2021/3/10  12:00</v>
      </c>
      <c r="E1615" s="35">
        <v>1.4842522120761665</v>
      </c>
      <c r="F1615" s="36">
        <v>1.5265519495424587</v>
      </c>
      <c r="G1615" s="36">
        <v>1.5256574548620385</v>
      </c>
      <c r="H1615" s="36">
        <v>1.464429722648819</v>
      </c>
      <c r="I1615" s="36">
        <v>1.5263946001639905</v>
      </c>
      <c r="J1615" s="56">
        <v>1.5381442809738324</v>
      </c>
      <c r="K1615" s="36">
        <v>1.5229693892746812</v>
      </c>
      <c r="L1615" s="36">
        <v>1.5433341223873294</v>
      </c>
      <c r="M1615" s="57">
        <v>1.5461953053318684</v>
      </c>
      <c r="N1615" s="58" t="s">
        <v>47</v>
      </c>
      <c r="O1615" s="36"/>
      <c r="P1615" s="36"/>
      <c r="Q1615" s="36"/>
      <c r="R1615" s="59"/>
      <c r="S1615" s="60">
        <v>1.46</v>
      </c>
      <c r="T1615" s="106">
        <v>1.6</v>
      </c>
      <c r="U1615"/>
      <c r="V1615"/>
      <c r="W1615"/>
      <c r="X1615" s="162"/>
      <c r="Y1615" s="162"/>
      <c r="AB1615" s="47"/>
      <c r="AC1615" s="47"/>
      <c r="AD1615" s="47"/>
      <c r="AE1615" s="47"/>
      <c r="AF1615" s="47"/>
      <c r="AG1615" s="47"/>
      <c r="AH1615" s="47"/>
      <c r="AI1615" s="47"/>
      <c r="AJ1615" s="47"/>
    </row>
    <row r="1616" spans="1:36">
      <c r="A1616" s="26">
        <v>44265</v>
      </c>
      <c r="B1616" s="27">
        <v>0.58333333333333304</v>
      </c>
      <c r="C1616" s="132"/>
      <c r="D1616" s="28" t="str">
        <f t="shared" si="34"/>
        <v>2021/3/10  14:00</v>
      </c>
      <c r="E1616" s="35">
        <v>1.4759100068284408</v>
      </c>
      <c r="F1616" s="36">
        <v>1.4945302881497287</v>
      </c>
      <c r="G1616" s="36">
        <v>1.5242160804676776</v>
      </c>
      <c r="H1616" s="36">
        <v>1.4829138050727821</v>
      </c>
      <c r="I1616" s="36">
        <v>1.4934751589323634</v>
      </c>
      <c r="J1616" s="56">
        <v>1.5575747352688096</v>
      </c>
      <c r="K1616" s="36">
        <v>1.5383467405478002</v>
      </c>
      <c r="L1616" s="36">
        <v>1.5432144829795231</v>
      </c>
      <c r="M1616" s="57">
        <v>1.5153979602406091</v>
      </c>
      <c r="N1616" s="58" t="s">
        <v>47</v>
      </c>
      <c r="O1616" s="36"/>
      <c r="P1616" s="36"/>
      <c r="Q1616" s="36"/>
      <c r="R1616" s="59"/>
      <c r="S1616" s="60">
        <v>1.46</v>
      </c>
      <c r="T1616" s="106">
        <v>1.6</v>
      </c>
      <c r="U1616"/>
      <c r="V1616"/>
      <c r="W1616"/>
      <c r="X1616" s="162"/>
      <c r="Y1616" s="162"/>
      <c r="AB1616" s="47"/>
      <c r="AC1616" s="47"/>
      <c r="AD1616" s="47"/>
      <c r="AE1616" s="47"/>
      <c r="AF1616" s="47"/>
      <c r="AG1616" s="47"/>
      <c r="AH1616" s="47"/>
      <c r="AI1616" s="47"/>
      <c r="AJ1616" s="47"/>
    </row>
    <row r="1617" spans="1:36">
      <c r="A1617" s="26">
        <v>44265</v>
      </c>
      <c r="B1617" s="27">
        <v>0.66666666666666596</v>
      </c>
      <c r="C1617" s="132"/>
      <c r="D1617" s="28" t="str">
        <f t="shared" si="34"/>
        <v>2021/3/10  16:00</v>
      </c>
      <c r="E1617" s="35">
        <v>1.5034548650632862</v>
      </c>
      <c r="F1617" s="36">
        <v>1.52504312412882</v>
      </c>
      <c r="G1617" s="36">
        <v>1.4924808415165014</v>
      </c>
      <c r="H1617" s="36">
        <v>1.4699429895772533</v>
      </c>
      <c r="I1617" s="36">
        <v>1.5129272154603428</v>
      </c>
      <c r="J1617" s="56">
        <v>1.5314854595004437</v>
      </c>
      <c r="K1617" s="36">
        <v>1.5423613687901916</v>
      </c>
      <c r="L1617" s="36">
        <v>1.5464131707046733</v>
      </c>
      <c r="M1617" s="57">
        <v>1.544763038623399</v>
      </c>
      <c r="N1617" s="58" t="s">
        <v>47</v>
      </c>
      <c r="O1617" s="36"/>
      <c r="P1617" s="36"/>
      <c r="Q1617" s="36"/>
      <c r="R1617" s="59"/>
      <c r="S1617" s="60">
        <v>1.46</v>
      </c>
      <c r="T1617" s="106">
        <v>1.6</v>
      </c>
      <c r="U1617"/>
      <c r="V1617"/>
      <c r="W1617"/>
      <c r="X1617" s="162"/>
      <c r="Y1617" s="162"/>
      <c r="AB1617" s="47"/>
      <c r="AC1617" s="47"/>
      <c r="AD1617" s="47"/>
      <c r="AE1617" s="47"/>
      <c r="AF1617" s="47"/>
      <c r="AG1617" s="47"/>
      <c r="AH1617" s="47"/>
      <c r="AI1617" s="47"/>
      <c r="AJ1617" s="47"/>
    </row>
    <row r="1618" spans="1:36">
      <c r="A1618" s="123">
        <v>44266</v>
      </c>
      <c r="B1618" s="101">
        <v>0.33333333333333331</v>
      </c>
      <c r="C1618" s="132" t="s">
        <v>143</v>
      </c>
      <c r="D1618" s="124" t="str">
        <f t="shared" si="34"/>
        <v>2021/3/11  8:00</v>
      </c>
      <c r="E1618" s="35">
        <v>1.5032057074292491</v>
      </c>
      <c r="F1618" s="36">
        <v>1.50184940555535</v>
      </c>
      <c r="G1618" s="36">
        <v>1.4905890652683524</v>
      </c>
      <c r="H1618" s="36">
        <v>1.5094195994636264</v>
      </c>
      <c r="I1618" s="36">
        <v>1.4987000852547565</v>
      </c>
      <c r="J1618" s="56">
        <v>1.5537310528522985</v>
      </c>
      <c r="K1618" s="36">
        <v>1.5341941433386139</v>
      </c>
      <c r="L1618" s="36">
        <v>1.5353713407207681</v>
      </c>
      <c r="M1618" s="57">
        <v>1.5485432856113837</v>
      </c>
      <c r="N1618" s="58" t="s">
        <v>48</v>
      </c>
      <c r="O1618" s="36"/>
      <c r="P1618" s="36"/>
      <c r="Q1618" s="36"/>
      <c r="R1618" s="59"/>
      <c r="S1618" s="60">
        <v>1.46</v>
      </c>
      <c r="T1618" s="106">
        <v>1.6</v>
      </c>
      <c r="U1618"/>
      <c r="V1618"/>
      <c r="W1618"/>
      <c r="X1618" s="162"/>
      <c r="Y1618" s="162"/>
      <c r="AB1618" s="47"/>
      <c r="AC1618" s="47"/>
      <c r="AD1618" s="47"/>
      <c r="AE1618" s="47"/>
      <c r="AF1618" s="47"/>
      <c r="AG1618" s="47"/>
      <c r="AH1618" s="47"/>
      <c r="AI1618" s="47"/>
      <c r="AJ1618" s="47"/>
    </row>
    <row r="1619" spans="1:36">
      <c r="A1619" s="26">
        <v>44266</v>
      </c>
      <c r="B1619" s="27">
        <v>0.41666666666666669</v>
      </c>
      <c r="C1619" s="132"/>
      <c r="D1619" s="28" t="str">
        <f t="shared" si="34"/>
        <v>2021/3/11  10:00</v>
      </c>
      <c r="E1619" s="35">
        <v>1.5039592509725488</v>
      </c>
      <c r="F1619" s="36">
        <v>1.5083195795908619</v>
      </c>
      <c r="G1619" s="36">
        <v>1.4954552286273346</v>
      </c>
      <c r="H1619" s="36">
        <v>1.4586324364073844</v>
      </c>
      <c r="I1619" s="36">
        <v>1.5184590263607363</v>
      </c>
      <c r="J1619" s="56">
        <v>1.5448858361705502</v>
      </c>
      <c r="K1619" s="36">
        <v>1.531204070071855</v>
      </c>
      <c r="L1619" s="36">
        <v>1.5269625176611645</v>
      </c>
      <c r="M1619" s="57">
        <v>1.515484127102436</v>
      </c>
      <c r="N1619" s="58" t="s">
        <v>48</v>
      </c>
      <c r="O1619" s="36"/>
      <c r="P1619" s="36"/>
      <c r="Q1619" s="36"/>
      <c r="R1619" s="59"/>
      <c r="S1619" s="60">
        <v>1.46</v>
      </c>
      <c r="T1619" s="106">
        <v>1.6</v>
      </c>
      <c r="U1619"/>
      <c r="V1619"/>
      <c r="W1619"/>
      <c r="X1619" s="162"/>
      <c r="Y1619" s="162"/>
      <c r="AB1619" s="47"/>
      <c r="AC1619" s="47"/>
      <c r="AD1619" s="47"/>
      <c r="AE1619" s="47"/>
      <c r="AF1619" s="47"/>
      <c r="AG1619" s="47"/>
      <c r="AH1619" s="47"/>
      <c r="AI1619" s="47"/>
      <c r="AJ1619" s="47"/>
    </row>
    <row r="1620" spans="1:36">
      <c r="A1620" s="26">
        <v>44266</v>
      </c>
      <c r="B1620" s="27">
        <v>0.5</v>
      </c>
      <c r="C1620" s="132"/>
      <c r="D1620" s="28" t="str">
        <f t="shared" si="34"/>
        <v>2021/3/11  12:00</v>
      </c>
      <c r="E1620" s="35">
        <v>1.4683953807974377</v>
      </c>
      <c r="F1620" s="36">
        <v>1.5194051945251656</v>
      </c>
      <c r="G1620" s="36">
        <v>1.4859387966762068</v>
      </c>
      <c r="H1620" s="36">
        <v>1.4756518571330826</v>
      </c>
      <c r="I1620" s="36">
        <v>1.5073163918170556</v>
      </c>
      <c r="J1620" s="56">
        <v>1.5233034192912334</v>
      </c>
      <c r="K1620" s="36">
        <v>1.5278425310205006</v>
      </c>
      <c r="L1620" s="36">
        <v>1.5111936668607704</v>
      </c>
      <c r="M1620" s="57">
        <v>1.5515380561003247</v>
      </c>
      <c r="N1620" s="58" t="s">
        <v>48</v>
      </c>
      <c r="O1620" s="36"/>
      <c r="P1620" s="36"/>
      <c r="Q1620" s="36"/>
      <c r="R1620" s="59"/>
      <c r="S1620" s="60">
        <v>1.46</v>
      </c>
      <c r="T1620" s="106">
        <v>1.6</v>
      </c>
      <c r="U1620"/>
      <c r="V1620"/>
      <c r="W1620"/>
      <c r="X1620" s="162"/>
      <c r="Y1620" s="162"/>
      <c r="AB1620" s="47"/>
      <c r="AC1620" s="47"/>
      <c r="AD1620" s="47"/>
      <c r="AE1620" s="47"/>
      <c r="AF1620" s="47"/>
      <c r="AG1620" s="47"/>
      <c r="AH1620" s="47"/>
      <c r="AI1620" s="47"/>
      <c r="AJ1620" s="47"/>
    </row>
    <row r="1621" spans="1:36">
      <c r="A1621" s="26">
        <v>44266</v>
      </c>
      <c r="B1621" s="27">
        <v>0.58333333333333304</v>
      </c>
      <c r="C1621" s="132"/>
      <c r="D1621" s="28" t="str">
        <f t="shared" si="34"/>
        <v>2021/3/11  14:00</v>
      </c>
      <c r="E1621" s="35">
        <v>1.5084894824384585</v>
      </c>
      <c r="F1621" s="36">
        <v>1.4971406105393672</v>
      </c>
      <c r="G1621" s="36">
        <v>1.5051510111373754</v>
      </c>
      <c r="H1621" s="36">
        <v>1.4866826455097026</v>
      </c>
      <c r="I1621" s="36">
        <v>1.4947886633728995</v>
      </c>
      <c r="J1621" s="56">
        <v>1.573123176049372</v>
      </c>
      <c r="K1621" s="36">
        <v>1.5381858893499267</v>
      </c>
      <c r="L1621" s="36">
        <v>1.5151896368212647</v>
      </c>
      <c r="M1621" s="57">
        <v>1.5512421094554769</v>
      </c>
      <c r="N1621" s="58" t="s">
        <v>48</v>
      </c>
      <c r="O1621" s="36"/>
      <c r="P1621" s="36"/>
      <c r="Q1621" s="36"/>
      <c r="R1621" s="59"/>
      <c r="S1621" s="60">
        <v>1.46</v>
      </c>
      <c r="T1621" s="106">
        <v>1.6</v>
      </c>
      <c r="U1621"/>
      <c r="V1621"/>
      <c r="W1621"/>
      <c r="X1621" s="162"/>
      <c r="Y1621" s="162"/>
      <c r="AB1621" s="47"/>
      <c r="AC1621" s="47"/>
      <c r="AD1621" s="47"/>
      <c r="AE1621" s="47"/>
      <c r="AF1621" s="47"/>
      <c r="AG1621" s="47"/>
      <c r="AH1621" s="47"/>
      <c r="AI1621" s="47"/>
      <c r="AJ1621" s="47"/>
    </row>
    <row r="1622" spans="1:36">
      <c r="A1622" s="26">
        <v>44266</v>
      </c>
      <c r="B1622" s="27">
        <v>0.66666666666666596</v>
      </c>
      <c r="C1622" s="132"/>
      <c r="D1622" s="28" t="str">
        <f t="shared" si="34"/>
        <v>2021/3/11  16:00</v>
      </c>
      <c r="E1622" s="35">
        <v>1.5045730163628213</v>
      </c>
      <c r="F1622" s="36">
        <v>1.5128208428839445</v>
      </c>
      <c r="G1622" s="36">
        <v>1.5157005067551206</v>
      </c>
      <c r="H1622" s="36">
        <v>1.5127532121763996</v>
      </c>
      <c r="I1622" s="36">
        <v>1.5308063570130834</v>
      </c>
      <c r="J1622" s="56">
        <v>1.5595901925855375</v>
      </c>
      <c r="K1622" s="36">
        <v>1.5329023316522554</v>
      </c>
      <c r="L1622" s="36">
        <v>1.5483905873292094</v>
      </c>
      <c r="M1622" s="57">
        <v>1.537310753063591</v>
      </c>
      <c r="N1622" s="58" t="s">
        <v>48</v>
      </c>
      <c r="O1622" s="36"/>
      <c r="P1622" s="36"/>
      <c r="Q1622" s="36"/>
      <c r="R1622" s="59"/>
      <c r="S1622" s="60">
        <v>1.46</v>
      </c>
      <c r="T1622" s="106">
        <v>1.6</v>
      </c>
      <c r="U1622"/>
      <c r="V1622"/>
      <c r="W1622"/>
      <c r="X1622" s="162"/>
      <c r="Y1622" s="162"/>
      <c r="AB1622" s="47"/>
      <c r="AC1622" s="47"/>
      <c r="AD1622" s="47"/>
      <c r="AE1622" s="47"/>
      <c r="AF1622" s="47"/>
      <c r="AG1622" s="47"/>
      <c r="AH1622" s="47"/>
      <c r="AI1622" s="47"/>
      <c r="AJ1622" s="47"/>
    </row>
    <row r="1623" spans="1:36">
      <c r="A1623" s="123">
        <v>44267</v>
      </c>
      <c r="B1623" s="101">
        <v>0.33333333333333331</v>
      </c>
      <c r="C1623" s="132" t="s">
        <v>144</v>
      </c>
      <c r="D1623" s="124" t="str">
        <f t="shared" si="34"/>
        <v>2021/3/12  8:00</v>
      </c>
      <c r="E1623" s="35">
        <v>1.5263374300222592</v>
      </c>
      <c r="F1623" s="36">
        <v>1.539087080648877</v>
      </c>
      <c r="G1623" s="36">
        <v>1.5299517485883125</v>
      </c>
      <c r="H1623" s="36">
        <v>1.5180686202167557</v>
      </c>
      <c r="I1623" s="36">
        <v>1.5295772076213028</v>
      </c>
      <c r="J1623" s="56">
        <v>1.5415974423332606</v>
      </c>
      <c r="K1623" s="36">
        <v>1.5185115267491212</v>
      </c>
      <c r="L1623" s="36">
        <v>1.5367775499551775</v>
      </c>
      <c r="M1623" s="57">
        <v>1.5326510294011699</v>
      </c>
      <c r="N1623" s="58" t="s">
        <v>49</v>
      </c>
      <c r="O1623" s="36"/>
      <c r="P1623" s="36"/>
      <c r="Q1623" s="36"/>
      <c r="R1623" s="59"/>
      <c r="S1623" s="60">
        <v>1.46</v>
      </c>
      <c r="T1623" s="106">
        <v>1.6</v>
      </c>
      <c r="U1623"/>
      <c r="V1623"/>
      <c r="W1623"/>
      <c r="X1623" s="162"/>
      <c r="Y1623" s="162"/>
      <c r="AB1623" s="47"/>
      <c r="AC1623" s="47"/>
      <c r="AD1623" s="47"/>
      <c r="AE1623" s="47"/>
      <c r="AF1623" s="47"/>
      <c r="AG1623" s="47"/>
      <c r="AH1623" s="47"/>
      <c r="AI1623" s="47"/>
      <c r="AJ1623" s="47"/>
    </row>
    <row r="1624" spans="1:36">
      <c r="A1624" s="26">
        <v>44267</v>
      </c>
      <c r="B1624" s="27">
        <v>0.41666666666666669</v>
      </c>
      <c r="C1624" s="132"/>
      <c r="D1624" s="28" t="str">
        <f t="shared" si="34"/>
        <v>2021/3/12  10:00</v>
      </c>
      <c r="E1624" s="35">
        <v>1.4961784935018214</v>
      </c>
      <c r="F1624" s="36">
        <v>1.5115475401205674</v>
      </c>
      <c r="G1624" s="36">
        <v>1.4956089591577055</v>
      </c>
      <c r="H1624" s="36">
        <v>1.4880793447866278</v>
      </c>
      <c r="I1624" s="36">
        <v>1.5131014107801284</v>
      </c>
      <c r="J1624" s="56">
        <v>1.530688194988888</v>
      </c>
      <c r="K1624" s="36">
        <v>1.533100369897308</v>
      </c>
      <c r="L1624" s="36">
        <v>1.5276653175917014</v>
      </c>
      <c r="M1624" s="57">
        <v>1.5504943477597026</v>
      </c>
      <c r="N1624" s="58" t="s">
        <v>49</v>
      </c>
      <c r="O1624" s="36"/>
      <c r="P1624" s="36"/>
      <c r="Q1624" s="36"/>
      <c r="R1624" s="59"/>
      <c r="S1624" s="60">
        <v>1.46</v>
      </c>
      <c r="T1624" s="106">
        <v>1.6</v>
      </c>
      <c r="U1624"/>
      <c r="V1624"/>
      <c r="W1624"/>
      <c r="X1624" s="162"/>
      <c r="Y1624" s="162"/>
      <c r="AB1624" s="47"/>
      <c r="AC1624" s="47"/>
      <c r="AD1624" s="47"/>
      <c r="AE1624" s="47"/>
      <c r="AF1624" s="47"/>
      <c r="AG1624" s="47"/>
      <c r="AH1624" s="47"/>
      <c r="AI1624" s="47"/>
      <c r="AJ1624" s="47"/>
    </row>
    <row r="1625" spans="1:36">
      <c r="A1625" s="26">
        <v>44267</v>
      </c>
      <c r="B1625" s="27">
        <v>0.5</v>
      </c>
      <c r="C1625" s="132"/>
      <c r="D1625" s="28" t="str">
        <f t="shared" si="34"/>
        <v>2021/3/12  12:00</v>
      </c>
      <c r="E1625" s="35">
        <v>1.4771637330095104</v>
      </c>
      <c r="F1625" s="36">
        <v>1.5275352929845742</v>
      </c>
      <c r="G1625" s="36">
        <v>1.5130450629698784</v>
      </c>
      <c r="H1625" s="36">
        <v>1.4890341338950113</v>
      </c>
      <c r="I1625" s="36">
        <v>1.5093385743981753</v>
      </c>
      <c r="J1625" s="56">
        <v>1.5349294264755982</v>
      </c>
      <c r="K1625" s="36">
        <v>1.5265990161330321</v>
      </c>
      <c r="L1625" s="36">
        <v>1.507855894337355</v>
      </c>
      <c r="M1625" s="57">
        <v>1.5196079921572543</v>
      </c>
      <c r="N1625" s="58" t="s">
        <v>49</v>
      </c>
      <c r="O1625" s="36"/>
      <c r="P1625" s="36"/>
      <c r="Q1625" s="36"/>
      <c r="R1625" s="59"/>
      <c r="S1625" s="60">
        <v>1.46</v>
      </c>
      <c r="T1625" s="106">
        <v>1.6</v>
      </c>
      <c r="U1625"/>
      <c r="V1625"/>
      <c r="W1625"/>
      <c r="X1625" s="162"/>
      <c r="Y1625" s="162"/>
      <c r="AB1625" s="47"/>
      <c r="AC1625" s="47"/>
      <c r="AD1625" s="47"/>
      <c r="AE1625" s="47"/>
      <c r="AF1625" s="47"/>
      <c r="AG1625" s="47"/>
      <c r="AH1625" s="47"/>
      <c r="AI1625" s="47"/>
      <c r="AJ1625" s="47"/>
    </row>
    <row r="1626" spans="1:36">
      <c r="A1626" s="26">
        <v>44267</v>
      </c>
      <c r="B1626" s="27">
        <v>0.58333333333333304</v>
      </c>
      <c r="C1626" s="132"/>
      <c r="D1626" s="28" t="str">
        <f t="shared" si="34"/>
        <v>2021/3/12  14:00</v>
      </c>
      <c r="E1626" s="35">
        <v>1.5172364739726742</v>
      </c>
      <c r="F1626" s="36">
        <v>1.5258352210296651</v>
      </c>
      <c r="G1626" s="36">
        <v>1.5197972880202184</v>
      </c>
      <c r="H1626" s="36">
        <v>1.5031599085632508</v>
      </c>
      <c r="I1626" s="36">
        <v>1.4992676417353363</v>
      </c>
      <c r="J1626" s="56">
        <v>1.5380230374451549</v>
      </c>
      <c r="K1626" s="36">
        <v>1.5498373475819531</v>
      </c>
      <c r="L1626" s="36">
        <v>1.537874786426378</v>
      </c>
      <c r="M1626" s="57">
        <v>1.5213929275690574</v>
      </c>
      <c r="N1626" s="58" t="s">
        <v>49</v>
      </c>
      <c r="O1626" s="36"/>
      <c r="P1626" s="36"/>
      <c r="Q1626" s="36"/>
      <c r="R1626" s="59"/>
      <c r="S1626" s="60">
        <v>1.46</v>
      </c>
      <c r="T1626" s="106">
        <v>1.6</v>
      </c>
      <c r="U1626"/>
      <c r="V1626"/>
      <c r="W1626"/>
      <c r="X1626" s="162"/>
      <c r="Y1626" s="162"/>
      <c r="AB1626" s="47"/>
      <c r="AC1626" s="47"/>
      <c r="AD1626" s="47"/>
      <c r="AE1626" s="47"/>
      <c r="AF1626" s="47"/>
      <c r="AG1626" s="47"/>
      <c r="AH1626" s="47"/>
      <c r="AI1626" s="47"/>
      <c r="AJ1626" s="47"/>
    </row>
    <row r="1627" spans="1:36">
      <c r="A1627" s="26">
        <v>44267</v>
      </c>
      <c r="B1627" s="27">
        <v>0.66666666666666596</v>
      </c>
      <c r="C1627" s="132"/>
      <c r="D1627" s="28" t="str">
        <f t="shared" si="34"/>
        <v>2021/3/12  16:00</v>
      </c>
      <c r="E1627" s="35">
        <v>1.5134244988316741</v>
      </c>
      <c r="F1627" s="36">
        <v>1.4949738467074674</v>
      </c>
      <c r="G1627" s="36">
        <v>1.4925154184693152</v>
      </c>
      <c r="H1627" s="36">
        <v>1.5101052333708973</v>
      </c>
      <c r="I1627" s="36">
        <v>1.5066377863229183</v>
      </c>
      <c r="J1627" s="56">
        <v>1.5663189033598275</v>
      </c>
      <c r="K1627" s="36">
        <v>1.5460103005708938</v>
      </c>
      <c r="L1627" s="36">
        <v>1.5348475626062492</v>
      </c>
      <c r="M1627" s="57">
        <v>1.5525216117681846</v>
      </c>
      <c r="N1627" s="58" t="s">
        <v>49</v>
      </c>
      <c r="O1627" s="36"/>
      <c r="P1627" s="36"/>
      <c r="Q1627" s="36"/>
      <c r="R1627" s="59"/>
      <c r="S1627" s="60">
        <v>1.46</v>
      </c>
      <c r="T1627" s="106">
        <v>1.6</v>
      </c>
      <c r="U1627"/>
      <c r="V1627"/>
      <c r="W1627"/>
      <c r="X1627" s="162"/>
      <c r="Y1627" s="162"/>
      <c r="AB1627" s="47"/>
      <c r="AC1627" s="47"/>
      <c r="AD1627" s="47"/>
      <c r="AE1627" s="47"/>
      <c r="AF1627" s="47"/>
      <c r="AG1627" s="47"/>
      <c r="AH1627" s="47"/>
      <c r="AI1627" s="47"/>
      <c r="AJ1627" s="47"/>
    </row>
    <row r="1628" spans="1:36">
      <c r="A1628" s="123">
        <v>44268</v>
      </c>
      <c r="B1628" s="101">
        <v>0.33333333333333331</v>
      </c>
      <c r="C1628" s="132" t="s">
        <v>145</v>
      </c>
      <c r="D1628" s="124" t="str">
        <f t="shared" si="34"/>
        <v>2021/3/13  8:00</v>
      </c>
      <c r="E1628" s="35">
        <v>1.5168743408798788</v>
      </c>
      <c r="F1628" s="36">
        <v>1.5329904382351081</v>
      </c>
      <c r="G1628" s="36">
        <v>1.5398580761414176</v>
      </c>
      <c r="H1628" s="36">
        <v>1.5338778964114816</v>
      </c>
      <c r="I1628" s="36">
        <v>1.5251026209157799</v>
      </c>
      <c r="J1628" s="56">
        <v>1.570776688598148</v>
      </c>
      <c r="K1628" s="36">
        <v>1.5609845422201696</v>
      </c>
      <c r="L1628" s="36">
        <v>1.5566689650859666</v>
      </c>
      <c r="M1628" s="57">
        <v>1.5861016005173527</v>
      </c>
      <c r="N1628" s="58" t="s">
        <v>44</v>
      </c>
      <c r="O1628" s="36"/>
      <c r="P1628" s="36"/>
      <c r="Q1628" s="36"/>
      <c r="R1628" s="59"/>
      <c r="S1628" s="60">
        <v>1.46</v>
      </c>
      <c r="T1628" s="106">
        <v>1.6</v>
      </c>
      <c r="U1628"/>
      <c r="V1628"/>
      <c r="W1628"/>
      <c r="X1628" s="162"/>
      <c r="Y1628" s="162"/>
      <c r="AB1628" s="47"/>
      <c r="AC1628" s="47"/>
      <c r="AD1628" s="47"/>
      <c r="AE1628" s="47"/>
      <c r="AF1628" s="47"/>
      <c r="AG1628" s="47"/>
      <c r="AH1628" s="47"/>
      <c r="AI1628" s="47"/>
      <c r="AJ1628" s="47"/>
    </row>
    <row r="1629" spans="1:36">
      <c r="A1629" s="26">
        <v>44268</v>
      </c>
      <c r="B1629" s="27">
        <v>0.41666666666666669</v>
      </c>
      <c r="C1629" s="132"/>
      <c r="D1629" s="28" t="str">
        <f t="shared" si="34"/>
        <v>2021/3/13  10:00</v>
      </c>
      <c r="E1629" s="35">
        <v>1.5200599220950435</v>
      </c>
      <c r="F1629" s="36">
        <v>1.5199478021065131</v>
      </c>
      <c r="G1629" s="36">
        <v>1.5473519782235969</v>
      </c>
      <c r="H1629" s="36">
        <v>1.5305437744005239</v>
      </c>
      <c r="I1629" s="36">
        <v>1.5380706142488989</v>
      </c>
      <c r="J1629" s="56">
        <v>1.599808242943229</v>
      </c>
      <c r="K1629" s="36">
        <v>1.58451836561846</v>
      </c>
      <c r="L1629" s="36">
        <v>1.5734645770398625</v>
      </c>
      <c r="M1629" s="57">
        <v>1.5581920306616719</v>
      </c>
      <c r="N1629" s="58" t="s">
        <v>44</v>
      </c>
      <c r="O1629" s="36"/>
      <c r="P1629" s="36"/>
      <c r="Q1629" s="36"/>
      <c r="R1629" s="59"/>
      <c r="S1629" s="60">
        <v>1.46</v>
      </c>
      <c r="T1629" s="106">
        <v>1.6</v>
      </c>
      <c r="U1629"/>
      <c r="V1629"/>
      <c r="W1629"/>
      <c r="X1629" s="162"/>
      <c r="Y1629" s="162"/>
      <c r="AB1629" s="47"/>
      <c r="AC1629" s="47"/>
      <c r="AD1629" s="47"/>
      <c r="AE1629" s="47"/>
      <c r="AF1629" s="47"/>
      <c r="AG1629" s="47"/>
      <c r="AH1629" s="47"/>
      <c r="AI1629" s="47"/>
      <c r="AJ1629" s="47"/>
    </row>
    <row r="1630" spans="1:36">
      <c r="A1630" s="26">
        <v>44268</v>
      </c>
      <c r="B1630" s="27">
        <v>0.5</v>
      </c>
      <c r="C1630" s="132"/>
      <c r="D1630" s="28" t="str">
        <f t="shared" si="34"/>
        <v>2021/3/13  12:00</v>
      </c>
      <c r="E1630" s="35">
        <v>1.4931712297494815</v>
      </c>
      <c r="F1630" s="36">
        <v>1.5207802118648799</v>
      </c>
      <c r="G1630" s="36">
        <v>1.5235005699630659</v>
      </c>
      <c r="H1630" s="36">
        <v>1.4859509329581135</v>
      </c>
      <c r="I1630" s="36">
        <v>1.5066669497429954</v>
      </c>
      <c r="J1630" s="56">
        <v>1.5593105298360834</v>
      </c>
      <c r="K1630" s="36">
        <v>1.534734303897394</v>
      </c>
      <c r="L1630" s="36">
        <v>1.5467379475641223</v>
      </c>
      <c r="M1630" s="57">
        <v>1.5635305711799592</v>
      </c>
      <c r="N1630" s="58" t="s">
        <v>45</v>
      </c>
      <c r="O1630" s="36"/>
      <c r="P1630" s="36"/>
      <c r="Q1630" s="36"/>
      <c r="R1630" s="59"/>
      <c r="S1630" s="60">
        <v>1.46</v>
      </c>
      <c r="T1630" s="106">
        <v>1.6</v>
      </c>
      <c r="U1630"/>
      <c r="V1630"/>
      <c r="W1630"/>
      <c r="X1630" s="162"/>
      <c r="Y1630" s="162"/>
      <c r="AB1630" s="47"/>
      <c r="AC1630" s="47"/>
      <c r="AD1630" s="47"/>
      <c r="AE1630" s="47"/>
      <c r="AF1630" s="47"/>
      <c r="AG1630" s="47"/>
      <c r="AH1630" s="47"/>
      <c r="AI1630" s="47"/>
      <c r="AJ1630" s="47"/>
    </row>
    <row r="1631" spans="1:36">
      <c r="A1631" s="26">
        <v>44268</v>
      </c>
      <c r="B1631" s="27">
        <v>0.58333333333333304</v>
      </c>
      <c r="C1631" s="132"/>
      <c r="D1631" s="28" t="str">
        <f t="shared" si="34"/>
        <v>2021/3/13  14:00</v>
      </c>
      <c r="E1631" s="35">
        <v>1.477888717054352</v>
      </c>
      <c r="F1631" s="36">
        <v>1.5226964927552911</v>
      </c>
      <c r="G1631" s="36">
        <v>1.5310827160889033</v>
      </c>
      <c r="H1631" s="36">
        <v>1.4655191052453347</v>
      </c>
      <c r="I1631" s="36">
        <v>1.4896639794474287</v>
      </c>
      <c r="J1631" s="56">
        <v>1.5322534478610188</v>
      </c>
      <c r="K1631" s="36">
        <v>1.5077680595513467</v>
      </c>
      <c r="L1631" s="36">
        <v>1.5417845553315703</v>
      </c>
      <c r="M1631" s="57">
        <v>1.5377115865627806</v>
      </c>
      <c r="N1631" s="58" t="s">
        <v>45</v>
      </c>
      <c r="O1631" s="36"/>
      <c r="P1631" s="36"/>
      <c r="Q1631" s="36"/>
      <c r="R1631" s="59"/>
      <c r="S1631" s="60">
        <v>1.46</v>
      </c>
      <c r="T1631" s="106">
        <v>1.6</v>
      </c>
      <c r="U1631"/>
      <c r="V1631"/>
      <c r="W1631"/>
      <c r="X1631" s="162"/>
      <c r="Y1631" s="162"/>
      <c r="AB1631" s="47"/>
      <c r="AC1631" s="47"/>
      <c r="AD1631" s="47"/>
      <c r="AE1631" s="47"/>
      <c r="AF1631" s="47"/>
      <c r="AG1631" s="47"/>
      <c r="AH1631" s="47"/>
      <c r="AI1631" s="47"/>
      <c r="AJ1631" s="47"/>
    </row>
    <row r="1632" spans="1:36">
      <c r="A1632" s="26">
        <v>44268</v>
      </c>
      <c r="B1632" s="27">
        <v>0.66666666666666596</v>
      </c>
      <c r="C1632" s="132"/>
      <c r="D1632" s="28" t="str">
        <f t="shared" si="34"/>
        <v>2021/3/13  16:00</v>
      </c>
      <c r="E1632" s="35">
        <v>1.5035864886919963</v>
      </c>
      <c r="F1632" s="36">
        <v>1.4883431078001588</v>
      </c>
      <c r="G1632" s="36">
        <v>1.5313615145975017</v>
      </c>
      <c r="H1632" s="36">
        <v>1.4961729188017729</v>
      </c>
      <c r="I1632" s="36">
        <v>1.5171708319812269</v>
      </c>
      <c r="J1632" s="56">
        <v>1.5579586041696751</v>
      </c>
      <c r="K1632" s="36">
        <v>1.5231440071517064</v>
      </c>
      <c r="L1632" s="36">
        <v>1.5121238759536624</v>
      </c>
      <c r="M1632" s="57">
        <v>1.5208887099893773</v>
      </c>
      <c r="N1632" s="58" t="s">
        <v>45</v>
      </c>
      <c r="O1632" s="36"/>
      <c r="P1632" s="36"/>
      <c r="Q1632" s="36"/>
      <c r="R1632" s="59"/>
      <c r="S1632" s="60">
        <v>1.46</v>
      </c>
      <c r="T1632" s="106">
        <v>1.6</v>
      </c>
      <c r="U1632"/>
      <c r="V1632"/>
      <c r="W1632"/>
      <c r="X1632" s="162"/>
      <c r="Y1632" s="162"/>
      <c r="AB1632" s="47"/>
      <c r="AC1632" s="47"/>
      <c r="AD1632" s="47"/>
      <c r="AE1632" s="47"/>
      <c r="AF1632" s="47"/>
      <c r="AG1632" s="47"/>
      <c r="AH1632" s="47"/>
      <c r="AI1632" s="47"/>
      <c r="AJ1632" s="47"/>
    </row>
    <row r="1633" spans="1:36">
      <c r="A1633" s="123">
        <v>44269</v>
      </c>
      <c r="B1633" s="101">
        <v>0.33333333333333331</v>
      </c>
      <c r="C1633" s="132" t="s">
        <v>146</v>
      </c>
      <c r="D1633" s="124" t="str">
        <f t="shared" si="34"/>
        <v>2021/3/14  8:00</v>
      </c>
      <c r="E1633" s="35">
        <v>1.497662477678215</v>
      </c>
      <c r="F1633" s="36">
        <v>1.5209211782055005</v>
      </c>
      <c r="G1633" s="36">
        <v>1.5055150574062734</v>
      </c>
      <c r="H1633" s="36">
        <v>1.4913123602153373</v>
      </c>
      <c r="I1633" s="36">
        <v>1.5443722652752303</v>
      </c>
      <c r="J1633" s="56">
        <v>1.5792915732004125</v>
      </c>
      <c r="K1633" s="36">
        <v>1.5664970544511179</v>
      </c>
      <c r="L1633" s="36">
        <v>1.5485364987168342</v>
      </c>
      <c r="M1633" s="57">
        <v>1.5743006636868135</v>
      </c>
      <c r="N1633" s="58" t="s">
        <v>46</v>
      </c>
      <c r="O1633" s="36"/>
      <c r="P1633" s="36"/>
      <c r="Q1633" s="36"/>
      <c r="R1633" s="59"/>
      <c r="S1633" s="60">
        <v>1.46</v>
      </c>
      <c r="T1633" s="106">
        <v>1.6</v>
      </c>
      <c r="U1633"/>
      <c r="V1633"/>
      <c r="W1633"/>
      <c r="X1633" s="162"/>
      <c r="Y1633" s="162"/>
      <c r="AB1633" s="47"/>
      <c r="AC1633" s="47"/>
      <c r="AD1633" s="47"/>
      <c r="AE1633" s="47"/>
      <c r="AF1633" s="47"/>
      <c r="AG1633" s="47"/>
      <c r="AH1633" s="47"/>
      <c r="AI1633" s="47"/>
      <c r="AJ1633" s="47"/>
    </row>
    <row r="1634" spans="1:36">
      <c r="A1634" s="26">
        <v>44269</v>
      </c>
      <c r="B1634" s="27">
        <v>0.41666666666666669</v>
      </c>
      <c r="C1634" s="132"/>
      <c r="D1634" s="28" t="str">
        <f t="shared" si="34"/>
        <v>2021/3/14  10:00</v>
      </c>
      <c r="E1634" s="35">
        <v>1.5345912867254399</v>
      </c>
      <c r="F1634" s="36">
        <v>1.5143188561093908</v>
      </c>
      <c r="G1634" s="36">
        <v>1.5072454155617361</v>
      </c>
      <c r="H1634" s="36">
        <v>1.5074695516073704</v>
      </c>
      <c r="I1634" s="36">
        <v>1.540745897721651</v>
      </c>
      <c r="J1634" s="56">
        <v>1.5534016414285812</v>
      </c>
      <c r="K1634" s="36">
        <v>1.547881499812978</v>
      </c>
      <c r="L1634" s="36">
        <v>1.5396563506927932</v>
      </c>
      <c r="M1634" s="57">
        <v>1.5381807232527018</v>
      </c>
      <c r="N1634" s="58" t="s">
        <v>46</v>
      </c>
      <c r="O1634" s="36"/>
      <c r="P1634" s="36"/>
      <c r="Q1634" s="36"/>
      <c r="R1634" s="59"/>
      <c r="S1634" s="60">
        <v>1.46</v>
      </c>
      <c r="T1634" s="106">
        <v>1.6</v>
      </c>
      <c r="U1634"/>
      <c r="V1634"/>
      <c r="W1634"/>
      <c r="X1634" s="162"/>
      <c r="Y1634" s="162"/>
      <c r="AB1634" s="47"/>
      <c r="AC1634" s="47"/>
      <c r="AD1634" s="47"/>
      <c r="AE1634" s="47"/>
      <c r="AF1634" s="47"/>
      <c r="AG1634" s="47"/>
      <c r="AH1634" s="47"/>
      <c r="AI1634" s="47"/>
      <c r="AJ1634" s="47"/>
    </row>
    <row r="1635" spans="1:36">
      <c r="A1635" s="26">
        <v>44269</v>
      </c>
      <c r="B1635" s="27">
        <v>0.5</v>
      </c>
      <c r="C1635" s="132"/>
      <c r="D1635" s="28" t="str">
        <f t="shared" si="34"/>
        <v>2021/3/14  12:00</v>
      </c>
      <c r="E1635" s="35">
        <v>1.4783895392381088</v>
      </c>
      <c r="F1635" s="36">
        <v>1.4980291448541156</v>
      </c>
      <c r="G1635" s="36">
        <v>1.5269119731682939</v>
      </c>
      <c r="H1635" s="36">
        <v>1.4717374264059488</v>
      </c>
      <c r="I1635" s="36">
        <v>1.4958913981547777</v>
      </c>
      <c r="J1635" s="56">
        <v>1.5420814307180182</v>
      </c>
      <c r="K1635" s="36">
        <v>1.5450405427038441</v>
      </c>
      <c r="L1635" s="36">
        <v>1.5077566338516291</v>
      </c>
      <c r="M1635" s="57">
        <v>1.5185006935954632</v>
      </c>
      <c r="N1635" s="58" t="s">
        <v>46</v>
      </c>
      <c r="O1635" s="36"/>
      <c r="P1635" s="36"/>
      <c r="Q1635" s="36"/>
      <c r="R1635" s="59"/>
      <c r="S1635" s="60">
        <v>1.46</v>
      </c>
      <c r="T1635" s="106">
        <v>1.6</v>
      </c>
      <c r="U1635"/>
      <c r="V1635"/>
      <c r="W1635"/>
      <c r="X1635" s="162"/>
      <c r="Y1635" s="162"/>
      <c r="AB1635" s="47"/>
      <c r="AC1635" s="47"/>
      <c r="AD1635" s="47"/>
      <c r="AE1635" s="47"/>
      <c r="AF1635" s="47"/>
      <c r="AG1635" s="47"/>
      <c r="AH1635" s="47"/>
      <c r="AI1635" s="47"/>
      <c r="AJ1635" s="47"/>
    </row>
    <row r="1636" spans="1:36">
      <c r="A1636" s="26">
        <v>44269</v>
      </c>
      <c r="B1636" s="27">
        <v>0.58333333333333304</v>
      </c>
      <c r="C1636" s="132"/>
      <c r="D1636" s="28" t="str">
        <f t="shared" si="34"/>
        <v>2021/3/14  14:00</v>
      </c>
      <c r="E1636" s="35">
        <v>1.4802133261136234</v>
      </c>
      <c r="F1636" s="36">
        <v>1.5248846788497992</v>
      </c>
      <c r="G1636" s="36">
        <v>1.5331119661039396</v>
      </c>
      <c r="H1636" s="36">
        <v>1.4675906622023047</v>
      </c>
      <c r="I1636" s="36">
        <v>1.5316954042261679</v>
      </c>
      <c r="J1636" s="56">
        <v>1.5554199249995404</v>
      </c>
      <c r="K1636" s="36">
        <v>1.5253208337881841</v>
      </c>
      <c r="L1636" s="36">
        <v>1.5208212024719028</v>
      </c>
      <c r="M1636" s="57">
        <v>1.515339303975705</v>
      </c>
      <c r="N1636" s="58" t="s">
        <v>46</v>
      </c>
      <c r="O1636" s="36"/>
      <c r="P1636" s="36"/>
      <c r="Q1636" s="36"/>
      <c r="R1636" s="59"/>
      <c r="S1636" s="60">
        <v>1.46</v>
      </c>
      <c r="T1636" s="106">
        <v>1.6</v>
      </c>
      <c r="U1636"/>
      <c r="V1636"/>
      <c r="W1636"/>
      <c r="X1636" s="162"/>
      <c r="Y1636" s="162"/>
      <c r="AB1636" s="47"/>
      <c r="AC1636" s="47"/>
      <c r="AD1636" s="47"/>
      <c r="AE1636" s="47"/>
      <c r="AF1636" s="47"/>
      <c r="AG1636" s="47"/>
      <c r="AH1636" s="47"/>
      <c r="AI1636" s="47"/>
      <c r="AJ1636" s="47"/>
    </row>
    <row r="1637" spans="1:36">
      <c r="A1637" s="26">
        <v>44269</v>
      </c>
      <c r="B1637" s="27">
        <v>0.66666666666666596</v>
      </c>
      <c r="C1637" s="132"/>
      <c r="D1637" s="28" t="str">
        <f t="shared" si="34"/>
        <v>2021/3/14  16:00</v>
      </c>
      <c r="E1637" s="35">
        <v>1.4779326411669436</v>
      </c>
      <c r="F1637" s="36">
        <v>1.5170625946825256</v>
      </c>
      <c r="G1637" s="36">
        <v>1.4892064345387817</v>
      </c>
      <c r="H1637" s="36">
        <v>1.4933898640220835</v>
      </c>
      <c r="I1637" s="36">
        <v>1.4965574717985817</v>
      </c>
      <c r="J1637" s="56">
        <v>1.5253651465333697</v>
      </c>
      <c r="K1637" s="36">
        <v>1.5268533111539293</v>
      </c>
      <c r="L1637" s="36">
        <v>1.5407644405852459</v>
      </c>
      <c r="M1637" s="57">
        <v>1.5632564279845231</v>
      </c>
      <c r="N1637" s="58" t="s">
        <v>46</v>
      </c>
      <c r="O1637" s="36"/>
      <c r="P1637" s="36"/>
      <c r="Q1637" s="36"/>
      <c r="R1637" s="59"/>
      <c r="S1637" s="60">
        <v>1.46</v>
      </c>
      <c r="T1637" s="106">
        <v>1.6</v>
      </c>
      <c r="U1637"/>
      <c r="V1637"/>
      <c r="W1637"/>
      <c r="X1637" s="162"/>
      <c r="Y1637" s="162"/>
      <c r="AB1637" s="47"/>
      <c r="AC1637" s="47"/>
      <c r="AD1637" s="47"/>
      <c r="AE1637" s="47"/>
      <c r="AF1637" s="47"/>
      <c r="AG1637" s="47"/>
      <c r="AH1637" s="47"/>
      <c r="AI1637" s="47"/>
      <c r="AJ1637" s="47"/>
    </row>
    <row r="1638" spans="1:36">
      <c r="A1638" s="123">
        <v>44270</v>
      </c>
      <c r="B1638" s="101">
        <v>0.33333333333333331</v>
      </c>
      <c r="C1638" s="132" t="s">
        <v>147</v>
      </c>
      <c r="D1638" s="124" t="str">
        <f t="shared" si="34"/>
        <v>2021/3/15  8:00</v>
      </c>
      <c r="E1638" s="35">
        <v>1.4924023897406355</v>
      </c>
      <c r="F1638" s="36">
        <v>1.5059055329167848</v>
      </c>
      <c r="G1638" s="36">
        <v>1.4952754041119951</v>
      </c>
      <c r="H1638" s="36">
        <v>1.5098581554773143</v>
      </c>
      <c r="I1638" s="36">
        <v>1.5072214482130932</v>
      </c>
      <c r="J1638" s="56">
        <v>1.5728754823223761</v>
      </c>
      <c r="K1638" s="36">
        <v>1.5214590085084261</v>
      </c>
      <c r="L1638" s="36">
        <v>1.5447506138767286</v>
      </c>
      <c r="M1638" s="57">
        <v>1.5177873118950538</v>
      </c>
      <c r="N1638" s="58" t="s">
        <v>47</v>
      </c>
      <c r="O1638" s="36"/>
      <c r="P1638" s="36"/>
      <c r="Q1638" s="36"/>
      <c r="R1638" s="59"/>
      <c r="S1638" s="60">
        <v>1.46</v>
      </c>
      <c r="T1638" s="106">
        <v>1.6</v>
      </c>
      <c r="U1638"/>
      <c r="V1638"/>
      <c r="W1638"/>
      <c r="X1638" s="162"/>
      <c r="Y1638" s="162"/>
      <c r="AB1638" s="47"/>
      <c r="AC1638" s="47"/>
      <c r="AD1638" s="47"/>
      <c r="AE1638" s="47"/>
      <c r="AF1638" s="47"/>
      <c r="AG1638" s="47"/>
      <c r="AH1638" s="47"/>
      <c r="AI1638" s="47"/>
      <c r="AJ1638" s="47"/>
    </row>
    <row r="1639" spans="1:36">
      <c r="A1639" s="26">
        <v>44270</v>
      </c>
      <c r="B1639" s="27">
        <v>0.41666666666666669</v>
      </c>
      <c r="C1639" s="132"/>
      <c r="D1639" s="28" t="str">
        <f t="shared" si="34"/>
        <v>2021/3/15  10:00</v>
      </c>
      <c r="E1639" s="35">
        <v>1.5103584990971293</v>
      </c>
      <c r="F1639" s="36">
        <v>1.5118153699562056</v>
      </c>
      <c r="G1639" s="36">
        <v>1.508692794121036</v>
      </c>
      <c r="H1639" s="36">
        <v>1.4823122139119724</v>
      </c>
      <c r="I1639" s="36">
        <v>1.4981577182934545</v>
      </c>
      <c r="J1639" s="56">
        <v>1.5587767689412124</v>
      </c>
      <c r="K1639" s="36">
        <v>1.5140709646847614</v>
      </c>
      <c r="L1639" s="36">
        <v>1.5203862225495437</v>
      </c>
      <c r="M1639" s="57">
        <v>1.5506022119088507</v>
      </c>
      <c r="N1639" s="58" t="s">
        <v>47</v>
      </c>
      <c r="O1639" s="36"/>
      <c r="P1639" s="36"/>
      <c r="Q1639" s="36"/>
      <c r="R1639" s="59"/>
      <c r="S1639" s="60">
        <v>1.46</v>
      </c>
      <c r="T1639" s="106">
        <v>1.6</v>
      </c>
      <c r="U1639"/>
      <c r="V1639"/>
      <c r="W1639"/>
      <c r="X1639" s="162"/>
      <c r="Y1639" s="162"/>
      <c r="AB1639" s="47"/>
      <c r="AC1639" s="47"/>
      <c r="AD1639" s="47"/>
      <c r="AE1639" s="47"/>
      <c r="AF1639" s="47"/>
      <c r="AG1639" s="47"/>
      <c r="AH1639" s="47"/>
      <c r="AI1639" s="47"/>
      <c r="AJ1639" s="47"/>
    </row>
    <row r="1640" spans="1:36">
      <c r="A1640" s="26">
        <v>44270</v>
      </c>
      <c r="B1640" s="27">
        <v>0.5</v>
      </c>
      <c r="C1640" s="132"/>
      <c r="D1640" s="28" t="str">
        <f t="shared" si="34"/>
        <v>2021/3/15  12:00</v>
      </c>
      <c r="E1640" s="35">
        <v>1.5209649066408377</v>
      </c>
      <c r="F1640" s="36">
        <v>1.5324076793877486</v>
      </c>
      <c r="G1640" s="36">
        <v>1.5309912434901165</v>
      </c>
      <c r="H1640" s="36">
        <v>1.5033566330137391</v>
      </c>
      <c r="I1640" s="36">
        <v>1.4919667307873097</v>
      </c>
      <c r="J1640" s="56">
        <v>1.5334071248163654</v>
      </c>
      <c r="K1640" s="36">
        <v>1.5510105925503452</v>
      </c>
      <c r="L1640" s="36">
        <v>1.5431998824761151</v>
      </c>
      <c r="M1640" s="57">
        <v>1.5174147513341516</v>
      </c>
      <c r="N1640" s="58" t="s">
        <v>47</v>
      </c>
      <c r="O1640" s="36"/>
      <c r="P1640" s="36"/>
      <c r="Q1640" s="36"/>
      <c r="R1640" s="59"/>
      <c r="S1640" s="60">
        <v>1.46</v>
      </c>
      <c r="T1640" s="106">
        <v>1.6</v>
      </c>
      <c r="U1640"/>
      <c r="V1640"/>
      <c r="W1640"/>
      <c r="X1640" s="162"/>
      <c r="Y1640" s="162"/>
      <c r="AB1640" s="47"/>
      <c r="AC1640" s="47"/>
      <c r="AD1640" s="47"/>
      <c r="AE1640" s="47"/>
      <c r="AF1640" s="47"/>
      <c r="AG1640" s="47"/>
      <c r="AH1640" s="47"/>
      <c r="AI1640" s="47"/>
      <c r="AJ1640" s="47"/>
    </row>
    <row r="1641" spans="1:36">
      <c r="A1641" s="26">
        <v>44270</v>
      </c>
      <c r="B1641" s="27">
        <v>0.58333333333333304</v>
      </c>
      <c r="C1641" s="132"/>
      <c r="D1641" s="28" t="str">
        <f t="shared" si="34"/>
        <v>2021/3/15  14:00</v>
      </c>
      <c r="E1641" s="35">
        <v>1.521334469915355</v>
      </c>
      <c r="F1641" s="36">
        <v>1.489653041037841</v>
      </c>
      <c r="G1641" s="36">
        <v>1.5236197938131137</v>
      </c>
      <c r="H1641" s="36">
        <v>1.4782929493579884</v>
      </c>
      <c r="I1641" s="36">
        <v>1.5328485437813231</v>
      </c>
      <c r="J1641" s="56">
        <v>1.561900147432318</v>
      </c>
      <c r="K1641" s="36">
        <v>1.5274339686579692</v>
      </c>
      <c r="L1641" s="36">
        <v>1.5376890066981916</v>
      </c>
      <c r="M1641" s="57">
        <v>1.5434610626016674</v>
      </c>
      <c r="N1641" s="58" t="s">
        <v>47</v>
      </c>
      <c r="O1641" s="36"/>
      <c r="P1641" s="36"/>
      <c r="Q1641" s="36"/>
      <c r="R1641" s="59"/>
      <c r="S1641" s="60">
        <v>1.46</v>
      </c>
      <c r="T1641" s="106">
        <v>1.6</v>
      </c>
      <c r="U1641"/>
      <c r="V1641"/>
      <c r="W1641"/>
      <c r="X1641" s="162"/>
      <c r="Y1641" s="162"/>
      <c r="AB1641" s="47"/>
      <c r="AC1641" s="47"/>
      <c r="AD1641" s="47"/>
      <c r="AE1641" s="47"/>
      <c r="AF1641" s="47"/>
      <c r="AG1641" s="47"/>
      <c r="AH1641" s="47"/>
      <c r="AI1641" s="47"/>
      <c r="AJ1641" s="47"/>
    </row>
    <row r="1642" spans="1:36">
      <c r="A1642" s="26">
        <v>44270</v>
      </c>
      <c r="B1642" s="27">
        <v>0.66666666666666596</v>
      </c>
      <c r="C1642" s="132"/>
      <c r="D1642" s="28" t="str">
        <f t="shared" si="34"/>
        <v>2021/3/15  16:00</v>
      </c>
      <c r="E1642" s="35">
        <v>1.4993270670616821</v>
      </c>
      <c r="F1642" s="36">
        <v>1.5263320915970831</v>
      </c>
      <c r="G1642" s="36">
        <v>1.4870077824607635</v>
      </c>
      <c r="H1642" s="36">
        <v>1.4930506914374928</v>
      </c>
      <c r="I1642" s="36">
        <v>1.5349118225665106</v>
      </c>
      <c r="J1642" s="56">
        <v>1.5306116181069964</v>
      </c>
      <c r="K1642" s="36">
        <v>1.5221697701413193</v>
      </c>
      <c r="L1642" s="36">
        <v>1.532630852273176</v>
      </c>
      <c r="M1642" s="57">
        <v>1.53889257828169</v>
      </c>
      <c r="N1642" s="58" t="s">
        <v>47</v>
      </c>
      <c r="O1642" s="36"/>
      <c r="P1642" s="36"/>
      <c r="Q1642" s="36"/>
      <c r="R1642" s="59"/>
      <c r="S1642" s="60">
        <v>1.46</v>
      </c>
      <c r="T1642" s="106">
        <v>1.6</v>
      </c>
      <c r="U1642"/>
      <c r="V1642"/>
      <c r="W1642"/>
      <c r="X1642" s="162"/>
      <c r="Y1642" s="162"/>
      <c r="AB1642" s="47"/>
      <c r="AC1642" s="47"/>
      <c r="AD1642" s="47"/>
      <c r="AE1642" s="47"/>
      <c r="AF1642" s="47"/>
      <c r="AG1642" s="47"/>
      <c r="AH1642" s="47"/>
      <c r="AI1642" s="47"/>
      <c r="AJ1642" s="47"/>
    </row>
    <row r="1643" spans="1:36">
      <c r="A1643" s="123">
        <v>44271</v>
      </c>
      <c r="B1643" s="101">
        <v>0.33333333333333331</v>
      </c>
      <c r="C1643" s="132" t="s">
        <v>148</v>
      </c>
      <c r="D1643" s="124" t="str">
        <f t="shared" si="34"/>
        <v>2021/3/16  8:00</v>
      </c>
      <c r="E1643" s="35">
        <v>1.5188698895548123</v>
      </c>
      <c r="F1643" s="36">
        <v>1.5032050411518032</v>
      </c>
      <c r="G1643" s="36">
        <v>1.4982021674067281</v>
      </c>
      <c r="H1643" s="36">
        <v>1.5223604922743397</v>
      </c>
      <c r="I1643" s="36">
        <v>1.5196020879517342</v>
      </c>
      <c r="J1643" s="56">
        <v>1.5547511911649099</v>
      </c>
      <c r="K1643" s="36">
        <v>1.532794612333249</v>
      </c>
      <c r="L1643" s="36">
        <v>1.5517673858290979</v>
      </c>
      <c r="M1643" s="57">
        <v>1.5474195002123434</v>
      </c>
      <c r="N1643" s="58" t="s">
        <v>48</v>
      </c>
      <c r="O1643" s="36"/>
      <c r="P1643" s="36"/>
      <c r="Q1643" s="36"/>
      <c r="R1643" s="59"/>
      <c r="S1643" s="60">
        <v>1.46</v>
      </c>
      <c r="T1643" s="106">
        <v>1.6</v>
      </c>
      <c r="U1643"/>
      <c r="V1643"/>
      <c r="W1643"/>
      <c r="X1643" s="162"/>
      <c r="Y1643" s="162"/>
      <c r="AB1643" s="47"/>
      <c r="AC1643" s="47"/>
      <c r="AD1643" s="47"/>
      <c r="AE1643" s="47"/>
      <c r="AF1643" s="47"/>
      <c r="AG1643" s="47"/>
      <c r="AH1643" s="47"/>
      <c r="AI1643" s="47"/>
      <c r="AJ1643" s="47"/>
    </row>
    <row r="1644" spans="1:36">
      <c r="A1644" s="26">
        <v>44271</v>
      </c>
      <c r="B1644" s="27">
        <v>0.41666666666666669</v>
      </c>
      <c r="C1644" s="132"/>
      <c r="D1644" s="28" t="str">
        <f t="shared" si="34"/>
        <v>2021/3/16  10:00</v>
      </c>
      <c r="E1644" s="35">
        <v>1.5145579724236518</v>
      </c>
      <c r="F1644" s="36">
        <v>1.5036872210505736</v>
      </c>
      <c r="G1644" s="36">
        <v>1.4935921945227006</v>
      </c>
      <c r="H1644" s="36">
        <v>1.4873748348669118</v>
      </c>
      <c r="I1644" s="36">
        <v>1.5109921989791137</v>
      </c>
      <c r="J1644" s="56">
        <v>1.563824207898546</v>
      </c>
      <c r="K1644" s="36">
        <v>1.506238106955281</v>
      </c>
      <c r="L1644" s="36">
        <v>1.5491599240397667</v>
      </c>
      <c r="M1644" s="57">
        <v>1.5244160580681889</v>
      </c>
      <c r="N1644" s="58" t="s">
        <v>48</v>
      </c>
      <c r="O1644" s="36"/>
      <c r="P1644" s="36"/>
      <c r="Q1644" s="36"/>
      <c r="R1644" s="59"/>
      <c r="S1644" s="60">
        <v>1.46</v>
      </c>
      <c r="T1644" s="106">
        <v>1.6</v>
      </c>
      <c r="U1644"/>
      <c r="V1644"/>
      <c r="W1644"/>
      <c r="X1644" s="162"/>
      <c r="Y1644" s="162"/>
      <c r="AB1644" s="47"/>
      <c r="AC1644" s="47"/>
      <c r="AD1644" s="47"/>
      <c r="AE1644" s="47"/>
      <c r="AF1644" s="47"/>
      <c r="AG1644" s="47"/>
      <c r="AH1644" s="47"/>
      <c r="AI1644" s="47"/>
      <c r="AJ1644" s="47"/>
    </row>
    <row r="1645" spans="1:36">
      <c r="A1645" s="26">
        <v>44271</v>
      </c>
      <c r="B1645" s="27">
        <v>0.5</v>
      </c>
      <c r="C1645" s="132"/>
      <c r="D1645" s="28" t="str">
        <f t="shared" si="34"/>
        <v>2021/3/16  12:00</v>
      </c>
      <c r="E1645" s="35">
        <v>1.4785945458847294</v>
      </c>
      <c r="F1645" s="36">
        <v>1.5337176194296385</v>
      </c>
      <c r="G1645" s="36">
        <v>1.5080042006257153</v>
      </c>
      <c r="H1645" s="36">
        <v>1.479685693312395</v>
      </c>
      <c r="I1645" s="36">
        <v>1.5291099033996998</v>
      </c>
      <c r="J1645" s="56">
        <v>1.5468565371275727</v>
      </c>
      <c r="K1645" s="36">
        <v>1.5353990458396201</v>
      </c>
      <c r="L1645" s="36">
        <v>1.5230629934108963</v>
      </c>
      <c r="M1645" s="57">
        <v>1.5298815234536456</v>
      </c>
      <c r="N1645" s="58" t="s">
        <v>48</v>
      </c>
      <c r="O1645" s="36"/>
      <c r="P1645" s="36"/>
      <c r="Q1645" s="36"/>
      <c r="R1645" s="59"/>
      <c r="S1645" s="60">
        <v>1.46</v>
      </c>
      <c r="T1645" s="106">
        <v>1.6</v>
      </c>
      <c r="U1645"/>
      <c r="V1645"/>
      <c r="W1645"/>
      <c r="X1645" s="162"/>
      <c r="Y1645" s="162"/>
      <c r="AB1645" s="47"/>
      <c r="AC1645" s="47"/>
      <c r="AD1645" s="47"/>
      <c r="AE1645" s="47"/>
      <c r="AF1645" s="47"/>
      <c r="AG1645" s="47"/>
      <c r="AH1645" s="47"/>
      <c r="AI1645" s="47"/>
      <c r="AJ1645" s="47"/>
    </row>
    <row r="1646" spans="1:36">
      <c r="A1646" s="26">
        <v>44271</v>
      </c>
      <c r="B1646" s="27">
        <v>0.58333333333333304</v>
      </c>
      <c r="C1646" s="132"/>
      <c r="D1646" s="28" t="str">
        <f t="shared" si="34"/>
        <v>2021/3/16  14:00</v>
      </c>
      <c r="E1646" s="35">
        <v>1.4841622281443563</v>
      </c>
      <c r="F1646" s="36">
        <v>1.5128251689258829</v>
      </c>
      <c r="G1646" s="36">
        <v>1.5102165710575548</v>
      </c>
      <c r="H1646" s="36">
        <v>1.4938725753734887</v>
      </c>
      <c r="I1646" s="36">
        <v>1.5277478152424881</v>
      </c>
      <c r="J1646" s="56">
        <v>1.564242382990108</v>
      </c>
      <c r="K1646" s="36">
        <v>1.5341469115657609</v>
      </c>
      <c r="L1646" s="36">
        <v>1.5309926065066664</v>
      </c>
      <c r="M1646" s="57">
        <v>1.5437422785852037</v>
      </c>
      <c r="N1646" s="58" t="s">
        <v>48</v>
      </c>
      <c r="O1646" s="36"/>
      <c r="P1646" s="36"/>
      <c r="Q1646" s="36"/>
      <c r="R1646" s="59"/>
      <c r="S1646" s="60">
        <v>1.46</v>
      </c>
      <c r="T1646" s="106">
        <v>1.6</v>
      </c>
      <c r="U1646"/>
      <c r="V1646"/>
      <c r="W1646"/>
      <c r="X1646" s="162"/>
      <c r="Y1646" s="162"/>
      <c r="AB1646" s="47"/>
      <c r="AC1646" s="47"/>
      <c r="AD1646" s="47"/>
      <c r="AE1646" s="47"/>
      <c r="AF1646" s="47"/>
      <c r="AG1646" s="47"/>
      <c r="AH1646" s="47"/>
      <c r="AI1646" s="47"/>
      <c r="AJ1646" s="47"/>
    </row>
    <row r="1647" spans="1:36">
      <c r="A1647" s="26">
        <v>44271</v>
      </c>
      <c r="B1647" s="27">
        <v>0.66666666666666596</v>
      </c>
      <c r="C1647" s="132"/>
      <c r="D1647" s="28" t="str">
        <f t="shared" si="34"/>
        <v>2021/3/16  16:00</v>
      </c>
      <c r="E1647" s="35">
        <v>1.4862918484652869</v>
      </c>
      <c r="F1647" s="36">
        <v>1.5235745155455866</v>
      </c>
      <c r="G1647" s="36">
        <v>1.4859246273323825</v>
      </c>
      <c r="H1647" s="36">
        <v>1.4790288583715285</v>
      </c>
      <c r="I1647" s="36">
        <v>1.4895174753590654</v>
      </c>
      <c r="J1647" s="56">
        <v>1.55041111236776</v>
      </c>
      <c r="K1647" s="36">
        <v>1.5184061662723261</v>
      </c>
      <c r="L1647" s="36">
        <v>1.5215379965303488</v>
      </c>
      <c r="M1647" s="57">
        <v>1.5584199348089278</v>
      </c>
      <c r="N1647" s="58" t="s">
        <v>48</v>
      </c>
      <c r="O1647" s="36"/>
      <c r="P1647" s="36"/>
      <c r="Q1647" s="36"/>
      <c r="R1647" s="59"/>
      <c r="S1647" s="60">
        <v>1.46</v>
      </c>
      <c r="T1647" s="106">
        <v>1.6</v>
      </c>
      <c r="U1647"/>
      <c r="V1647"/>
      <c r="W1647"/>
      <c r="X1647" s="162"/>
      <c r="Y1647" s="162"/>
      <c r="AB1647" s="47"/>
      <c r="AC1647" s="47"/>
      <c r="AD1647" s="47"/>
      <c r="AE1647" s="47"/>
      <c r="AF1647" s="47"/>
      <c r="AG1647" s="47"/>
      <c r="AH1647" s="47"/>
      <c r="AI1647" s="47"/>
      <c r="AJ1647" s="47"/>
    </row>
    <row r="1648" spans="1:36">
      <c r="A1648" s="123">
        <v>44272</v>
      </c>
      <c r="B1648" s="101">
        <v>0.33333333333333331</v>
      </c>
      <c r="C1648" s="132" t="s">
        <v>149</v>
      </c>
      <c r="D1648" s="124" t="str">
        <f t="shared" si="34"/>
        <v>2021/3/17  8:00</v>
      </c>
      <c r="E1648" s="35">
        <v>1.4997466653677149</v>
      </c>
      <c r="F1648" s="36">
        <v>1.5355916449516809</v>
      </c>
      <c r="G1648" s="36">
        <v>1.520696683674452</v>
      </c>
      <c r="H1648" s="36">
        <v>1.5219157055115802</v>
      </c>
      <c r="I1648" s="36">
        <v>1.5310852406090503</v>
      </c>
      <c r="J1648" s="56">
        <v>1.56331428617921</v>
      </c>
      <c r="K1648" s="36">
        <v>1.5541455881401116</v>
      </c>
      <c r="L1648" s="36">
        <v>1.5551545500365298</v>
      </c>
      <c r="M1648" s="57">
        <v>1.5527599784506576</v>
      </c>
      <c r="N1648" s="58" t="s">
        <v>49</v>
      </c>
      <c r="O1648" s="36"/>
      <c r="P1648" s="36"/>
      <c r="Q1648" s="36"/>
      <c r="R1648" s="59"/>
      <c r="S1648" s="60">
        <v>1.46</v>
      </c>
      <c r="T1648" s="106">
        <v>1.6</v>
      </c>
      <c r="U1648"/>
      <c r="V1648"/>
      <c r="W1648"/>
      <c r="X1648" s="162"/>
      <c r="Y1648" s="162"/>
      <c r="AB1648" s="47"/>
      <c r="AC1648" s="47"/>
      <c r="AD1648" s="47"/>
      <c r="AE1648" s="47"/>
      <c r="AF1648" s="47"/>
      <c r="AG1648" s="47"/>
      <c r="AH1648" s="47"/>
      <c r="AI1648" s="47"/>
      <c r="AJ1648" s="47"/>
    </row>
    <row r="1649" spans="1:36">
      <c r="A1649" s="26">
        <v>44272</v>
      </c>
      <c r="B1649" s="27">
        <v>0.41666666666666669</v>
      </c>
      <c r="C1649" s="132"/>
      <c r="D1649" s="28" t="str">
        <f t="shared" si="34"/>
        <v>2021/3/17  10:00</v>
      </c>
      <c r="E1649" s="35">
        <v>1.4886298152344202</v>
      </c>
      <c r="F1649" s="36">
        <v>1.5260318839570606</v>
      </c>
      <c r="G1649" s="36">
        <v>1.5166252698946889</v>
      </c>
      <c r="H1649" s="36">
        <v>1.4711795190363781</v>
      </c>
      <c r="I1649" s="36">
        <v>1.5012564862078581</v>
      </c>
      <c r="J1649" s="56">
        <v>1.53750852300985</v>
      </c>
      <c r="K1649" s="36">
        <v>1.5123455066993667</v>
      </c>
      <c r="L1649" s="36">
        <v>1.5362838778984205</v>
      </c>
      <c r="M1649" s="57">
        <v>1.5327087704054634</v>
      </c>
      <c r="N1649" s="58" t="s">
        <v>49</v>
      </c>
      <c r="O1649" s="36"/>
      <c r="P1649" s="36"/>
      <c r="Q1649" s="36"/>
      <c r="R1649" s="59"/>
      <c r="S1649" s="60">
        <v>1.46</v>
      </c>
      <c r="T1649" s="106">
        <v>1.6</v>
      </c>
      <c r="U1649"/>
      <c r="V1649"/>
      <c r="W1649"/>
      <c r="X1649" s="162"/>
      <c r="Y1649" s="162"/>
      <c r="AB1649" s="47"/>
      <c r="AC1649" s="47"/>
      <c r="AD1649" s="47"/>
      <c r="AE1649" s="47"/>
      <c r="AF1649" s="47"/>
      <c r="AG1649" s="47"/>
      <c r="AH1649" s="47"/>
      <c r="AI1649" s="47"/>
      <c r="AJ1649" s="47"/>
    </row>
    <row r="1650" spans="1:36">
      <c r="A1650" s="26">
        <v>44272</v>
      </c>
      <c r="B1650" s="27">
        <v>0.5</v>
      </c>
      <c r="C1650" s="132"/>
      <c r="D1650" s="28" t="str">
        <f t="shared" si="34"/>
        <v>2021/3/17  12:00</v>
      </c>
      <c r="E1650" s="35">
        <v>1.5235646637338753</v>
      </c>
      <c r="F1650" s="36">
        <v>1.5214837973125692</v>
      </c>
      <c r="G1650" s="36">
        <v>1.4895190343763651</v>
      </c>
      <c r="H1650" s="36">
        <v>1.4978047762864841</v>
      </c>
      <c r="I1650" s="36">
        <v>1.5009316688100254</v>
      </c>
      <c r="J1650" s="56">
        <v>1.5724019623560721</v>
      </c>
      <c r="K1650" s="36">
        <v>1.5487313453458564</v>
      </c>
      <c r="L1650" s="36">
        <v>1.5485624562439819</v>
      </c>
      <c r="M1650" s="57">
        <v>1.5249061159471717</v>
      </c>
      <c r="N1650" s="58" t="s">
        <v>49</v>
      </c>
      <c r="O1650" s="36"/>
      <c r="P1650" s="36"/>
      <c r="Q1650" s="36"/>
      <c r="R1650" s="59"/>
      <c r="S1650" s="60">
        <v>1.46</v>
      </c>
      <c r="T1650" s="106">
        <v>1.6</v>
      </c>
      <c r="U1650"/>
      <c r="V1650"/>
      <c r="W1650"/>
      <c r="X1650" s="162"/>
      <c r="Y1650" s="162"/>
      <c r="AB1650" s="47"/>
      <c r="AC1650" s="47"/>
      <c r="AD1650" s="47"/>
      <c r="AE1650" s="47"/>
      <c r="AF1650" s="47"/>
      <c r="AG1650" s="47"/>
      <c r="AH1650" s="47"/>
      <c r="AI1650" s="47"/>
      <c r="AJ1650" s="47"/>
    </row>
    <row r="1651" spans="1:36">
      <c r="A1651" s="26">
        <v>44272</v>
      </c>
      <c r="B1651" s="27">
        <v>0.58333333333333304</v>
      </c>
      <c r="C1651" s="132"/>
      <c r="D1651" s="28" t="str">
        <f t="shared" si="34"/>
        <v>2021/3/17  14:00</v>
      </c>
      <c r="E1651" s="35">
        <v>1.5081584244867834</v>
      </c>
      <c r="F1651" s="36">
        <v>1.525859042738916</v>
      </c>
      <c r="G1651" s="36">
        <v>1.5090890792412865</v>
      </c>
      <c r="H1651" s="36">
        <v>1.5133153843286673</v>
      </c>
      <c r="I1651" s="36">
        <v>1.4865456472052692</v>
      </c>
      <c r="J1651" s="56">
        <v>1.5424926663834566</v>
      </c>
      <c r="K1651" s="36">
        <v>1.5299992582344741</v>
      </c>
      <c r="L1651" s="36">
        <v>1.5416084101832628</v>
      </c>
      <c r="M1651" s="57">
        <v>1.5502900352447104</v>
      </c>
      <c r="N1651" s="58" t="s">
        <v>49</v>
      </c>
      <c r="O1651" s="36"/>
      <c r="P1651" s="36"/>
      <c r="Q1651" s="36"/>
      <c r="R1651" s="59"/>
      <c r="S1651" s="60">
        <v>1.46</v>
      </c>
      <c r="T1651" s="106">
        <v>1.6</v>
      </c>
      <c r="U1651"/>
      <c r="V1651"/>
      <c r="W1651"/>
      <c r="X1651" s="162"/>
      <c r="Y1651" s="162"/>
      <c r="AB1651" s="47"/>
      <c r="AC1651" s="47"/>
      <c r="AD1651" s="47"/>
      <c r="AE1651" s="47"/>
      <c r="AF1651" s="47"/>
      <c r="AG1651" s="47"/>
      <c r="AH1651" s="47"/>
      <c r="AI1651" s="47"/>
      <c r="AJ1651" s="47"/>
    </row>
    <row r="1652" spans="1:36">
      <c r="A1652" s="26">
        <v>44272</v>
      </c>
      <c r="B1652" s="27">
        <v>0.66666666666666596</v>
      </c>
      <c r="C1652" s="132"/>
      <c r="D1652" s="28" t="str">
        <f t="shared" si="34"/>
        <v>2021/3/17  16:00</v>
      </c>
      <c r="E1652" s="35">
        <v>1.5192061961160841</v>
      </c>
      <c r="F1652" s="36">
        <v>1.5024496394953439</v>
      </c>
      <c r="G1652" s="36">
        <v>1.5154580823237223</v>
      </c>
      <c r="H1652" s="36">
        <v>1.4760267832711655</v>
      </c>
      <c r="I1652" s="36">
        <v>1.5248213025445405</v>
      </c>
      <c r="J1652" s="56">
        <v>1.5622941804708814</v>
      </c>
      <c r="K1652" s="36">
        <v>1.510115579362038</v>
      </c>
      <c r="L1652" s="36">
        <v>1.5397909459912926</v>
      </c>
      <c r="M1652" s="57">
        <v>1.5153355510996118</v>
      </c>
      <c r="N1652" s="58" t="s">
        <v>49</v>
      </c>
      <c r="O1652" s="36"/>
      <c r="P1652" s="36"/>
      <c r="Q1652" s="36"/>
      <c r="R1652" s="59"/>
      <c r="S1652" s="60">
        <v>1.46</v>
      </c>
      <c r="T1652" s="106">
        <v>1.6</v>
      </c>
      <c r="U1652"/>
      <c r="V1652"/>
      <c r="W1652"/>
      <c r="X1652" s="162"/>
      <c r="Y1652" s="162"/>
      <c r="AB1652" s="47"/>
      <c r="AC1652" s="47"/>
      <c r="AD1652" s="47"/>
      <c r="AE1652" s="47"/>
      <c r="AF1652" s="47"/>
      <c r="AG1652" s="47"/>
      <c r="AH1652" s="47"/>
      <c r="AI1652" s="47"/>
      <c r="AJ1652" s="47"/>
    </row>
    <row r="1653" spans="1:36">
      <c r="A1653" s="123">
        <v>44273</v>
      </c>
      <c r="B1653" s="101">
        <v>0.33333333333333331</v>
      </c>
      <c r="C1653" s="132" t="s">
        <v>150</v>
      </c>
      <c r="D1653" s="124" t="str">
        <f t="shared" si="34"/>
        <v>2021/3/18  8:00</v>
      </c>
      <c r="E1653" s="35">
        <v>1.5470468512776898</v>
      </c>
      <c r="F1653" s="36">
        <v>1.5439257116714258</v>
      </c>
      <c r="G1653" s="36">
        <v>1.5578986530347219</v>
      </c>
      <c r="H1653" s="36">
        <v>1.5329557089293742</v>
      </c>
      <c r="I1653" s="36">
        <v>1.537132538052415</v>
      </c>
      <c r="J1653" s="56">
        <v>1.6029393267329859</v>
      </c>
      <c r="K1653" s="36">
        <v>1.5659507916950119</v>
      </c>
      <c r="L1653" s="36">
        <v>1.5839213401328811</v>
      </c>
      <c r="M1653" s="57">
        <v>1.5994327504195487</v>
      </c>
      <c r="N1653" s="58" t="s">
        <v>44</v>
      </c>
      <c r="O1653" s="36"/>
      <c r="P1653" s="36"/>
      <c r="Q1653" s="36"/>
      <c r="R1653" s="59"/>
      <c r="S1653" s="60">
        <v>1.46</v>
      </c>
      <c r="T1653" s="106">
        <v>1.6</v>
      </c>
      <c r="U1653"/>
      <c r="V1653"/>
      <c r="W1653"/>
      <c r="X1653" s="162"/>
      <c r="Y1653" s="162"/>
      <c r="AB1653" s="47"/>
      <c r="AC1653" s="47"/>
      <c r="AD1653" s="47"/>
      <c r="AE1653" s="47"/>
      <c r="AF1653" s="47"/>
      <c r="AG1653" s="47"/>
      <c r="AH1653" s="47"/>
      <c r="AI1653" s="47"/>
      <c r="AJ1653" s="47"/>
    </row>
    <row r="1654" spans="1:36">
      <c r="A1654" s="26">
        <v>44273</v>
      </c>
      <c r="B1654" s="27">
        <v>0.41666666666666669</v>
      </c>
      <c r="C1654" s="132"/>
      <c r="D1654" s="28" t="str">
        <f t="shared" si="34"/>
        <v>2021/3/18  10:00</v>
      </c>
      <c r="E1654" s="35">
        <v>1.5523635041007415</v>
      </c>
      <c r="F1654" s="36">
        <v>1.5523965946240683</v>
      </c>
      <c r="G1654" s="36">
        <v>1.5447137045061061</v>
      </c>
      <c r="H1654" s="36">
        <v>1.5004892484832175</v>
      </c>
      <c r="I1654" s="36">
        <v>1.5283390626574858</v>
      </c>
      <c r="J1654" s="56">
        <v>1.5955527304883153</v>
      </c>
      <c r="K1654" s="36">
        <v>1.5487674305825299</v>
      </c>
      <c r="L1654" s="36">
        <v>1.5821147330650309</v>
      </c>
      <c r="M1654" s="57">
        <v>1.5615596538713534</v>
      </c>
      <c r="N1654" s="58" t="s">
        <v>44</v>
      </c>
      <c r="O1654" s="36"/>
      <c r="P1654" s="36"/>
      <c r="Q1654" s="36"/>
      <c r="R1654" s="59"/>
      <c r="S1654" s="60">
        <v>1.46</v>
      </c>
      <c r="T1654" s="106">
        <v>1.6</v>
      </c>
      <c r="U1654"/>
      <c r="V1654"/>
      <c r="W1654"/>
      <c r="X1654" s="162"/>
      <c r="Y1654" s="162"/>
      <c r="AB1654" s="47"/>
      <c r="AC1654" s="47"/>
      <c r="AD1654" s="47"/>
      <c r="AE1654" s="47"/>
      <c r="AF1654" s="47"/>
      <c r="AG1654" s="47"/>
      <c r="AH1654" s="47"/>
      <c r="AI1654" s="47"/>
      <c r="AJ1654" s="47"/>
    </row>
    <row r="1655" spans="1:36">
      <c r="A1655" s="26">
        <v>44273</v>
      </c>
      <c r="B1655" s="27">
        <v>0.5</v>
      </c>
      <c r="C1655" s="132"/>
      <c r="D1655" s="28" t="str">
        <f t="shared" si="34"/>
        <v>2021/3/18  12:00</v>
      </c>
      <c r="E1655" s="35">
        <v>1.5176587557950378</v>
      </c>
      <c r="F1655" s="36">
        <v>1.497362790367299</v>
      </c>
      <c r="G1655" s="36">
        <v>1.4880353483526789</v>
      </c>
      <c r="H1655" s="36">
        <v>1.4923418678022886</v>
      </c>
      <c r="I1655" s="36">
        <v>1.534086206189319</v>
      </c>
      <c r="J1655" s="56">
        <v>1.5337708377280408</v>
      </c>
      <c r="K1655" s="36">
        <v>1.5124529268261766</v>
      </c>
      <c r="L1655" s="36">
        <v>1.545159876910303</v>
      </c>
      <c r="M1655" s="57">
        <v>1.5607156697029396</v>
      </c>
      <c r="N1655" s="58" t="s">
        <v>45</v>
      </c>
      <c r="O1655" s="36"/>
      <c r="P1655" s="36"/>
      <c r="Q1655" s="36"/>
      <c r="R1655" s="59"/>
      <c r="S1655" s="60">
        <v>1.46</v>
      </c>
      <c r="T1655" s="106">
        <v>1.6</v>
      </c>
      <c r="U1655"/>
      <c r="V1655"/>
      <c r="W1655"/>
      <c r="X1655" s="162"/>
      <c r="Y1655" s="162"/>
      <c r="AB1655" s="47"/>
      <c r="AC1655" s="47"/>
      <c r="AD1655" s="47"/>
      <c r="AE1655" s="47"/>
      <c r="AF1655" s="47"/>
      <c r="AG1655" s="47"/>
      <c r="AH1655" s="47"/>
      <c r="AI1655" s="47"/>
      <c r="AJ1655" s="47"/>
    </row>
    <row r="1656" spans="1:36">
      <c r="A1656" s="26">
        <v>44273</v>
      </c>
      <c r="B1656" s="27">
        <v>0.58333333333333304</v>
      </c>
      <c r="C1656" s="132"/>
      <c r="D1656" s="28" t="str">
        <f t="shared" si="34"/>
        <v>2021/3/18  14:00</v>
      </c>
      <c r="E1656" s="35">
        <v>1.4919702411207882</v>
      </c>
      <c r="F1656" s="36">
        <v>1.4950754193477835</v>
      </c>
      <c r="G1656" s="36">
        <v>1.5123674078951994</v>
      </c>
      <c r="H1656" s="36">
        <v>1.5045164759371088</v>
      </c>
      <c r="I1656" s="36">
        <v>1.526507533342121</v>
      </c>
      <c r="J1656" s="56">
        <v>1.5556229493230165</v>
      </c>
      <c r="K1656" s="36">
        <v>1.5326198009871097</v>
      </c>
      <c r="L1656" s="36">
        <v>1.5439855084662504</v>
      </c>
      <c r="M1656" s="57">
        <v>1.5234938385518768</v>
      </c>
      <c r="N1656" s="58" t="s">
        <v>45</v>
      </c>
      <c r="O1656" s="36"/>
      <c r="P1656" s="36"/>
      <c r="Q1656" s="36"/>
      <c r="R1656" s="59"/>
      <c r="S1656" s="60">
        <v>1.46</v>
      </c>
      <c r="T1656" s="106">
        <v>1.6</v>
      </c>
      <c r="U1656"/>
      <c r="V1656"/>
      <c r="W1656"/>
      <c r="X1656" s="162"/>
      <c r="Y1656" s="162"/>
      <c r="AB1656" s="47"/>
      <c r="AC1656" s="47"/>
      <c r="AD1656" s="47"/>
      <c r="AE1656" s="47"/>
      <c r="AF1656" s="47"/>
      <c r="AG1656" s="47"/>
      <c r="AH1656" s="47"/>
      <c r="AI1656" s="47"/>
      <c r="AJ1656" s="47"/>
    </row>
    <row r="1657" spans="1:36">
      <c r="A1657" s="26">
        <v>44273</v>
      </c>
      <c r="B1657" s="27">
        <v>0.66666666666666596</v>
      </c>
      <c r="C1657" s="132"/>
      <c r="D1657" s="28" t="str">
        <f t="shared" si="34"/>
        <v>2021/3/18  16:00</v>
      </c>
      <c r="E1657" s="35">
        <v>1.480311397331795</v>
      </c>
      <c r="F1657" s="36">
        <v>1.4881281457412325</v>
      </c>
      <c r="G1657" s="36">
        <v>1.4860439048269809</v>
      </c>
      <c r="H1657" s="36">
        <v>1.499871541537027</v>
      </c>
      <c r="I1657" s="36">
        <v>1.5182255941055303</v>
      </c>
      <c r="J1657" s="56">
        <v>1.5409231578845621</v>
      </c>
      <c r="K1657" s="36">
        <v>1.5356524647346899</v>
      </c>
      <c r="L1657" s="36">
        <v>1.5249397125611559</v>
      </c>
      <c r="M1657" s="57">
        <v>1.52488100613912</v>
      </c>
      <c r="N1657" s="58" t="s">
        <v>45</v>
      </c>
      <c r="O1657" s="36"/>
      <c r="P1657" s="36"/>
      <c r="Q1657" s="36"/>
      <c r="R1657" s="59"/>
      <c r="S1657" s="60">
        <v>1.46</v>
      </c>
      <c r="T1657" s="106">
        <v>1.6</v>
      </c>
      <c r="U1657"/>
      <c r="V1657"/>
      <c r="W1657"/>
      <c r="X1657" s="162"/>
      <c r="Y1657" s="162"/>
      <c r="AB1657" s="47"/>
      <c r="AC1657" s="47"/>
      <c r="AD1657" s="47"/>
      <c r="AE1657" s="47"/>
      <c r="AF1657" s="47"/>
      <c r="AG1657" s="47"/>
      <c r="AH1657" s="47"/>
      <c r="AI1657" s="47"/>
      <c r="AJ1657" s="47"/>
    </row>
    <row r="1658" spans="1:36">
      <c r="A1658" s="123">
        <v>44274</v>
      </c>
      <c r="B1658" s="101">
        <v>0.33333333333333331</v>
      </c>
      <c r="C1658" s="132" t="s">
        <v>151</v>
      </c>
      <c r="D1658" s="124" t="str">
        <f t="shared" si="34"/>
        <v>2021/3/19  8:00</v>
      </c>
      <c r="E1658" s="35">
        <v>1.5030849168431428</v>
      </c>
      <c r="F1658" s="36">
        <v>1.5060167880600519</v>
      </c>
      <c r="G1658" s="36">
        <v>1.5121055550861602</v>
      </c>
      <c r="H1658" s="36">
        <v>1.5083980716100733</v>
      </c>
      <c r="I1658" s="36">
        <v>1.5307403855072403</v>
      </c>
      <c r="J1658" s="56">
        <v>1.5647367361772297</v>
      </c>
      <c r="K1658" s="36">
        <v>1.5547809891221485</v>
      </c>
      <c r="L1658" s="36">
        <v>1.5255592656105499</v>
      </c>
      <c r="M1658" s="57">
        <v>1.5612875564439908</v>
      </c>
      <c r="N1658" s="58" t="s">
        <v>46</v>
      </c>
      <c r="O1658" s="36"/>
      <c r="P1658" s="36"/>
      <c r="Q1658" s="36"/>
      <c r="R1658" s="59"/>
      <c r="S1658" s="60">
        <v>1.46</v>
      </c>
      <c r="T1658" s="106">
        <v>1.6</v>
      </c>
      <c r="U1658"/>
      <c r="V1658"/>
      <c r="W1658"/>
      <c r="X1658" s="162"/>
      <c r="Y1658" s="162"/>
      <c r="AB1658" s="47"/>
      <c r="AC1658" s="47"/>
      <c r="AD1658" s="47"/>
      <c r="AE1658" s="47"/>
      <c r="AF1658" s="47"/>
      <c r="AG1658" s="47"/>
      <c r="AH1658" s="47"/>
      <c r="AI1658" s="47"/>
      <c r="AJ1658" s="47"/>
    </row>
    <row r="1659" spans="1:36">
      <c r="A1659" s="26">
        <v>44274</v>
      </c>
      <c r="B1659" s="27">
        <v>0.41666666666666669</v>
      </c>
      <c r="C1659" s="132"/>
      <c r="D1659" s="28" t="str">
        <f t="shared" si="34"/>
        <v>2021/3/19  10:00</v>
      </c>
      <c r="E1659" s="35">
        <v>1.5112575442173368</v>
      </c>
      <c r="F1659" s="36">
        <v>1.5132682081934421</v>
      </c>
      <c r="G1659" s="36">
        <v>1.5391279451305204</v>
      </c>
      <c r="H1659" s="36">
        <v>1.5081801506106649</v>
      </c>
      <c r="I1659" s="36">
        <v>1.5127713255052351</v>
      </c>
      <c r="J1659" s="56">
        <v>1.5638631968200367</v>
      </c>
      <c r="K1659" s="36">
        <v>1.5528846326535193</v>
      </c>
      <c r="L1659" s="36">
        <v>1.5502450423388032</v>
      </c>
      <c r="M1659" s="57">
        <v>1.5426689110446943</v>
      </c>
      <c r="N1659" s="58" t="s">
        <v>46</v>
      </c>
      <c r="O1659" s="36"/>
      <c r="P1659" s="36"/>
      <c r="Q1659" s="36"/>
      <c r="R1659" s="59"/>
      <c r="S1659" s="60">
        <v>1.46</v>
      </c>
      <c r="T1659" s="106">
        <v>1.6</v>
      </c>
      <c r="U1659"/>
      <c r="V1659"/>
      <c r="W1659"/>
      <c r="X1659" s="162"/>
      <c r="Y1659" s="162"/>
      <c r="AB1659" s="47"/>
      <c r="AC1659" s="47"/>
      <c r="AD1659" s="47"/>
      <c r="AE1659" s="47"/>
      <c r="AF1659" s="47"/>
      <c r="AG1659" s="47"/>
      <c r="AH1659" s="47"/>
      <c r="AI1659" s="47"/>
      <c r="AJ1659" s="47"/>
    </row>
    <row r="1660" spans="1:36">
      <c r="A1660" s="26">
        <v>44274</v>
      </c>
      <c r="B1660" s="27">
        <v>0.5</v>
      </c>
      <c r="C1660" s="132"/>
      <c r="D1660" s="28" t="str">
        <f t="shared" si="34"/>
        <v>2021/3/19  12:00</v>
      </c>
      <c r="E1660" s="35">
        <v>1.4815249355191986</v>
      </c>
      <c r="F1660" s="36">
        <v>1.4946283526085464</v>
      </c>
      <c r="G1660" s="36">
        <v>1.4859603035046476</v>
      </c>
      <c r="H1660" s="36">
        <v>1.5134088634113521</v>
      </c>
      <c r="I1660" s="36">
        <v>1.4953240031847983</v>
      </c>
      <c r="J1660" s="56">
        <v>1.529372505233233</v>
      </c>
      <c r="K1660" s="36">
        <v>1.5180575238650069</v>
      </c>
      <c r="L1660" s="36">
        <v>1.5155632432443347</v>
      </c>
      <c r="M1660" s="57">
        <v>1.5468841456082154</v>
      </c>
      <c r="N1660" s="58" t="s">
        <v>46</v>
      </c>
      <c r="O1660" s="36"/>
      <c r="P1660" s="36"/>
      <c r="Q1660" s="36"/>
      <c r="R1660" s="59"/>
      <c r="S1660" s="60">
        <v>1.46</v>
      </c>
      <c r="T1660" s="106">
        <v>1.6</v>
      </c>
      <c r="U1660"/>
      <c r="V1660"/>
      <c r="W1660"/>
      <c r="X1660" s="162"/>
      <c r="Y1660" s="162"/>
      <c r="AB1660" s="47"/>
      <c r="AC1660" s="47"/>
      <c r="AD1660" s="47"/>
      <c r="AE1660" s="47"/>
      <c r="AF1660" s="47"/>
      <c r="AG1660" s="47"/>
      <c r="AH1660" s="47"/>
      <c r="AI1660" s="47"/>
      <c r="AJ1660" s="47"/>
    </row>
    <row r="1661" spans="1:36">
      <c r="A1661" s="26">
        <v>44274</v>
      </c>
      <c r="B1661" s="27">
        <v>0.58333333333333304</v>
      </c>
      <c r="C1661" s="132"/>
      <c r="D1661" s="28" t="str">
        <f t="shared" si="34"/>
        <v>2021/3/19  14:00</v>
      </c>
      <c r="E1661" s="35">
        <v>1.5025825048663237</v>
      </c>
      <c r="F1661" s="36">
        <v>1.4898104153868823</v>
      </c>
      <c r="G1661" s="36">
        <v>1.4907719489049711</v>
      </c>
      <c r="H1661" s="36">
        <v>1.513313510889593</v>
      </c>
      <c r="I1661" s="36">
        <v>1.4899738045737172</v>
      </c>
      <c r="J1661" s="56">
        <v>1.5524899191356416</v>
      </c>
      <c r="K1661" s="36">
        <v>1.520811197095433</v>
      </c>
      <c r="L1661" s="36">
        <v>1.5543225351217229</v>
      </c>
      <c r="M1661" s="57">
        <v>1.5204278100688096</v>
      </c>
      <c r="N1661" s="58" t="s">
        <v>46</v>
      </c>
      <c r="O1661" s="36"/>
      <c r="P1661" s="36"/>
      <c r="Q1661" s="36"/>
      <c r="R1661" s="59"/>
      <c r="S1661" s="60">
        <v>1.46</v>
      </c>
      <c r="T1661" s="106">
        <v>1.6</v>
      </c>
      <c r="U1661"/>
      <c r="V1661"/>
      <c r="W1661"/>
      <c r="X1661" s="162"/>
      <c r="Y1661" s="162"/>
      <c r="AB1661" s="47"/>
      <c r="AC1661" s="47"/>
      <c r="AD1661" s="47"/>
      <c r="AE1661" s="47"/>
      <c r="AF1661" s="47"/>
      <c r="AG1661" s="47"/>
      <c r="AH1661" s="47"/>
      <c r="AI1661" s="47"/>
      <c r="AJ1661" s="47"/>
    </row>
    <row r="1662" spans="1:36">
      <c r="A1662" s="26">
        <v>44274</v>
      </c>
      <c r="B1662" s="27">
        <v>0.66666666666666596</v>
      </c>
      <c r="C1662" s="132"/>
      <c r="D1662" s="28" t="str">
        <f t="shared" si="34"/>
        <v>2021/3/19  16:00</v>
      </c>
      <c r="E1662" s="35">
        <v>1.5004589490221063</v>
      </c>
      <c r="F1662" s="36">
        <v>1.5247863283978096</v>
      </c>
      <c r="G1662" s="36">
        <v>1.5132495607457739</v>
      </c>
      <c r="H1662" s="36">
        <v>1.5099375216294053</v>
      </c>
      <c r="I1662" s="36">
        <v>1.5226125656768927</v>
      </c>
      <c r="J1662" s="56">
        <v>1.5489482265225607</v>
      </c>
      <c r="K1662" s="36">
        <v>1.5409415139294362</v>
      </c>
      <c r="L1662" s="36">
        <v>1.5409479750177906</v>
      </c>
      <c r="M1662" s="57">
        <v>1.5472350325856319</v>
      </c>
      <c r="N1662" s="58" t="s">
        <v>46</v>
      </c>
      <c r="O1662" s="36"/>
      <c r="P1662" s="36"/>
      <c r="Q1662" s="36"/>
      <c r="R1662" s="59"/>
      <c r="S1662" s="60">
        <v>1.46</v>
      </c>
      <c r="T1662" s="106">
        <v>1.6</v>
      </c>
      <c r="U1662"/>
      <c r="V1662"/>
      <c r="W1662"/>
      <c r="X1662" s="162"/>
      <c r="Y1662" s="162"/>
      <c r="AB1662" s="47"/>
      <c r="AC1662" s="47"/>
      <c r="AD1662" s="47"/>
      <c r="AE1662" s="47"/>
      <c r="AF1662" s="47"/>
      <c r="AG1662" s="47"/>
      <c r="AH1662" s="47"/>
      <c r="AI1662" s="47"/>
      <c r="AJ1662" s="47"/>
    </row>
    <row r="1663" spans="1:36">
      <c r="A1663" s="123">
        <v>44275</v>
      </c>
      <c r="B1663" s="101">
        <v>0.33333333333333331</v>
      </c>
      <c r="C1663" s="132" t="s">
        <v>152</v>
      </c>
      <c r="D1663" s="124" t="str">
        <f t="shared" si="34"/>
        <v>2021/3/20  8:00</v>
      </c>
      <c r="E1663" s="35">
        <v>1.5109523401071137</v>
      </c>
      <c r="F1663" s="36">
        <v>1.4888406542724628</v>
      </c>
      <c r="G1663" s="36">
        <v>1.5090344513420293</v>
      </c>
      <c r="H1663" s="36">
        <v>1.4727284007888366</v>
      </c>
      <c r="I1663" s="36">
        <v>1.5074608699121823</v>
      </c>
      <c r="J1663" s="56">
        <v>1.5471946337977398</v>
      </c>
      <c r="K1663" s="36">
        <v>1.5159038163163405</v>
      </c>
      <c r="L1663" s="36">
        <v>1.5461859743660729</v>
      </c>
      <c r="M1663" s="57">
        <v>1.5631618819895989</v>
      </c>
      <c r="N1663" s="58" t="s">
        <v>47</v>
      </c>
      <c r="O1663" s="36"/>
      <c r="P1663" s="36"/>
      <c r="Q1663" s="36"/>
      <c r="R1663" s="59"/>
      <c r="S1663" s="60">
        <v>1.46</v>
      </c>
      <c r="T1663" s="106">
        <v>1.6</v>
      </c>
      <c r="U1663"/>
      <c r="V1663"/>
      <c r="W1663"/>
      <c r="X1663" s="162"/>
      <c r="Y1663" s="162"/>
      <c r="AB1663" s="47"/>
      <c r="AC1663" s="47"/>
      <c r="AD1663" s="47"/>
      <c r="AE1663" s="47"/>
      <c r="AF1663" s="47"/>
      <c r="AG1663" s="47"/>
      <c r="AH1663" s="47"/>
      <c r="AI1663" s="47"/>
      <c r="AJ1663" s="47"/>
    </row>
    <row r="1664" spans="1:36">
      <c r="A1664" s="26">
        <v>44275</v>
      </c>
      <c r="B1664" s="27">
        <v>0.41666666666666669</v>
      </c>
      <c r="C1664" s="132"/>
      <c r="D1664" s="28" t="str">
        <f t="shared" si="34"/>
        <v>2021/3/20  10:00</v>
      </c>
      <c r="E1664" s="35">
        <v>1.5096090370070387</v>
      </c>
      <c r="F1664" s="36">
        <v>1.5040452581386179</v>
      </c>
      <c r="G1664" s="36">
        <v>1.4866461370053379</v>
      </c>
      <c r="H1664" s="36">
        <v>1.5068897062624309</v>
      </c>
      <c r="I1664" s="36">
        <v>1.5023945008060176</v>
      </c>
      <c r="J1664" s="56">
        <v>1.565209062794146</v>
      </c>
      <c r="K1664" s="36">
        <v>1.5272053395857639</v>
      </c>
      <c r="L1664" s="36">
        <v>1.5494084018200005</v>
      </c>
      <c r="M1664" s="57">
        <v>1.5285914031824408</v>
      </c>
      <c r="N1664" s="58" t="s">
        <v>47</v>
      </c>
      <c r="O1664" s="36"/>
      <c r="P1664" s="36"/>
      <c r="Q1664" s="36"/>
      <c r="R1664" s="59"/>
      <c r="S1664" s="60">
        <v>1.46</v>
      </c>
      <c r="T1664" s="106">
        <v>1.6</v>
      </c>
      <c r="U1664"/>
      <c r="V1664"/>
      <c r="W1664"/>
      <c r="X1664" s="162"/>
      <c r="Y1664" s="162"/>
      <c r="AB1664" s="47"/>
      <c r="AC1664" s="47"/>
      <c r="AD1664" s="47"/>
      <c r="AE1664" s="47"/>
      <c r="AF1664" s="47"/>
      <c r="AG1664" s="47"/>
      <c r="AH1664" s="47"/>
      <c r="AI1664" s="47"/>
      <c r="AJ1664" s="47"/>
    </row>
    <row r="1665" spans="1:36">
      <c r="A1665" s="26">
        <v>44275</v>
      </c>
      <c r="B1665" s="27">
        <v>0.5</v>
      </c>
      <c r="C1665" s="132"/>
      <c r="D1665" s="28" t="str">
        <f t="shared" si="34"/>
        <v>2021/3/20  12:00</v>
      </c>
      <c r="E1665" s="35">
        <v>1.4790370013673839</v>
      </c>
      <c r="F1665" s="36">
        <v>1.531597021062449</v>
      </c>
      <c r="G1665" s="36">
        <v>1.507857135609483</v>
      </c>
      <c r="H1665" s="36">
        <v>1.4807319978677733</v>
      </c>
      <c r="I1665" s="36">
        <v>1.527897257651659</v>
      </c>
      <c r="J1665" s="56">
        <v>1.5622384916116121</v>
      </c>
      <c r="K1665" s="36">
        <v>1.5471702371105767</v>
      </c>
      <c r="L1665" s="36">
        <v>1.5519637044378829</v>
      </c>
      <c r="M1665" s="57">
        <v>1.5387032851349607</v>
      </c>
      <c r="N1665" s="58" t="s">
        <v>47</v>
      </c>
      <c r="O1665" s="36"/>
      <c r="P1665" s="36"/>
      <c r="Q1665" s="36"/>
      <c r="R1665" s="59"/>
      <c r="S1665" s="60">
        <v>1.46</v>
      </c>
      <c r="T1665" s="106">
        <v>1.6</v>
      </c>
      <c r="U1665"/>
      <c r="V1665"/>
      <c r="W1665"/>
      <c r="X1665" s="162"/>
      <c r="Y1665" s="162"/>
      <c r="AB1665" s="47"/>
      <c r="AC1665" s="47"/>
      <c r="AD1665" s="47"/>
      <c r="AE1665" s="47"/>
      <c r="AF1665" s="47"/>
      <c r="AG1665" s="47"/>
      <c r="AH1665" s="47"/>
      <c r="AI1665" s="47"/>
      <c r="AJ1665" s="47"/>
    </row>
    <row r="1666" spans="1:36">
      <c r="A1666" s="26">
        <v>44275</v>
      </c>
      <c r="B1666" s="27">
        <v>0.58333333333333304</v>
      </c>
      <c r="C1666" s="132"/>
      <c r="D1666" s="28" t="str">
        <f t="shared" si="34"/>
        <v>2021/3/20  14:00</v>
      </c>
      <c r="E1666" s="35">
        <v>1.4960950964848097</v>
      </c>
      <c r="F1666" s="36">
        <v>1.4948984364171782</v>
      </c>
      <c r="G1666" s="36">
        <v>1.5314246582113655</v>
      </c>
      <c r="H1666" s="36">
        <v>1.4836131969392889</v>
      </c>
      <c r="I1666" s="36">
        <v>1.5132942518469958</v>
      </c>
      <c r="J1666" s="56">
        <v>1.5252279998244058</v>
      </c>
      <c r="K1666" s="36">
        <v>1.5442418579688113</v>
      </c>
      <c r="L1666" s="36">
        <v>1.54201450863544</v>
      </c>
      <c r="M1666" s="57">
        <v>1.5389678859842688</v>
      </c>
      <c r="N1666" s="58" t="s">
        <v>47</v>
      </c>
      <c r="O1666" s="36"/>
      <c r="P1666" s="36"/>
      <c r="Q1666" s="36"/>
      <c r="R1666" s="59"/>
      <c r="S1666" s="60">
        <v>1.46</v>
      </c>
      <c r="T1666" s="106">
        <v>1.6</v>
      </c>
      <c r="U1666"/>
      <c r="V1666"/>
      <c r="W1666"/>
      <c r="X1666" s="162"/>
      <c r="Y1666" s="162"/>
      <c r="AB1666" s="47"/>
      <c r="AC1666" s="47"/>
      <c r="AD1666" s="47"/>
      <c r="AE1666" s="47"/>
      <c r="AF1666" s="47"/>
      <c r="AG1666" s="47"/>
      <c r="AH1666" s="47"/>
      <c r="AI1666" s="47"/>
      <c r="AJ1666" s="47"/>
    </row>
    <row r="1667" spans="1:36">
      <c r="A1667" s="26">
        <v>44275</v>
      </c>
      <c r="B1667" s="27">
        <v>0.66666666666666596</v>
      </c>
      <c r="C1667" s="132"/>
      <c r="D1667" s="28" t="str">
        <f t="shared" si="34"/>
        <v>2021/3/20  16:00</v>
      </c>
      <c r="E1667" s="35">
        <v>1.5243566832631845</v>
      </c>
      <c r="F1667" s="36">
        <v>1.4951488154772405</v>
      </c>
      <c r="G1667" s="36">
        <v>1.5204923958049956</v>
      </c>
      <c r="H1667" s="36">
        <v>1.5034887242988342</v>
      </c>
      <c r="I1667" s="36">
        <v>1.5211114499409335</v>
      </c>
      <c r="J1667" s="56">
        <v>1.5305076170189882</v>
      </c>
      <c r="K1667" s="36">
        <v>1.5343163089458007</v>
      </c>
      <c r="L1667" s="36">
        <v>1.548745488504464</v>
      </c>
      <c r="M1667" s="57">
        <v>1.5499764509168423</v>
      </c>
      <c r="N1667" s="58" t="s">
        <v>47</v>
      </c>
      <c r="O1667" s="36"/>
      <c r="P1667" s="36"/>
      <c r="Q1667" s="36"/>
      <c r="R1667" s="59"/>
      <c r="S1667" s="60">
        <v>1.46</v>
      </c>
      <c r="T1667" s="106">
        <v>1.6</v>
      </c>
      <c r="U1667"/>
      <c r="V1667"/>
      <c r="W1667"/>
      <c r="X1667" s="162"/>
      <c r="Y1667" s="162"/>
      <c r="AB1667" s="47"/>
      <c r="AC1667" s="47"/>
      <c r="AD1667" s="47"/>
      <c r="AE1667" s="47"/>
      <c r="AF1667" s="47"/>
      <c r="AG1667" s="47"/>
      <c r="AH1667" s="47"/>
      <c r="AI1667" s="47"/>
      <c r="AJ1667" s="47"/>
    </row>
    <row r="1668" spans="1:36">
      <c r="A1668" s="123">
        <v>44276</v>
      </c>
      <c r="B1668" s="101">
        <v>0.33333333333333331</v>
      </c>
      <c r="C1668" s="132" t="s">
        <v>153</v>
      </c>
      <c r="D1668" s="124" t="str">
        <f t="shared" ref="D1668:D1717" si="35">TEXT(A1668,"yyyy/m/d")&amp;TEXT(B1668,"　　h:mｍ")</f>
        <v>2021/3/21  8:00</v>
      </c>
      <c r="E1668" s="35">
        <v>1.4967791286662622</v>
      </c>
      <c r="F1668" s="36">
        <v>1.5114739074092298</v>
      </c>
      <c r="G1668" s="36">
        <v>1.5432295232135189</v>
      </c>
      <c r="H1668" s="36">
        <v>1.4881353903764454</v>
      </c>
      <c r="I1668" s="36">
        <v>1.4962448380238378</v>
      </c>
      <c r="J1668" s="56">
        <v>1.5695548376518209</v>
      </c>
      <c r="K1668" s="36">
        <v>1.5571345253665467</v>
      </c>
      <c r="L1668" s="36">
        <v>1.5177841020313743</v>
      </c>
      <c r="M1668" s="57">
        <v>1.5474255413421851</v>
      </c>
      <c r="N1668" s="58" t="s">
        <v>48</v>
      </c>
      <c r="O1668" s="36"/>
      <c r="P1668" s="36"/>
      <c r="Q1668" s="36"/>
      <c r="R1668" s="59"/>
      <c r="S1668" s="60">
        <v>1.46</v>
      </c>
      <c r="T1668" s="106">
        <v>1.6</v>
      </c>
      <c r="U1668"/>
      <c r="V1668"/>
      <c r="W1668"/>
      <c r="X1668" s="162"/>
      <c r="Y1668" s="162"/>
      <c r="AB1668" s="47"/>
      <c r="AC1668" s="47"/>
      <c r="AD1668" s="47"/>
      <c r="AE1668" s="47"/>
      <c r="AF1668" s="47"/>
      <c r="AG1668" s="47"/>
      <c r="AH1668" s="47"/>
      <c r="AI1668" s="47"/>
      <c r="AJ1668" s="47"/>
    </row>
    <row r="1669" spans="1:36">
      <c r="A1669" s="26">
        <v>44276</v>
      </c>
      <c r="B1669" s="27">
        <v>0.41666666666666669</v>
      </c>
      <c r="C1669" s="132"/>
      <c r="D1669" s="28" t="str">
        <f t="shared" si="35"/>
        <v>2021/3/21  10:00</v>
      </c>
      <c r="E1669" s="35">
        <v>1.4934394882526005</v>
      </c>
      <c r="F1669" s="36">
        <v>1.4912590112467594</v>
      </c>
      <c r="G1669" s="36">
        <v>1.5056477791218656</v>
      </c>
      <c r="H1669" s="36">
        <v>1.5090858093053576</v>
      </c>
      <c r="I1669" s="36">
        <v>1.4936863334074753</v>
      </c>
      <c r="J1669" s="56">
        <v>1.5604249161609269</v>
      </c>
      <c r="K1669" s="36">
        <v>1.5279431876290634</v>
      </c>
      <c r="L1669" s="36">
        <v>1.5510895460460254</v>
      </c>
      <c r="M1669" s="57">
        <v>1.5420459946852256</v>
      </c>
      <c r="N1669" s="58" t="s">
        <v>48</v>
      </c>
      <c r="O1669" s="36"/>
      <c r="P1669" s="36"/>
      <c r="Q1669" s="36"/>
      <c r="R1669" s="59"/>
      <c r="S1669" s="60">
        <v>1.46</v>
      </c>
      <c r="T1669" s="106">
        <v>1.6</v>
      </c>
      <c r="U1669"/>
      <c r="V1669"/>
      <c r="W1669"/>
      <c r="X1669" s="162"/>
      <c r="Y1669" s="162"/>
      <c r="AB1669" s="47"/>
      <c r="AC1669" s="47"/>
      <c r="AD1669" s="47"/>
      <c r="AE1669" s="47"/>
      <c r="AF1669" s="47"/>
      <c r="AG1669" s="47"/>
      <c r="AH1669" s="47"/>
      <c r="AI1669" s="47"/>
      <c r="AJ1669" s="47"/>
    </row>
    <row r="1670" spans="1:36">
      <c r="A1670" s="26">
        <v>44276</v>
      </c>
      <c r="B1670" s="27">
        <v>0.5</v>
      </c>
      <c r="C1670" s="132"/>
      <c r="D1670" s="28" t="str">
        <f t="shared" si="35"/>
        <v>2021/3/21  12:00</v>
      </c>
      <c r="E1670" s="35">
        <v>1.4876206874238778</v>
      </c>
      <c r="F1670" s="36">
        <v>1.5094592498627177</v>
      </c>
      <c r="G1670" s="36">
        <v>1.4891614395609198</v>
      </c>
      <c r="H1670" s="36">
        <v>1.4981334356943947</v>
      </c>
      <c r="I1670" s="36">
        <v>1.5050656271846889</v>
      </c>
      <c r="J1670" s="56">
        <v>1.5315437993547505</v>
      </c>
      <c r="K1670" s="36">
        <v>1.5105863370654895</v>
      </c>
      <c r="L1670" s="36">
        <v>1.5209099337108358</v>
      </c>
      <c r="M1670" s="57">
        <v>1.5478425253200481</v>
      </c>
      <c r="N1670" s="58" t="s">
        <v>48</v>
      </c>
      <c r="O1670" s="36"/>
      <c r="P1670" s="36"/>
      <c r="Q1670" s="36"/>
      <c r="R1670" s="59"/>
      <c r="S1670" s="60">
        <v>1.46</v>
      </c>
      <c r="T1670" s="106">
        <v>1.6</v>
      </c>
      <c r="U1670"/>
      <c r="V1670"/>
      <c r="W1670"/>
      <c r="X1670" s="162"/>
      <c r="Y1670" s="162"/>
      <c r="AB1670" s="47"/>
      <c r="AC1670" s="47"/>
      <c r="AD1670" s="47"/>
      <c r="AE1670" s="47"/>
      <c r="AF1670" s="47"/>
      <c r="AG1670" s="47"/>
      <c r="AH1670" s="47"/>
      <c r="AI1670" s="47"/>
      <c r="AJ1670" s="47"/>
    </row>
    <row r="1671" spans="1:36">
      <c r="A1671" s="26">
        <v>44276</v>
      </c>
      <c r="B1671" s="27">
        <v>0.58333333333333304</v>
      </c>
      <c r="C1671" s="132"/>
      <c r="D1671" s="28" t="str">
        <f t="shared" si="35"/>
        <v>2021/3/21  14:00</v>
      </c>
      <c r="E1671" s="35">
        <v>1.5151748513497802</v>
      </c>
      <c r="F1671" s="36">
        <v>1.520376874045402</v>
      </c>
      <c r="G1671" s="36">
        <v>1.4891251163987416</v>
      </c>
      <c r="H1671" s="36">
        <v>1.5126900536417267</v>
      </c>
      <c r="I1671" s="36">
        <v>1.4859853605033784</v>
      </c>
      <c r="J1671" s="56">
        <v>1.5723664404629609</v>
      </c>
      <c r="K1671" s="36">
        <v>1.5276005951892535</v>
      </c>
      <c r="L1671" s="36">
        <v>1.5234187159468959</v>
      </c>
      <c r="M1671" s="57">
        <v>1.5534740868704009</v>
      </c>
      <c r="N1671" s="58" t="s">
        <v>48</v>
      </c>
      <c r="O1671" s="36"/>
      <c r="P1671" s="36"/>
      <c r="Q1671" s="36"/>
      <c r="R1671" s="59"/>
      <c r="S1671" s="60">
        <v>1.46</v>
      </c>
      <c r="T1671" s="106">
        <v>1.6</v>
      </c>
      <c r="U1671"/>
      <c r="V1671"/>
      <c r="W1671"/>
      <c r="X1671" s="162"/>
      <c r="Y1671" s="162"/>
      <c r="AB1671" s="47"/>
      <c r="AC1671" s="47"/>
      <c r="AD1671" s="47"/>
      <c r="AE1671" s="47"/>
      <c r="AF1671" s="47"/>
      <c r="AG1671" s="47"/>
      <c r="AH1671" s="47"/>
      <c r="AI1671" s="47"/>
      <c r="AJ1671" s="47"/>
    </row>
    <row r="1672" spans="1:36">
      <c r="A1672" s="26">
        <v>44276</v>
      </c>
      <c r="B1672" s="27">
        <v>0.66666666666666596</v>
      </c>
      <c r="C1672" s="132"/>
      <c r="D1672" s="28" t="str">
        <f t="shared" si="35"/>
        <v>2021/3/21  16:00</v>
      </c>
      <c r="E1672" s="35">
        <v>1.4849023403507224</v>
      </c>
      <c r="F1672" s="36">
        <v>1.5248479405210753</v>
      </c>
      <c r="G1672" s="36">
        <v>1.5121015808357783</v>
      </c>
      <c r="H1672" s="36">
        <v>1.4698538153086838</v>
      </c>
      <c r="I1672" s="36">
        <v>1.4995794578793553</v>
      </c>
      <c r="J1672" s="56">
        <v>1.5374155694683522</v>
      </c>
      <c r="K1672" s="36">
        <v>1.5450432275463639</v>
      </c>
      <c r="L1672" s="36">
        <v>1.5407670059004759</v>
      </c>
      <c r="M1672" s="57">
        <v>1.545625684291245</v>
      </c>
      <c r="N1672" s="58" t="s">
        <v>48</v>
      </c>
      <c r="O1672" s="36"/>
      <c r="P1672" s="36"/>
      <c r="Q1672" s="36"/>
      <c r="R1672" s="59"/>
      <c r="S1672" s="60">
        <v>1.46</v>
      </c>
      <c r="T1672" s="106">
        <v>1.6</v>
      </c>
      <c r="U1672"/>
      <c r="V1672"/>
      <c r="W1672"/>
      <c r="X1672" s="162"/>
      <c r="Y1672" s="162"/>
      <c r="AB1672" s="47"/>
      <c r="AC1672" s="47"/>
      <c r="AD1672" s="47"/>
      <c r="AE1672" s="47"/>
      <c r="AF1672" s="47"/>
      <c r="AG1672" s="47"/>
      <c r="AH1672" s="47"/>
      <c r="AI1672" s="47"/>
      <c r="AJ1672" s="47"/>
    </row>
    <row r="1673" spans="1:36">
      <c r="A1673" s="123">
        <v>44277</v>
      </c>
      <c r="B1673" s="101">
        <v>0.33333333333333331</v>
      </c>
      <c r="C1673" s="132" t="s">
        <v>154</v>
      </c>
      <c r="D1673" s="124" t="str">
        <f t="shared" si="35"/>
        <v>2021/3/22  8:00</v>
      </c>
      <c r="E1673" s="35">
        <v>1.5335668140316885</v>
      </c>
      <c r="F1673" s="36">
        <v>1.5363172218495664</v>
      </c>
      <c r="G1673" s="36">
        <v>1.5268140741277543</v>
      </c>
      <c r="H1673" s="36">
        <v>1.5237801598949341</v>
      </c>
      <c r="I1673" s="36">
        <v>1.54072020176793</v>
      </c>
      <c r="J1673" s="56">
        <v>1.5388950226290337</v>
      </c>
      <c r="K1673" s="36">
        <v>1.5288884979245068</v>
      </c>
      <c r="L1673" s="36">
        <v>1.5169515225272114</v>
      </c>
      <c r="M1673" s="57">
        <v>1.5608751126422535</v>
      </c>
      <c r="N1673" s="58" t="s">
        <v>49</v>
      </c>
      <c r="O1673" s="36"/>
      <c r="P1673" s="36"/>
      <c r="Q1673" s="36"/>
      <c r="R1673" s="59"/>
      <c r="S1673" s="60">
        <v>1.46</v>
      </c>
      <c r="T1673" s="106">
        <v>1.6</v>
      </c>
      <c r="U1673"/>
      <c r="V1673"/>
      <c r="W1673"/>
      <c r="X1673" s="162"/>
      <c r="Y1673" s="162"/>
      <c r="AB1673" s="47"/>
      <c r="AC1673" s="47"/>
      <c r="AD1673" s="47"/>
      <c r="AE1673" s="47"/>
      <c r="AF1673" s="47"/>
      <c r="AG1673" s="47"/>
      <c r="AH1673" s="47"/>
      <c r="AI1673" s="47"/>
      <c r="AJ1673" s="47"/>
    </row>
    <row r="1674" spans="1:36">
      <c r="A1674" s="26">
        <v>44277</v>
      </c>
      <c r="B1674" s="27">
        <v>0.41666666666666669</v>
      </c>
      <c r="C1674" s="132"/>
      <c r="D1674" s="28" t="str">
        <f t="shared" si="35"/>
        <v>2021/3/22  10:00</v>
      </c>
      <c r="E1674" s="35">
        <v>1.480678089474126</v>
      </c>
      <c r="F1674" s="36">
        <v>1.5165659772830826</v>
      </c>
      <c r="G1674" s="36">
        <v>1.5203052697376735</v>
      </c>
      <c r="H1674" s="36">
        <v>1.4765374136476677</v>
      </c>
      <c r="I1674" s="36">
        <v>1.5254097649952778</v>
      </c>
      <c r="J1674" s="56">
        <v>1.5576605870627076</v>
      </c>
      <c r="K1674" s="36">
        <v>1.5485043121690574</v>
      </c>
      <c r="L1674" s="36">
        <v>1.515204024442893</v>
      </c>
      <c r="M1674" s="57">
        <v>1.5419023772353468</v>
      </c>
      <c r="N1674" s="58" t="s">
        <v>49</v>
      </c>
      <c r="O1674" s="36"/>
      <c r="P1674" s="36"/>
      <c r="Q1674" s="36"/>
      <c r="R1674" s="59"/>
      <c r="S1674" s="60">
        <v>1.46</v>
      </c>
      <c r="T1674" s="106">
        <v>1.6</v>
      </c>
      <c r="U1674"/>
      <c r="V1674"/>
      <c r="W1674"/>
      <c r="X1674" s="162"/>
      <c r="Y1674" s="162"/>
      <c r="AB1674" s="47"/>
      <c r="AC1674" s="47"/>
      <c r="AD1674" s="47"/>
      <c r="AE1674" s="47"/>
      <c r="AF1674" s="47"/>
      <c r="AG1674" s="47"/>
      <c r="AH1674" s="47"/>
      <c r="AI1674" s="47"/>
      <c r="AJ1674" s="47"/>
    </row>
    <row r="1675" spans="1:36">
      <c r="A1675" s="26">
        <v>44277</v>
      </c>
      <c r="B1675" s="27">
        <v>0.5</v>
      </c>
      <c r="C1675" s="132"/>
      <c r="D1675" s="28" t="str">
        <f t="shared" si="35"/>
        <v>2021/3/22  12:00</v>
      </c>
      <c r="E1675" s="35">
        <v>1.5124108957517408</v>
      </c>
      <c r="F1675" s="36">
        <v>1.5213791956213367</v>
      </c>
      <c r="G1675" s="36">
        <v>1.4923910935158109</v>
      </c>
      <c r="H1675" s="36">
        <v>1.4671297075107468</v>
      </c>
      <c r="I1675" s="36">
        <v>1.4933215043758301</v>
      </c>
      <c r="J1675" s="56">
        <v>1.5287124420927862</v>
      </c>
      <c r="K1675" s="36">
        <v>1.5089828013433517</v>
      </c>
      <c r="L1675" s="36">
        <v>1.5511411860001005</v>
      </c>
      <c r="M1675" s="57">
        <v>1.5287380034552385</v>
      </c>
      <c r="N1675" s="58" t="s">
        <v>49</v>
      </c>
      <c r="O1675" s="36"/>
      <c r="P1675" s="36"/>
      <c r="Q1675" s="36"/>
      <c r="R1675" s="59"/>
      <c r="S1675" s="60">
        <v>1.46</v>
      </c>
      <c r="T1675" s="106">
        <v>1.6</v>
      </c>
      <c r="U1675"/>
      <c r="V1675"/>
      <c r="W1675"/>
      <c r="X1675" s="162"/>
      <c r="Y1675" s="162"/>
      <c r="AB1675" s="47"/>
      <c r="AC1675" s="47"/>
      <c r="AD1675" s="47"/>
      <c r="AE1675" s="47"/>
      <c r="AF1675" s="47"/>
      <c r="AG1675" s="47"/>
      <c r="AH1675" s="47"/>
      <c r="AI1675" s="47"/>
      <c r="AJ1675" s="47"/>
    </row>
    <row r="1676" spans="1:36">
      <c r="A1676" s="26">
        <v>44277</v>
      </c>
      <c r="B1676" s="27">
        <v>0.58333333333333304</v>
      </c>
      <c r="C1676" s="132"/>
      <c r="D1676" s="28" t="str">
        <f t="shared" si="35"/>
        <v>2021/3/22  14:00</v>
      </c>
      <c r="E1676" s="35">
        <v>1.5223231877609307</v>
      </c>
      <c r="F1676" s="36">
        <v>1.5204062396444653</v>
      </c>
      <c r="G1676" s="36">
        <v>1.5302968537102695</v>
      </c>
      <c r="H1676" s="36">
        <v>1.5002996482777216</v>
      </c>
      <c r="I1676" s="36">
        <v>1.4907605385070615</v>
      </c>
      <c r="J1676" s="56">
        <v>1.5717717218602369</v>
      </c>
      <c r="K1676" s="36">
        <v>1.5453915803027065</v>
      </c>
      <c r="L1676" s="36">
        <v>1.5410321674056702</v>
      </c>
      <c r="M1676" s="57">
        <v>1.5465501725413704</v>
      </c>
      <c r="N1676" s="58" t="s">
        <v>49</v>
      </c>
      <c r="O1676" s="36"/>
      <c r="P1676" s="36"/>
      <c r="Q1676" s="36"/>
      <c r="R1676" s="59"/>
      <c r="S1676" s="60">
        <v>1.46</v>
      </c>
      <c r="T1676" s="106">
        <v>1.6</v>
      </c>
      <c r="U1676"/>
      <c r="V1676"/>
      <c r="W1676"/>
      <c r="X1676" s="162"/>
      <c r="Y1676" s="162"/>
      <c r="AB1676" s="47"/>
      <c r="AC1676" s="47"/>
      <c r="AD1676" s="47"/>
      <c r="AE1676" s="47"/>
      <c r="AF1676" s="47"/>
      <c r="AG1676" s="47"/>
      <c r="AH1676" s="47"/>
      <c r="AI1676" s="47"/>
      <c r="AJ1676" s="47"/>
    </row>
    <row r="1677" spans="1:36">
      <c r="A1677" s="26">
        <v>44277</v>
      </c>
      <c r="B1677" s="27">
        <v>0.66666666666666596</v>
      </c>
      <c r="C1677" s="132"/>
      <c r="D1677" s="28" t="str">
        <f t="shared" si="35"/>
        <v>2021/3/22  16:00</v>
      </c>
      <c r="E1677" s="35">
        <v>1.510344135033316</v>
      </c>
      <c r="F1677" s="36">
        <v>1.5247802422295862</v>
      </c>
      <c r="G1677" s="36">
        <v>1.5277614699906541</v>
      </c>
      <c r="H1677" s="36">
        <v>1.5017558988986588</v>
      </c>
      <c r="I1677" s="36">
        <v>1.5129168414095835</v>
      </c>
      <c r="J1677" s="56">
        <v>1.5638452838121157</v>
      </c>
      <c r="K1677" s="36">
        <v>1.52391080570102</v>
      </c>
      <c r="L1677" s="36">
        <v>1.538625976356113</v>
      </c>
      <c r="M1677" s="57">
        <v>1.5429099137959288</v>
      </c>
      <c r="N1677" s="58" t="s">
        <v>49</v>
      </c>
      <c r="O1677" s="36"/>
      <c r="P1677" s="36"/>
      <c r="Q1677" s="36"/>
      <c r="R1677" s="59"/>
      <c r="S1677" s="60">
        <v>1.46</v>
      </c>
      <c r="T1677" s="106">
        <v>1.6</v>
      </c>
      <c r="U1677"/>
      <c r="V1677"/>
      <c r="W1677"/>
      <c r="X1677" s="162"/>
      <c r="Y1677" s="162"/>
      <c r="AB1677" s="47"/>
      <c r="AC1677" s="47"/>
      <c r="AD1677" s="47"/>
      <c r="AE1677" s="47"/>
      <c r="AF1677" s="47"/>
      <c r="AG1677" s="47"/>
      <c r="AH1677" s="47"/>
      <c r="AI1677" s="47"/>
      <c r="AJ1677" s="47"/>
    </row>
    <row r="1678" spans="1:36">
      <c r="A1678" s="123">
        <v>44278</v>
      </c>
      <c r="B1678" s="101">
        <v>0.33333333333333331</v>
      </c>
      <c r="C1678" s="132" t="s">
        <v>155</v>
      </c>
      <c r="D1678" s="124" t="str">
        <f t="shared" si="35"/>
        <v>2021/3/23  8:00</v>
      </c>
      <c r="E1678" s="35">
        <v>1.5181038810106873</v>
      </c>
      <c r="F1678" s="36">
        <v>1.5495682849035424</v>
      </c>
      <c r="G1678" s="36">
        <v>1.5599780038962872</v>
      </c>
      <c r="H1678" s="36">
        <v>1.5527367902035871</v>
      </c>
      <c r="I1678" s="36">
        <v>1.57334301965415</v>
      </c>
      <c r="J1678" s="56">
        <v>1.5892298945676762</v>
      </c>
      <c r="K1678" s="36">
        <v>1.5537838729577009</v>
      </c>
      <c r="L1678" s="36">
        <v>1.5889380305247358</v>
      </c>
      <c r="M1678" s="57">
        <v>1.5891460804506061</v>
      </c>
      <c r="N1678" s="58" t="s">
        <v>44</v>
      </c>
      <c r="O1678" s="36"/>
      <c r="P1678" s="36"/>
      <c r="Q1678" s="36"/>
      <c r="R1678" s="59"/>
      <c r="S1678" s="60">
        <v>1.46</v>
      </c>
      <c r="T1678" s="106">
        <v>1.6</v>
      </c>
      <c r="U1678"/>
      <c r="V1678"/>
      <c r="W1678"/>
      <c r="X1678" s="162"/>
      <c r="Y1678" s="162"/>
      <c r="AB1678" s="47"/>
      <c r="AC1678" s="47"/>
      <c r="AD1678" s="47"/>
      <c r="AE1678" s="47"/>
      <c r="AF1678" s="47"/>
      <c r="AG1678" s="47"/>
      <c r="AH1678" s="47"/>
      <c r="AI1678" s="47"/>
      <c r="AJ1678" s="47"/>
    </row>
    <row r="1679" spans="1:36">
      <c r="A1679" s="26">
        <v>44278</v>
      </c>
      <c r="B1679" s="27">
        <v>0.41666666666666669</v>
      </c>
      <c r="C1679" s="132"/>
      <c r="D1679" s="28" t="str">
        <f t="shared" si="35"/>
        <v>2021/3/23  10:00</v>
      </c>
      <c r="E1679" s="35">
        <v>1.5489048380470172</v>
      </c>
      <c r="F1679" s="36">
        <v>1.5303431376787684</v>
      </c>
      <c r="G1679" s="36">
        <v>1.5638120476092856</v>
      </c>
      <c r="H1679" s="36">
        <v>1.54158608760368</v>
      </c>
      <c r="I1679" s="36">
        <v>1.5235456981544442</v>
      </c>
      <c r="J1679" s="56">
        <v>1.5709036393003537</v>
      </c>
      <c r="K1679" s="36">
        <v>1.5389015742425194</v>
      </c>
      <c r="L1679" s="36">
        <v>1.5626104602989994</v>
      </c>
      <c r="M1679" s="57">
        <v>1.588870060010835</v>
      </c>
      <c r="N1679" s="58" t="s">
        <v>44</v>
      </c>
      <c r="O1679" s="36"/>
      <c r="P1679" s="36"/>
      <c r="Q1679" s="36"/>
      <c r="R1679" s="59"/>
      <c r="S1679" s="60">
        <v>1.46</v>
      </c>
      <c r="T1679" s="106">
        <v>1.6</v>
      </c>
      <c r="U1679"/>
      <c r="V1679"/>
      <c r="W1679"/>
      <c r="X1679" s="162"/>
      <c r="Y1679" s="162"/>
      <c r="AB1679" s="47"/>
      <c r="AC1679" s="47"/>
      <c r="AD1679" s="47"/>
      <c r="AE1679" s="47"/>
      <c r="AF1679" s="47"/>
      <c r="AG1679" s="47"/>
      <c r="AH1679" s="47"/>
      <c r="AI1679" s="47"/>
      <c r="AJ1679" s="47"/>
    </row>
    <row r="1680" spans="1:36">
      <c r="A1680" s="26">
        <v>44278</v>
      </c>
      <c r="B1680" s="27">
        <v>0.5</v>
      </c>
      <c r="C1680" s="132"/>
      <c r="D1680" s="28" t="str">
        <f t="shared" si="35"/>
        <v>2021/3/23  12:00</v>
      </c>
      <c r="E1680" s="35">
        <v>1.4814831295125954</v>
      </c>
      <c r="F1680" s="36">
        <v>1.5025756563283577</v>
      </c>
      <c r="G1680" s="36">
        <v>1.530253702078664</v>
      </c>
      <c r="H1680" s="36">
        <v>1.4991561599962471</v>
      </c>
      <c r="I1680" s="36">
        <v>1.531445884522403</v>
      </c>
      <c r="J1680" s="56">
        <v>1.5376759774479383</v>
      </c>
      <c r="K1680" s="36">
        <v>1.529013625536743</v>
      </c>
      <c r="L1680" s="36">
        <v>1.5421369866735661</v>
      </c>
      <c r="M1680" s="57">
        <v>1.5356405147180492</v>
      </c>
      <c r="N1680" s="58" t="s">
        <v>45</v>
      </c>
      <c r="O1680" s="36"/>
      <c r="P1680" s="36"/>
      <c r="Q1680" s="36"/>
      <c r="R1680" s="59"/>
      <c r="S1680" s="60">
        <v>1.46</v>
      </c>
      <c r="T1680" s="106">
        <v>1.6</v>
      </c>
      <c r="U1680"/>
      <c r="V1680"/>
      <c r="W1680"/>
      <c r="X1680" s="162"/>
      <c r="Y1680" s="162"/>
      <c r="AB1680" s="47"/>
      <c r="AC1680" s="47"/>
      <c r="AD1680" s="47"/>
      <c r="AE1680" s="47"/>
      <c r="AF1680" s="47"/>
      <c r="AG1680" s="47"/>
      <c r="AH1680" s="47"/>
      <c r="AI1680" s="47"/>
      <c r="AJ1680" s="47"/>
    </row>
    <row r="1681" spans="1:36">
      <c r="A1681" s="26">
        <v>44278</v>
      </c>
      <c r="B1681" s="27">
        <v>0.58333333333333304</v>
      </c>
      <c r="C1681" s="132"/>
      <c r="D1681" s="28" t="str">
        <f t="shared" si="35"/>
        <v>2021/3/23  14:00</v>
      </c>
      <c r="E1681" s="35">
        <v>1.4762646199359806</v>
      </c>
      <c r="F1681" s="36">
        <v>1.5186028681342811</v>
      </c>
      <c r="G1681" s="36">
        <v>1.5030860384311264</v>
      </c>
      <c r="H1681" s="36">
        <v>1.5130854997608674</v>
      </c>
      <c r="I1681" s="36">
        <v>1.4942986987971931</v>
      </c>
      <c r="J1681" s="56">
        <v>1.5263921332909796</v>
      </c>
      <c r="K1681" s="36">
        <v>1.5318721312848389</v>
      </c>
      <c r="L1681" s="36">
        <v>1.5378307160962394</v>
      </c>
      <c r="M1681" s="57">
        <v>1.5276758159962227</v>
      </c>
      <c r="N1681" s="58" t="s">
        <v>45</v>
      </c>
      <c r="O1681" s="36"/>
      <c r="P1681" s="36"/>
      <c r="Q1681" s="36"/>
      <c r="R1681" s="59"/>
      <c r="S1681" s="60">
        <v>1.46</v>
      </c>
      <c r="T1681" s="106">
        <v>1.6</v>
      </c>
      <c r="U1681"/>
      <c r="V1681"/>
      <c r="W1681"/>
      <c r="X1681" s="162"/>
      <c r="Y1681" s="162"/>
      <c r="AB1681" s="47"/>
      <c r="AC1681" s="47"/>
      <c r="AD1681" s="47"/>
      <c r="AE1681" s="47"/>
      <c r="AF1681" s="47"/>
      <c r="AG1681" s="47"/>
      <c r="AH1681" s="47"/>
      <c r="AI1681" s="47"/>
      <c r="AJ1681" s="47"/>
    </row>
    <row r="1682" spans="1:36">
      <c r="A1682" s="26">
        <v>44278</v>
      </c>
      <c r="B1682" s="27">
        <v>0.66666666666666596</v>
      </c>
      <c r="C1682" s="132"/>
      <c r="D1682" s="28" t="str">
        <f t="shared" si="35"/>
        <v>2021/3/23  16:00</v>
      </c>
      <c r="E1682" s="35">
        <v>1.4760405887965207</v>
      </c>
      <c r="F1682" s="36">
        <v>1.4999289757916971</v>
      </c>
      <c r="G1682" s="36">
        <v>1.4978497938656206</v>
      </c>
      <c r="H1682" s="36">
        <v>1.4722687337056681</v>
      </c>
      <c r="I1682" s="36">
        <v>1.4964319175876426</v>
      </c>
      <c r="J1682" s="56">
        <v>1.5726698409177551</v>
      </c>
      <c r="K1682" s="36">
        <v>1.5518705990053463</v>
      </c>
      <c r="L1682" s="36">
        <v>1.5222508099504726</v>
      </c>
      <c r="M1682" s="57">
        <v>1.527274134427377</v>
      </c>
      <c r="N1682" s="58" t="s">
        <v>45</v>
      </c>
      <c r="O1682" s="36"/>
      <c r="P1682" s="36"/>
      <c r="Q1682" s="36"/>
      <c r="R1682" s="59"/>
      <c r="S1682" s="60">
        <v>1.46</v>
      </c>
      <c r="T1682" s="106">
        <v>1.6</v>
      </c>
      <c r="U1682"/>
      <c r="V1682"/>
      <c r="W1682"/>
      <c r="X1682" s="162"/>
      <c r="Y1682" s="162"/>
      <c r="AB1682" s="47"/>
      <c r="AC1682" s="47"/>
      <c r="AD1682" s="47"/>
      <c r="AE1682" s="47"/>
      <c r="AF1682" s="47"/>
      <c r="AG1682" s="47"/>
      <c r="AH1682" s="47"/>
      <c r="AI1682" s="47"/>
      <c r="AJ1682" s="47"/>
    </row>
    <row r="1683" spans="1:36">
      <c r="A1683" s="123">
        <v>44279</v>
      </c>
      <c r="B1683" s="101">
        <v>0.33333333333333331</v>
      </c>
      <c r="C1683" s="132" t="s">
        <v>156</v>
      </c>
      <c r="D1683" s="124" t="str">
        <f t="shared" si="35"/>
        <v>2021/3/24  8:00</v>
      </c>
      <c r="E1683" s="35">
        <v>1.5444663695693401</v>
      </c>
      <c r="F1683" s="36">
        <v>1.5082691544233005</v>
      </c>
      <c r="G1683" s="36">
        <v>1.5293630125902014</v>
      </c>
      <c r="H1683" s="36">
        <v>1.5202287034169271</v>
      </c>
      <c r="I1683" s="36">
        <v>1.5490103209245509</v>
      </c>
      <c r="J1683" s="56">
        <v>1.5937676602364423</v>
      </c>
      <c r="K1683" s="36">
        <v>1.5556869660801071</v>
      </c>
      <c r="L1683" s="36">
        <v>1.5472433562586834</v>
      </c>
      <c r="M1683" s="57">
        <v>1.580423420072022</v>
      </c>
      <c r="N1683" s="58" t="s">
        <v>46</v>
      </c>
      <c r="O1683" s="36"/>
      <c r="P1683" s="36"/>
      <c r="Q1683" s="36"/>
      <c r="R1683" s="59"/>
      <c r="S1683" s="60">
        <v>1.46</v>
      </c>
      <c r="T1683" s="106">
        <v>1.6</v>
      </c>
      <c r="U1683"/>
      <c r="V1683"/>
      <c r="W1683"/>
      <c r="X1683" s="162"/>
      <c r="Y1683" s="162"/>
      <c r="AB1683" s="47"/>
      <c r="AC1683" s="47"/>
      <c r="AD1683" s="47"/>
      <c r="AE1683" s="47"/>
      <c r="AF1683" s="47"/>
      <c r="AG1683" s="47"/>
      <c r="AH1683" s="47"/>
      <c r="AI1683" s="47"/>
      <c r="AJ1683" s="47"/>
    </row>
    <row r="1684" spans="1:36">
      <c r="A1684" s="26">
        <v>44279</v>
      </c>
      <c r="B1684" s="27">
        <v>0.41666666666666669</v>
      </c>
      <c r="C1684" s="132"/>
      <c r="D1684" s="28" t="str">
        <f t="shared" si="35"/>
        <v>2021/3/24  10:00</v>
      </c>
      <c r="E1684" s="35">
        <v>1.4966479730909272</v>
      </c>
      <c r="F1684" s="36">
        <v>1.497179897825093</v>
      </c>
      <c r="G1684" s="36">
        <v>1.5110850833046456</v>
      </c>
      <c r="H1684" s="36">
        <v>1.5245637400267493</v>
      </c>
      <c r="I1684" s="36">
        <v>1.511726829713633</v>
      </c>
      <c r="J1684" s="56">
        <v>1.5701369954053797</v>
      </c>
      <c r="K1684" s="36">
        <v>1.5377407440038624</v>
      </c>
      <c r="L1684" s="36">
        <v>1.5355070170353233</v>
      </c>
      <c r="M1684" s="57">
        <v>1.5646396233363913</v>
      </c>
      <c r="N1684" s="58" t="s">
        <v>46</v>
      </c>
      <c r="O1684" s="36"/>
      <c r="P1684" s="36"/>
      <c r="Q1684" s="36"/>
      <c r="R1684" s="59"/>
      <c r="S1684" s="60">
        <v>1.46</v>
      </c>
      <c r="T1684" s="106">
        <v>1.6</v>
      </c>
      <c r="U1684"/>
      <c r="V1684"/>
      <c r="W1684"/>
      <c r="X1684" s="162"/>
      <c r="Y1684" s="162"/>
      <c r="AB1684" s="47"/>
      <c r="AC1684" s="47"/>
      <c r="AD1684" s="47"/>
      <c r="AE1684" s="47"/>
      <c r="AF1684" s="47"/>
      <c r="AG1684" s="47"/>
      <c r="AH1684" s="47"/>
      <c r="AI1684" s="47"/>
      <c r="AJ1684" s="47"/>
    </row>
    <row r="1685" spans="1:36">
      <c r="A1685" s="26">
        <v>44279</v>
      </c>
      <c r="B1685" s="27">
        <v>0.5</v>
      </c>
      <c r="C1685" s="132"/>
      <c r="D1685" s="28" t="str">
        <f t="shared" si="35"/>
        <v>2021/3/24  12:00</v>
      </c>
      <c r="E1685" s="35">
        <v>1.4813677728023806</v>
      </c>
      <c r="F1685" s="36">
        <v>1.5099728186224797</v>
      </c>
      <c r="G1685" s="36">
        <v>1.5234079189116245</v>
      </c>
      <c r="H1685" s="36">
        <v>1.5100410703872194</v>
      </c>
      <c r="I1685" s="36">
        <v>1.4859638861793334</v>
      </c>
      <c r="J1685" s="56">
        <v>1.5466924723266691</v>
      </c>
      <c r="K1685" s="36">
        <v>1.5426218137400345</v>
      </c>
      <c r="L1685" s="36">
        <v>1.5150975774243443</v>
      </c>
      <c r="M1685" s="57">
        <v>1.5509962798998884</v>
      </c>
      <c r="N1685" s="58" t="s">
        <v>46</v>
      </c>
      <c r="O1685" s="36"/>
      <c r="P1685" s="36"/>
      <c r="Q1685" s="36"/>
      <c r="R1685" s="59"/>
      <c r="S1685" s="60">
        <v>1.46</v>
      </c>
      <c r="T1685" s="106">
        <v>1.6</v>
      </c>
      <c r="U1685"/>
      <c r="V1685"/>
      <c r="W1685"/>
      <c r="X1685" s="162"/>
      <c r="Y1685" s="162"/>
      <c r="AB1685" s="47"/>
      <c r="AC1685" s="47"/>
      <c r="AD1685" s="47"/>
      <c r="AE1685" s="47"/>
      <c r="AF1685" s="47"/>
      <c r="AG1685" s="47"/>
      <c r="AH1685" s="47"/>
      <c r="AI1685" s="47"/>
      <c r="AJ1685" s="47"/>
    </row>
    <row r="1686" spans="1:36">
      <c r="A1686" s="26">
        <v>44279</v>
      </c>
      <c r="B1686" s="27">
        <v>0.58333333333333304</v>
      </c>
      <c r="C1686" s="132"/>
      <c r="D1686" s="28" t="str">
        <f t="shared" si="35"/>
        <v>2021/3/24  14:00</v>
      </c>
      <c r="E1686" s="35">
        <v>1.5007779438374242</v>
      </c>
      <c r="F1686" s="36">
        <v>1.4913022684663897</v>
      </c>
      <c r="G1686" s="36">
        <v>1.5155668480179751</v>
      </c>
      <c r="H1686" s="36">
        <v>1.4655478662681263</v>
      </c>
      <c r="I1686" s="36">
        <v>1.5187573135576451</v>
      </c>
      <c r="J1686" s="56">
        <v>1.5608653725071813</v>
      </c>
      <c r="K1686" s="36">
        <v>1.5191790873577931</v>
      </c>
      <c r="L1686" s="36">
        <v>1.5391782821547533</v>
      </c>
      <c r="M1686" s="57">
        <v>1.5642112688429501</v>
      </c>
      <c r="N1686" s="58" t="s">
        <v>46</v>
      </c>
      <c r="O1686" s="36"/>
      <c r="P1686" s="36"/>
      <c r="Q1686" s="36"/>
      <c r="R1686" s="59"/>
      <c r="S1686" s="60">
        <v>1.46</v>
      </c>
      <c r="T1686" s="106">
        <v>1.6</v>
      </c>
      <c r="U1686"/>
      <c r="V1686"/>
      <c r="W1686"/>
      <c r="X1686" s="162"/>
      <c r="Y1686" s="162"/>
      <c r="AB1686" s="47"/>
      <c r="AC1686" s="47"/>
      <c r="AD1686" s="47"/>
      <c r="AE1686" s="47"/>
      <c r="AF1686" s="47"/>
      <c r="AG1686" s="47"/>
      <c r="AH1686" s="47"/>
      <c r="AI1686" s="47"/>
      <c r="AJ1686" s="47"/>
    </row>
    <row r="1687" spans="1:36">
      <c r="A1687" s="26">
        <v>44279</v>
      </c>
      <c r="B1687" s="27">
        <v>0.66666666666666596</v>
      </c>
      <c r="C1687" s="132"/>
      <c r="D1687" s="28" t="str">
        <f t="shared" si="35"/>
        <v>2021/3/24  16:00</v>
      </c>
      <c r="E1687" s="35">
        <v>1.5233888303360681</v>
      </c>
      <c r="F1687" s="36">
        <v>1.4896212349518945</v>
      </c>
      <c r="G1687" s="36">
        <v>1.5180988519846805</v>
      </c>
      <c r="H1687" s="36">
        <v>1.5054245020570456</v>
      </c>
      <c r="I1687" s="36">
        <v>1.5295900103241344</v>
      </c>
      <c r="J1687" s="56">
        <v>1.5450295377283521</v>
      </c>
      <c r="K1687" s="36">
        <v>1.5430313127494029</v>
      </c>
      <c r="L1687" s="36">
        <v>1.547465520641391</v>
      </c>
      <c r="M1687" s="57">
        <v>1.5504279368269094</v>
      </c>
      <c r="N1687" s="58" t="s">
        <v>46</v>
      </c>
      <c r="O1687" s="36"/>
      <c r="P1687" s="36"/>
      <c r="Q1687" s="36"/>
      <c r="R1687" s="59"/>
      <c r="S1687" s="60">
        <v>1.46</v>
      </c>
      <c r="T1687" s="106">
        <v>1.6</v>
      </c>
      <c r="U1687"/>
      <c r="V1687"/>
      <c r="W1687"/>
      <c r="X1687" s="162"/>
      <c r="Y1687" s="162"/>
      <c r="AB1687" s="47"/>
      <c r="AC1687" s="47"/>
      <c r="AD1687" s="47"/>
      <c r="AE1687" s="47"/>
      <c r="AF1687" s="47"/>
      <c r="AG1687" s="47"/>
      <c r="AH1687" s="47"/>
      <c r="AI1687" s="47"/>
      <c r="AJ1687" s="47"/>
    </row>
    <row r="1688" spans="1:36">
      <c r="A1688" s="123">
        <v>44280</v>
      </c>
      <c r="B1688" s="101">
        <v>0.33333333333333331</v>
      </c>
      <c r="C1688" s="132" t="s">
        <v>157</v>
      </c>
      <c r="D1688" s="124" t="str">
        <f t="shared" si="35"/>
        <v>2021/3/25  8:00</v>
      </c>
      <c r="E1688" s="35">
        <v>1.5196947446296014</v>
      </c>
      <c r="F1688" s="36">
        <v>1.5278962753114671</v>
      </c>
      <c r="G1688" s="36">
        <v>1.5178904496930841</v>
      </c>
      <c r="H1688" s="36">
        <v>1.4724710252484801</v>
      </c>
      <c r="I1688" s="36">
        <v>1.5053152434855523</v>
      </c>
      <c r="J1688" s="56">
        <v>1.550136655145022</v>
      </c>
      <c r="K1688" s="36">
        <v>1.5242245684535867</v>
      </c>
      <c r="L1688" s="36">
        <v>1.5370918090547068</v>
      </c>
      <c r="M1688" s="57">
        <v>1.5268762900464785</v>
      </c>
      <c r="N1688" s="58" t="s">
        <v>47</v>
      </c>
      <c r="O1688" s="36"/>
      <c r="P1688" s="36"/>
      <c r="Q1688" s="36"/>
      <c r="R1688" s="59"/>
      <c r="S1688" s="60">
        <v>1.46</v>
      </c>
      <c r="T1688" s="106">
        <v>1.6</v>
      </c>
      <c r="U1688"/>
      <c r="V1688"/>
      <c r="W1688"/>
      <c r="X1688" s="162"/>
      <c r="Y1688" s="162"/>
      <c r="AB1688" s="47"/>
      <c r="AC1688" s="47"/>
      <c r="AD1688" s="47"/>
      <c r="AE1688" s="47"/>
      <c r="AF1688" s="47"/>
      <c r="AG1688" s="47"/>
      <c r="AH1688" s="47"/>
      <c r="AI1688" s="47"/>
      <c r="AJ1688" s="47"/>
    </row>
    <row r="1689" spans="1:36">
      <c r="A1689" s="26">
        <v>44280</v>
      </c>
      <c r="B1689" s="27">
        <v>0.41666666666666669</v>
      </c>
      <c r="C1689" s="132"/>
      <c r="D1689" s="28" t="str">
        <f t="shared" si="35"/>
        <v>2021/3/25  10:00</v>
      </c>
      <c r="E1689" s="35">
        <v>1.4874907862633353</v>
      </c>
      <c r="F1689" s="36">
        <v>1.5189552232753052</v>
      </c>
      <c r="G1689" s="36">
        <v>1.5160786857820594</v>
      </c>
      <c r="H1689" s="36">
        <v>1.5098783803261371</v>
      </c>
      <c r="I1689" s="36">
        <v>1.5096887560190073</v>
      </c>
      <c r="J1689" s="56">
        <v>1.5542683519815219</v>
      </c>
      <c r="K1689" s="36">
        <v>1.5190945375122658</v>
      </c>
      <c r="L1689" s="36">
        <v>1.5311051767278512</v>
      </c>
      <c r="M1689" s="57">
        <v>1.5329742290392034</v>
      </c>
      <c r="N1689" s="58" t="s">
        <v>47</v>
      </c>
      <c r="O1689" s="36"/>
      <c r="P1689" s="36"/>
      <c r="Q1689" s="36"/>
      <c r="R1689" s="59"/>
      <c r="S1689" s="60">
        <v>1.46</v>
      </c>
      <c r="T1689" s="106">
        <v>1.6</v>
      </c>
      <c r="U1689"/>
      <c r="V1689"/>
      <c r="W1689"/>
      <c r="X1689" s="162"/>
      <c r="Y1689" s="162"/>
      <c r="AB1689" s="47"/>
      <c r="AC1689" s="47"/>
      <c r="AD1689" s="47"/>
      <c r="AE1689" s="47"/>
      <c r="AF1689" s="47"/>
      <c r="AG1689" s="47"/>
      <c r="AH1689" s="47"/>
      <c r="AI1689" s="47"/>
      <c r="AJ1689" s="47"/>
    </row>
    <row r="1690" spans="1:36">
      <c r="A1690" s="26">
        <v>44280</v>
      </c>
      <c r="B1690" s="27">
        <v>0.5</v>
      </c>
      <c r="C1690" s="132"/>
      <c r="D1690" s="28" t="str">
        <f t="shared" si="35"/>
        <v>2021/3/25  12:00</v>
      </c>
      <c r="E1690" s="35">
        <v>1.4976942811512404</v>
      </c>
      <c r="F1690" s="36">
        <v>1.4924139267372301</v>
      </c>
      <c r="G1690" s="36">
        <v>1.5261740334615472</v>
      </c>
      <c r="H1690" s="36">
        <v>1.4694234942854218</v>
      </c>
      <c r="I1690" s="36">
        <v>1.4973670159741945</v>
      </c>
      <c r="J1690" s="56">
        <v>1.5365909690044783</v>
      </c>
      <c r="K1690" s="36">
        <v>1.5493115869333964</v>
      </c>
      <c r="L1690" s="36">
        <v>1.5079657011143555</v>
      </c>
      <c r="M1690" s="57">
        <v>1.5618299877099631</v>
      </c>
      <c r="N1690" s="58" t="s">
        <v>47</v>
      </c>
      <c r="O1690" s="36"/>
      <c r="P1690" s="36"/>
      <c r="Q1690" s="36"/>
      <c r="R1690" s="59"/>
      <c r="S1690" s="60">
        <v>1.46</v>
      </c>
      <c r="T1690" s="106">
        <v>1.6</v>
      </c>
      <c r="U1690"/>
      <c r="V1690"/>
      <c r="W1690"/>
      <c r="X1690" s="162"/>
      <c r="Y1690" s="162"/>
      <c r="AB1690" s="47"/>
      <c r="AC1690" s="47"/>
      <c r="AD1690" s="47"/>
      <c r="AE1690" s="47"/>
      <c r="AF1690" s="47"/>
      <c r="AG1690" s="47"/>
      <c r="AH1690" s="47"/>
      <c r="AI1690" s="47"/>
      <c r="AJ1690" s="47"/>
    </row>
    <row r="1691" spans="1:36">
      <c r="A1691" s="26">
        <v>44280</v>
      </c>
      <c r="B1691" s="27">
        <v>0.58333333333333304</v>
      </c>
      <c r="C1691" s="132"/>
      <c r="D1691" s="28" t="str">
        <f t="shared" si="35"/>
        <v>2021/3/25  14:00</v>
      </c>
      <c r="E1691" s="35">
        <v>1.484784359848256</v>
      </c>
      <c r="F1691" s="36">
        <v>1.49193178748829</v>
      </c>
      <c r="G1691" s="36">
        <v>1.5000013382316961</v>
      </c>
      <c r="H1691" s="36">
        <v>1.4738270634980415</v>
      </c>
      <c r="I1691" s="36">
        <v>1.531475254565545</v>
      </c>
      <c r="J1691" s="56">
        <v>1.5393899261226047</v>
      </c>
      <c r="K1691" s="36">
        <v>1.5394386724797784</v>
      </c>
      <c r="L1691" s="36">
        <v>1.5113749709377771</v>
      </c>
      <c r="M1691" s="57">
        <v>1.5377074234399191</v>
      </c>
      <c r="N1691" s="58" t="s">
        <v>47</v>
      </c>
      <c r="O1691" s="36"/>
      <c r="P1691" s="36"/>
      <c r="Q1691" s="36"/>
      <c r="R1691" s="59"/>
      <c r="S1691" s="60">
        <v>1.46</v>
      </c>
      <c r="T1691" s="106">
        <v>1.6</v>
      </c>
      <c r="U1691"/>
      <c r="V1691"/>
      <c r="W1691"/>
      <c r="X1691" s="162"/>
      <c r="Y1691" s="162"/>
      <c r="AB1691" s="47"/>
      <c r="AC1691" s="47"/>
      <c r="AD1691" s="47"/>
      <c r="AE1691" s="47"/>
      <c r="AF1691" s="47"/>
      <c r="AG1691" s="47"/>
      <c r="AH1691" s="47"/>
      <c r="AI1691" s="47"/>
      <c r="AJ1691" s="47"/>
    </row>
    <row r="1692" spans="1:36">
      <c r="A1692" s="26">
        <v>44280</v>
      </c>
      <c r="B1692" s="27">
        <v>0.66666666666666596</v>
      </c>
      <c r="C1692" s="132"/>
      <c r="D1692" s="28" t="str">
        <f t="shared" si="35"/>
        <v>2021/3/25  16:00</v>
      </c>
      <c r="E1692" s="35">
        <v>1.484408609276981</v>
      </c>
      <c r="F1692" s="36">
        <v>1.5297266464817572</v>
      </c>
      <c r="G1692" s="36">
        <v>1.5057580705778009</v>
      </c>
      <c r="H1692" s="36">
        <v>1.4740832349144444</v>
      </c>
      <c r="I1692" s="36">
        <v>1.5058239915775946</v>
      </c>
      <c r="J1692" s="56">
        <v>1.5688088672980842</v>
      </c>
      <c r="K1692" s="36">
        <v>1.5497936814254787</v>
      </c>
      <c r="L1692" s="36">
        <v>1.5339873232451788</v>
      </c>
      <c r="M1692" s="57">
        <v>1.5277620224820911</v>
      </c>
      <c r="N1692" s="58" t="s">
        <v>47</v>
      </c>
      <c r="O1692" s="36"/>
      <c r="P1692" s="36"/>
      <c r="Q1692" s="36"/>
      <c r="R1692" s="59"/>
      <c r="S1692" s="60">
        <v>1.46</v>
      </c>
      <c r="T1692" s="106">
        <v>1.6</v>
      </c>
      <c r="U1692"/>
      <c r="V1692"/>
      <c r="W1692"/>
      <c r="X1692" s="162"/>
      <c r="Y1692" s="162"/>
      <c r="AB1692" s="47"/>
      <c r="AC1692" s="47"/>
      <c r="AD1692" s="47"/>
      <c r="AE1692" s="47"/>
      <c r="AF1692" s="47"/>
      <c r="AG1692" s="47"/>
      <c r="AH1692" s="47"/>
      <c r="AI1692" s="47"/>
      <c r="AJ1692" s="47"/>
    </row>
    <row r="1693" spans="1:36">
      <c r="A1693" s="123">
        <v>44281</v>
      </c>
      <c r="B1693" s="101">
        <v>0.33333333333333331</v>
      </c>
      <c r="C1693" s="132" t="s">
        <v>158</v>
      </c>
      <c r="D1693" s="124" t="str">
        <f t="shared" si="35"/>
        <v>2021/3/26  8:00</v>
      </c>
      <c r="E1693" s="35">
        <v>1.487158268275798</v>
      </c>
      <c r="F1693" s="36">
        <v>1.4954010363730408</v>
      </c>
      <c r="G1693" s="36">
        <v>1.5045530154355489</v>
      </c>
      <c r="H1693" s="36">
        <v>1.5193478062578647</v>
      </c>
      <c r="I1693" s="36">
        <v>1.5262626911685833</v>
      </c>
      <c r="J1693" s="56">
        <v>1.5769769335502539</v>
      </c>
      <c r="K1693" s="36">
        <v>1.5196277637265772</v>
      </c>
      <c r="L1693" s="36">
        <v>1.5588384357634302</v>
      </c>
      <c r="M1693" s="57">
        <v>1.5462060971943143</v>
      </c>
      <c r="N1693" s="58" t="s">
        <v>48</v>
      </c>
      <c r="O1693" s="36"/>
      <c r="P1693" s="36"/>
      <c r="Q1693" s="36"/>
      <c r="R1693" s="59"/>
      <c r="S1693" s="60">
        <v>1.46</v>
      </c>
      <c r="T1693" s="106">
        <v>1.6</v>
      </c>
      <c r="U1693"/>
      <c r="V1693"/>
      <c r="W1693"/>
      <c r="X1693" s="162"/>
      <c r="Y1693" s="162"/>
      <c r="AB1693" s="47"/>
      <c r="AC1693" s="47"/>
      <c r="AD1693" s="47"/>
      <c r="AE1693" s="47"/>
      <c r="AF1693" s="47"/>
      <c r="AG1693" s="47"/>
      <c r="AH1693" s="47"/>
      <c r="AI1693" s="47"/>
      <c r="AJ1693" s="47"/>
    </row>
    <row r="1694" spans="1:36">
      <c r="A1694" s="26">
        <v>44281</v>
      </c>
      <c r="B1694" s="27">
        <v>0.41666666666666669</v>
      </c>
      <c r="C1694" s="132"/>
      <c r="D1694" s="28" t="str">
        <f t="shared" si="35"/>
        <v>2021/3/26  10:00</v>
      </c>
      <c r="E1694" s="35">
        <v>1.5066913435286933</v>
      </c>
      <c r="F1694" s="36">
        <v>1.5051662841920861</v>
      </c>
      <c r="G1694" s="36">
        <v>1.504800469125398</v>
      </c>
      <c r="H1694" s="36">
        <v>1.4812413592502338</v>
      </c>
      <c r="I1694" s="36">
        <v>1.4944128512922452</v>
      </c>
      <c r="J1694" s="56">
        <v>1.562257643811072</v>
      </c>
      <c r="K1694" s="36">
        <v>1.5421083466305023</v>
      </c>
      <c r="L1694" s="36">
        <v>1.5179510599910162</v>
      </c>
      <c r="M1694" s="57">
        <v>1.5401298953970215</v>
      </c>
      <c r="N1694" s="58" t="s">
        <v>48</v>
      </c>
      <c r="O1694" s="36"/>
      <c r="P1694" s="36"/>
      <c r="Q1694" s="36"/>
      <c r="R1694" s="59"/>
      <c r="S1694" s="60">
        <v>1.46</v>
      </c>
      <c r="T1694" s="106">
        <v>1.6</v>
      </c>
      <c r="U1694"/>
      <c r="V1694"/>
      <c r="W1694"/>
      <c r="X1694" s="162"/>
      <c r="Y1694" s="162"/>
      <c r="AB1694" s="47"/>
      <c r="AC1694" s="47"/>
      <c r="AD1694" s="47"/>
      <c r="AE1694" s="47"/>
      <c r="AF1694" s="47"/>
      <c r="AG1694" s="47"/>
      <c r="AH1694" s="47"/>
      <c r="AI1694" s="47"/>
      <c r="AJ1694" s="47"/>
    </row>
    <row r="1695" spans="1:36">
      <c r="A1695" s="26">
        <v>44281</v>
      </c>
      <c r="B1695" s="27">
        <v>0.5</v>
      </c>
      <c r="C1695" s="132"/>
      <c r="D1695" s="28" t="str">
        <f t="shared" si="35"/>
        <v>2021/3/26  12:00</v>
      </c>
      <c r="E1695" s="35">
        <v>1.4863783590671709</v>
      </c>
      <c r="F1695" s="36">
        <v>1.5296165205153502</v>
      </c>
      <c r="G1695" s="36">
        <v>1.5194034657335209</v>
      </c>
      <c r="H1695" s="36">
        <v>1.4881934174343723</v>
      </c>
      <c r="I1695" s="36">
        <v>1.5074884867049427</v>
      </c>
      <c r="J1695" s="56">
        <v>1.5464790889104478</v>
      </c>
      <c r="K1695" s="36">
        <v>1.5175363881363115</v>
      </c>
      <c r="L1695" s="36">
        <v>1.5380173625483204</v>
      </c>
      <c r="M1695" s="57">
        <v>1.5412585200777051</v>
      </c>
      <c r="N1695" s="58" t="s">
        <v>48</v>
      </c>
      <c r="O1695" s="36"/>
      <c r="P1695" s="36"/>
      <c r="Q1695" s="36"/>
      <c r="R1695" s="59"/>
      <c r="S1695" s="60">
        <v>1.46</v>
      </c>
      <c r="T1695" s="106">
        <v>1.6</v>
      </c>
      <c r="U1695"/>
      <c r="V1695"/>
      <c r="W1695"/>
      <c r="X1695" s="162"/>
      <c r="Y1695" s="162"/>
      <c r="AB1695" s="47"/>
      <c r="AC1695" s="47"/>
      <c r="AD1695" s="47"/>
      <c r="AE1695" s="47"/>
      <c r="AF1695" s="47"/>
      <c r="AG1695" s="47"/>
      <c r="AH1695" s="47"/>
      <c r="AI1695" s="47"/>
      <c r="AJ1695" s="47"/>
    </row>
    <row r="1696" spans="1:36">
      <c r="A1696" s="26">
        <v>44281</v>
      </c>
      <c r="B1696" s="27">
        <v>0.58333333333333304</v>
      </c>
      <c r="C1696" s="132"/>
      <c r="D1696" s="28" t="str">
        <f t="shared" si="35"/>
        <v>2021/3/26  14:00</v>
      </c>
      <c r="E1696" s="35">
        <v>1.515799246211156</v>
      </c>
      <c r="F1696" s="36">
        <v>1.4898537936346055</v>
      </c>
      <c r="G1696" s="36">
        <v>1.5013380917716554</v>
      </c>
      <c r="H1696" s="36">
        <v>1.4730218365655749</v>
      </c>
      <c r="I1696" s="36">
        <v>1.4913299472114303</v>
      </c>
      <c r="J1696" s="56">
        <v>1.5669304135786137</v>
      </c>
      <c r="K1696" s="36">
        <v>1.5117455191206102</v>
      </c>
      <c r="L1696" s="36">
        <v>1.5137321361692073</v>
      </c>
      <c r="M1696" s="57">
        <v>1.5340336743789937</v>
      </c>
      <c r="N1696" s="58" t="s">
        <v>48</v>
      </c>
      <c r="O1696" s="36"/>
      <c r="P1696" s="36"/>
      <c r="Q1696" s="36"/>
      <c r="R1696" s="59"/>
      <c r="S1696" s="60">
        <v>1.46</v>
      </c>
      <c r="T1696" s="106">
        <v>1.6</v>
      </c>
      <c r="U1696"/>
      <c r="V1696"/>
      <c r="W1696"/>
      <c r="X1696" s="162"/>
      <c r="Y1696" s="162"/>
      <c r="AB1696" s="47"/>
      <c r="AC1696" s="47"/>
      <c r="AD1696" s="47"/>
      <c r="AE1696" s="47"/>
      <c r="AF1696" s="47"/>
      <c r="AG1696" s="47"/>
      <c r="AH1696" s="47"/>
      <c r="AI1696" s="47"/>
      <c r="AJ1696" s="47"/>
    </row>
    <row r="1697" spans="1:36">
      <c r="A1697" s="26">
        <v>44281</v>
      </c>
      <c r="B1697" s="27">
        <v>0.66666666666666596</v>
      </c>
      <c r="C1697" s="132"/>
      <c r="D1697" s="28" t="str">
        <f t="shared" si="35"/>
        <v>2021/3/26  16:00</v>
      </c>
      <c r="E1697" s="35">
        <v>1.5056879379541952</v>
      </c>
      <c r="F1697" s="36">
        <v>1.5001920655511372</v>
      </c>
      <c r="G1697" s="36">
        <v>1.4920088126592166</v>
      </c>
      <c r="H1697" s="36">
        <v>1.5121206946723169</v>
      </c>
      <c r="I1697" s="36">
        <v>1.5191231336982403</v>
      </c>
      <c r="J1697" s="56">
        <v>1.5406373146214878</v>
      </c>
      <c r="K1697" s="36">
        <v>1.5149690858192379</v>
      </c>
      <c r="L1697" s="36">
        <v>1.5380329131036117</v>
      </c>
      <c r="M1697" s="57">
        <v>1.5518898368591449</v>
      </c>
      <c r="N1697" s="58" t="s">
        <v>48</v>
      </c>
      <c r="O1697" s="36"/>
      <c r="P1697" s="36"/>
      <c r="Q1697" s="36"/>
      <c r="R1697" s="59"/>
      <c r="S1697" s="60">
        <v>1.46</v>
      </c>
      <c r="T1697" s="106">
        <v>1.6</v>
      </c>
      <c r="U1697"/>
      <c r="V1697"/>
      <c r="W1697"/>
      <c r="X1697" s="162"/>
      <c r="Y1697" s="162"/>
      <c r="AB1697" s="47"/>
      <c r="AC1697" s="47"/>
      <c r="AD1697" s="47"/>
      <c r="AE1697" s="47"/>
      <c r="AF1697" s="47"/>
      <c r="AG1697" s="47"/>
      <c r="AH1697" s="47"/>
      <c r="AI1697" s="47"/>
      <c r="AJ1697" s="47"/>
    </row>
    <row r="1698" spans="1:36">
      <c r="A1698" s="123">
        <v>44282</v>
      </c>
      <c r="B1698" s="101">
        <v>0.33333333333333331</v>
      </c>
      <c r="C1698" s="132" t="s">
        <v>159</v>
      </c>
      <c r="D1698" s="124" t="str">
        <f t="shared" si="35"/>
        <v>2021/3/27  8:00</v>
      </c>
      <c r="E1698" s="35">
        <v>1.5257481395922223</v>
      </c>
      <c r="F1698" s="36">
        <v>1.5101672498172825</v>
      </c>
      <c r="G1698" s="36">
        <v>1.5018184004945589</v>
      </c>
      <c r="H1698" s="36">
        <v>1.5023172357380259</v>
      </c>
      <c r="I1698" s="36">
        <v>1.5048717052827354</v>
      </c>
      <c r="J1698" s="56">
        <v>1.5557283398268038</v>
      </c>
      <c r="K1698" s="36">
        <v>1.5485126703391723</v>
      </c>
      <c r="L1698" s="36">
        <v>1.5359353350774192</v>
      </c>
      <c r="M1698" s="57">
        <v>1.568816434926555</v>
      </c>
      <c r="N1698" s="58" t="s">
        <v>49</v>
      </c>
      <c r="O1698" s="36"/>
      <c r="P1698" s="36"/>
      <c r="Q1698" s="36"/>
      <c r="R1698" s="59"/>
      <c r="S1698" s="60">
        <v>1.46</v>
      </c>
      <c r="T1698" s="106">
        <v>1.6</v>
      </c>
      <c r="U1698"/>
      <c r="V1698"/>
      <c r="W1698"/>
      <c r="X1698" s="162"/>
      <c r="Y1698" s="162"/>
      <c r="AB1698" s="47"/>
      <c r="AC1698" s="47"/>
      <c r="AD1698" s="47"/>
      <c r="AE1698" s="47"/>
      <c r="AF1698" s="47"/>
      <c r="AG1698" s="47"/>
      <c r="AH1698" s="47"/>
      <c r="AI1698" s="47"/>
      <c r="AJ1698" s="47"/>
    </row>
    <row r="1699" spans="1:36">
      <c r="A1699" s="26">
        <v>44282</v>
      </c>
      <c r="B1699" s="27">
        <v>0.41666666666666669</v>
      </c>
      <c r="C1699" s="132"/>
      <c r="D1699" s="28" t="str">
        <f t="shared" si="35"/>
        <v>2021/3/27  10:00</v>
      </c>
      <c r="E1699" s="35">
        <v>1.4945355234563202</v>
      </c>
      <c r="F1699" s="36">
        <v>1.5197372800440982</v>
      </c>
      <c r="G1699" s="36">
        <v>1.5238600840906555</v>
      </c>
      <c r="H1699" s="36">
        <v>1.4659886449406232</v>
      </c>
      <c r="I1699" s="36">
        <v>1.4911872160858315</v>
      </c>
      <c r="J1699" s="56">
        <v>1.5627074040532367</v>
      </c>
      <c r="K1699" s="36">
        <v>1.5273629966855924</v>
      </c>
      <c r="L1699" s="36">
        <v>1.5240921997163164</v>
      </c>
      <c r="M1699" s="57">
        <v>1.5501778735223481</v>
      </c>
      <c r="N1699" s="58" t="s">
        <v>49</v>
      </c>
      <c r="O1699" s="36"/>
      <c r="P1699" s="36"/>
      <c r="Q1699" s="36"/>
      <c r="R1699" s="59"/>
      <c r="S1699" s="60">
        <v>1.46</v>
      </c>
      <c r="T1699" s="106">
        <v>1.6</v>
      </c>
      <c r="U1699"/>
      <c r="V1699"/>
      <c r="W1699"/>
      <c r="X1699" s="162"/>
      <c r="Y1699" s="162"/>
      <c r="AB1699" s="47"/>
      <c r="AC1699" s="47"/>
      <c r="AD1699" s="47"/>
      <c r="AE1699" s="47"/>
      <c r="AF1699" s="47"/>
      <c r="AG1699" s="47"/>
      <c r="AH1699" s="47"/>
      <c r="AI1699" s="47"/>
      <c r="AJ1699" s="47"/>
    </row>
    <row r="1700" spans="1:36">
      <c r="A1700" s="26">
        <v>44282</v>
      </c>
      <c r="B1700" s="27">
        <v>0.5</v>
      </c>
      <c r="C1700" s="132"/>
      <c r="D1700" s="28" t="str">
        <f t="shared" si="35"/>
        <v>2021/3/27  12:00</v>
      </c>
      <c r="E1700" s="35">
        <v>1.5125370364817257</v>
      </c>
      <c r="F1700" s="36">
        <v>1.5068416860754976</v>
      </c>
      <c r="G1700" s="36">
        <v>1.4915519430401412</v>
      </c>
      <c r="H1700" s="36">
        <v>1.4956945826183738</v>
      </c>
      <c r="I1700" s="36">
        <v>1.5050589080363963</v>
      </c>
      <c r="J1700" s="56">
        <v>1.5338423489000663</v>
      </c>
      <c r="K1700" s="36">
        <v>1.505061864469774</v>
      </c>
      <c r="L1700" s="36">
        <v>1.5126389813828036</v>
      </c>
      <c r="M1700" s="57">
        <v>1.5281596254181211</v>
      </c>
      <c r="N1700" s="58" t="s">
        <v>49</v>
      </c>
      <c r="O1700" s="36"/>
      <c r="P1700" s="36"/>
      <c r="Q1700" s="36"/>
      <c r="R1700" s="59"/>
      <c r="S1700" s="60">
        <v>1.46</v>
      </c>
      <c r="T1700" s="106">
        <v>1.6</v>
      </c>
      <c r="U1700"/>
      <c r="V1700"/>
      <c r="W1700"/>
      <c r="X1700" s="162"/>
      <c r="Y1700" s="162"/>
      <c r="AB1700" s="47"/>
      <c r="AC1700" s="47"/>
      <c r="AD1700" s="47"/>
      <c r="AE1700" s="47"/>
      <c r="AF1700" s="47"/>
      <c r="AG1700" s="47"/>
      <c r="AH1700" s="47"/>
      <c r="AI1700" s="47"/>
      <c r="AJ1700" s="47"/>
    </row>
    <row r="1701" spans="1:36">
      <c r="A1701" s="26">
        <v>44282</v>
      </c>
      <c r="B1701" s="27">
        <v>0.58333333333333304</v>
      </c>
      <c r="C1701" s="132"/>
      <c r="D1701" s="28" t="str">
        <f t="shared" si="35"/>
        <v>2021/3/27  14:00</v>
      </c>
      <c r="E1701" s="35">
        <v>1.4752927596629362</v>
      </c>
      <c r="F1701" s="36">
        <v>1.4923050219777751</v>
      </c>
      <c r="G1701" s="36">
        <v>1.4967696769166403</v>
      </c>
      <c r="H1701" s="36">
        <v>1.5034645054668987</v>
      </c>
      <c r="I1701" s="36">
        <v>1.5163847266225221</v>
      </c>
      <c r="J1701" s="56">
        <v>1.5545728209869603</v>
      </c>
      <c r="K1701" s="36">
        <v>1.5447846649592163</v>
      </c>
      <c r="L1701" s="36">
        <v>1.5357785831108484</v>
      </c>
      <c r="M1701" s="57">
        <v>1.5502996043158976</v>
      </c>
      <c r="N1701" s="58" t="s">
        <v>49</v>
      </c>
      <c r="O1701" s="36"/>
      <c r="P1701" s="36"/>
      <c r="Q1701" s="36"/>
      <c r="R1701" s="59"/>
      <c r="S1701" s="60">
        <v>1.46</v>
      </c>
      <c r="T1701" s="106">
        <v>1.6</v>
      </c>
      <c r="U1701"/>
      <c r="V1701"/>
      <c r="W1701"/>
      <c r="X1701" s="162"/>
      <c r="Y1701" s="162"/>
      <c r="AB1701" s="47"/>
      <c r="AC1701" s="47"/>
      <c r="AD1701" s="47"/>
      <c r="AE1701" s="47"/>
      <c r="AF1701" s="47"/>
      <c r="AG1701" s="47"/>
      <c r="AH1701" s="47"/>
      <c r="AI1701" s="47"/>
      <c r="AJ1701" s="47"/>
    </row>
    <row r="1702" spans="1:36">
      <c r="A1702" s="26">
        <v>44282</v>
      </c>
      <c r="B1702" s="27">
        <v>0.66666666666666596</v>
      </c>
      <c r="C1702" s="132"/>
      <c r="D1702" s="28" t="str">
        <f t="shared" si="35"/>
        <v>2021/3/27  16:00</v>
      </c>
      <c r="E1702" s="35">
        <v>1.5225422983209402</v>
      </c>
      <c r="F1702" s="36">
        <v>1.5011757731695616</v>
      </c>
      <c r="G1702" s="36">
        <v>1.51344705050409</v>
      </c>
      <c r="H1702" s="36">
        <v>1.4838356185449415</v>
      </c>
      <c r="I1702" s="36">
        <v>1.5063100568207557</v>
      </c>
      <c r="J1702" s="56">
        <v>1.528857694693579</v>
      </c>
      <c r="K1702" s="36">
        <v>1.5088290695997237</v>
      </c>
      <c r="L1702" s="36">
        <v>1.5094696629186866</v>
      </c>
      <c r="M1702" s="57">
        <v>1.5453439113134184</v>
      </c>
      <c r="N1702" s="58" t="s">
        <v>49</v>
      </c>
      <c r="O1702" s="36"/>
      <c r="P1702" s="36"/>
      <c r="Q1702" s="36"/>
      <c r="R1702" s="59"/>
      <c r="S1702" s="60">
        <v>1.46</v>
      </c>
      <c r="T1702" s="106">
        <v>1.6</v>
      </c>
      <c r="U1702"/>
      <c r="V1702"/>
      <c r="W1702"/>
      <c r="X1702" s="162"/>
      <c r="Y1702" s="162"/>
      <c r="AB1702" s="47"/>
      <c r="AC1702" s="47"/>
      <c r="AD1702" s="47"/>
      <c r="AE1702" s="47"/>
      <c r="AF1702" s="47"/>
      <c r="AG1702" s="47"/>
      <c r="AH1702" s="47"/>
      <c r="AI1702" s="47"/>
      <c r="AJ1702" s="47"/>
    </row>
    <row r="1703" spans="1:36">
      <c r="A1703" s="123">
        <v>44283</v>
      </c>
      <c r="B1703" s="101">
        <v>0.33333333333333331</v>
      </c>
      <c r="C1703" s="132" t="s">
        <v>160</v>
      </c>
      <c r="D1703" s="124" t="str">
        <f t="shared" si="35"/>
        <v>2021/3/28  8:00</v>
      </c>
      <c r="E1703" s="35">
        <v>1.5311096037106664</v>
      </c>
      <c r="F1703" s="36">
        <v>1.5611918004689422</v>
      </c>
      <c r="G1703" s="36">
        <v>1.5392213175803626</v>
      </c>
      <c r="H1703" s="36">
        <v>1.5177592518025023</v>
      </c>
      <c r="I1703" s="36">
        <v>1.532699063848133</v>
      </c>
      <c r="J1703" s="56">
        <v>1.5947637964259376</v>
      </c>
      <c r="K1703" s="36">
        <v>1.5662833029088197</v>
      </c>
      <c r="L1703" s="36">
        <v>1.5791477442413107</v>
      </c>
      <c r="M1703" s="57">
        <v>1.5674723605100058</v>
      </c>
      <c r="N1703" s="58" t="s">
        <v>44</v>
      </c>
      <c r="O1703" s="36"/>
      <c r="P1703" s="36"/>
      <c r="Q1703" s="36"/>
      <c r="R1703" s="59"/>
      <c r="S1703" s="60">
        <v>1.46</v>
      </c>
      <c r="T1703" s="106">
        <v>1.6</v>
      </c>
      <c r="U1703"/>
      <c r="V1703"/>
      <c r="W1703"/>
      <c r="X1703" s="162"/>
      <c r="Y1703" s="162"/>
      <c r="AB1703" s="47"/>
      <c r="AC1703" s="47"/>
      <c r="AD1703" s="47"/>
      <c r="AE1703" s="47"/>
      <c r="AF1703" s="47"/>
      <c r="AG1703" s="47"/>
      <c r="AH1703" s="47"/>
      <c r="AI1703" s="47"/>
      <c r="AJ1703" s="47"/>
    </row>
    <row r="1704" spans="1:36">
      <c r="A1704" s="26">
        <v>44283</v>
      </c>
      <c r="B1704" s="27">
        <v>0.41666666666666669</v>
      </c>
      <c r="C1704" s="132"/>
      <c r="D1704" s="28" t="str">
        <f t="shared" si="35"/>
        <v>2021/3/28  10:00</v>
      </c>
      <c r="E1704" s="35">
        <v>1.5140665489342737</v>
      </c>
      <c r="F1704" s="36">
        <v>1.5611420881142437</v>
      </c>
      <c r="G1704" s="36">
        <v>1.5467022301475204</v>
      </c>
      <c r="H1704" s="36">
        <v>1.5420632642377969</v>
      </c>
      <c r="I1704" s="36">
        <v>1.5157293074890166</v>
      </c>
      <c r="J1704" s="56">
        <v>1.6034383331220998</v>
      </c>
      <c r="K1704" s="36">
        <v>1.5547692008500686</v>
      </c>
      <c r="L1704" s="36">
        <v>1.5761402732822172</v>
      </c>
      <c r="M1704" s="57">
        <v>1.5836672302090549</v>
      </c>
      <c r="N1704" s="58" t="s">
        <v>44</v>
      </c>
      <c r="O1704" s="36"/>
      <c r="P1704" s="36"/>
      <c r="Q1704" s="36"/>
      <c r="R1704" s="59"/>
      <c r="S1704" s="60">
        <v>1.46</v>
      </c>
      <c r="T1704" s="106">
        <v>1.6</v>
      </c>
      <c r="U1704"/>
      <c r="V1704"/>
      <c r="W1704"/>
      <c r="X1704" s="162"/>
      <c r="Y1704" s="162"/>
      <c r="AB1704" s="47"/>
      <c r="AC1704" s="47"/>
      <c r="AD1704" s="47"/>
      <c r="AE1704" s="47"/>
      <c r="AF1704" s="47"/>
      <c r="AG1704" s="47"/>
      <c r="AH1704" s="47"/>
      <c r="AI1704" s="47"/>
      <c r="AJ1704" s="47"/>
    </row>
    <row r="1705" spans="1:36">
      <c r="A1705" s="26">
        <v>44283</v>
      </c>
      <c r="B1705" s="27">
        <v>0.5</v>
      </c>
      <c r="C1705" s="132"/>
      <c r="D1705" s="28" t="str">
        <f t="shared" si="35"/>
        <v>2021/3/28  12:00</v>
      </c>
      <c r="E1705" s="35">
        <v>1.4841434001322757</v>
      </c>
      <c r="F1705" s="36">
        <v>1.504387377113535</v>
      </c>
      <c r="G1705" s="36">
        <v>1.4891849257140328</v>
      </c>
      <c r="H1705" s="36">
        <v>1.4795869192542745</v>
      </c>
      <c r="I1705" s="36">
        <v>1.5135526597997664</v>
      </c>
      <c r="J1705" s="56">
        <v>1.572804592839772</v>
      </c>
      <c r="K1705" s="36">
        <v>1.5508503084640872</v>
      </c>
      <c r="L1705" s="36">
        <v>1.5215889232169924</v>
      </c>
      <c r="M1705" s="57">
        <v>1.5306057311962056</v>
      </c>
      <c r="N1705" s="58" t="s">
        <v>45</v>
      </c>
      <c r="O1705" s="36"/>
      <c r="P1705" s="36"/>
      <c r="Q1705" s="36"/>
      <c r="R1705" s="59"/>
      <c r="S1705" s="60">
        <v>1.46</v>
      </c>
      <c r="T1705" s="106">
        <v>1.6</v>
      </c>
      <c r="U1705"/>
      <c r="V1705"/>
      <c r="W1705"/>
      <c r="X1705" s="162"/>
      <c r="Y1705" s="162"/>
      <c r="AB1705" s="47"/>
      <c r="AC1705" s="47"/>
      <c r="AD1705" s="47"/>
      <c r="AE1705" s="47"/>
      <c r="AF1705" s="47"/>
      <c r="AG1705" s="47"/>
      <c r="AH1705" s="47"/>
      <c r="AI1705" s="47"/>
      <c r="AJ1705" s="47"/>
    </row>
    <row r="1706" spans="1:36">
      <c r="A1706" s="26">
        <v>44283</v>
      </c>
      <c r="B1706" s="27">
        <v>0.58333333333333304</v>
      </c>
      <c r="C1706" s="132"/>
      <c r="D1706" s="28" t="str">
        <f t="shared" si="35"/>
        <v>2021/3/28  14:00</v>
      </c>
      <c r="E1706" s="35">
        <v>1.5136951212641971</v>
      </c>
      <c r="F1706" s="36">
        <v>1.5348449527953743</v>
      </c>
      <c r="G1706" s="36">
        <v>1.4979534817633522</v>
      </c>
      <c r="H1706" s="36">
        <v>1.4721051515186658</v>
      </c>
      <c r="I1706" s="36">
        <v>1.5247974809062252</v>
      </c>
      <c r="J1706" s="56">
        <v>1.5656042546911582</v>
      </c>
      <c r="K1706" s="36">
        <v>1.5246949959009932</v>
      </c>
      <c r="L1706" s="36">
        <v>1.5426626445924598</v>
      </c>
      <c r="M1706" s="57">
        <v>1.5601970830219283</v>
      </c>
      <c r="N1706" s="58" t="s">
        <v>45</v>
      </c>
      <c r="O1706" s="36"/>
      <c r="P1706" s="36"/>
      <c r="Q1706" s="36"/>
      <c r="R1706" s="59"/>
      <c r="S1706" s="60">
        <v>1.46</v>
      </c>
      <c r="T1706" s="106">
        <v>1.6</v>
      </c>
      <c r="U1706"/>
      <c r="V1706"/>
      <c r="W1706"/>
      <c r="X1706" s="162"/>
      <c r="Y1706" s="162"/>
      <c r="AB1706" s="47"/>
      <c r="AC1706" s="47"/>
      <c r="AD1706" s="47"/>
      <c r="AE1706" s="47"/>
      <c r="AF1706" s="47"/>
      <c r="AG1706" s="47"/>
      <c r="AH1706" s="47"/>
      <c r="AI1706" s="47"/>
      <c r="AJ1706" s="47"/>
    </row>
    <row r="1707" spans="1:36">
      <c r="A1707" s="26">
        <v>44283</v>
      </c>
      <c r="B1707" s="27">
        <v>0.66666666666666596</v>
      </c>
      <c r="C1707" s="132"/>
      <c r="D1707" s="28" t="str">
        <f t="shared" si="35"/>
        <v>2021/3/28  16:00</v>
      </c>
      <c r="E1707" s="35">
        <v>1.4861443967683741</v>
      </c>
      <c r="F1707" s="36">
        <v>1.5310839166313486</v>
      </c>
      <c r="G1707" s="36">
        <v>1.5238906476564176</v>
      </c>
      <c r="H1707" s="36">
        <v>1.4682845883626092</v>
      </c>
      <c r="I1707" s="36">
        <v>1.4899713382234507</v>
      </c>
      <c r="J1707" s="56">
        <v>1.5452137640387285</v>
      </c>
      <c r="K1707" s="36">
        <v>1.5167394520940887</v>
      </c>
      <c r="L1707" s="36">
        <v>1.5459290536077341</v>
      </c>
      <c r="M1707" s="57">
        <v>1.5480249649776978</v>
      </c>
      <c r="N1707" s="58" t="s">
        <v>45</v>
      </c>
      <c r="O1707" s="36"/>
      <c r="P1707" s="36"/>
      <c r="Q1707" s="36"/>
      <c r="R1707" s="59"/>
      <c r="S1707" s="60">
        <v>1.46</v>
      </c>
      <c r="T1707" s="106">
        <v>1.6</v>
      </c>
      <c r="U1707"/>
      <c r="V1707"/>
      <c r="W1707"/>
      <c r="X1707" s="162"/>
      <c r="Y1707" s="162"/>
      <c r="AB1707" s="47"/>
      <c r="AC1707" s="47"/>
      <c r="AD1707" s="47"/>
      <c r="AE1707" s="47"/>
      <c r="AF1707" s="47"/>
      <c r="AG1707" s="47"/>
      <c r="AH1707" s="47"/>
    </row>
    <row r="1708" spans="1:36">
      <c r="A1708" s="123">
        <v>44284</v>
      </c>
      <c r="B1708" s="101">
        <v>0.33333333333333331</v>
      </c>
      <c r="C1708" s="132" t="s">
        <v>161</v>
      </c>
      <c r="D1708" s="124" t="str">
        <f t="shared" si="35"/>
        <v>2021/3/29  8:00</v>
      </c>
      <c r="E1708" s="35">
        <v>1.5188750303781617</v>
      </c>
      <c r="F1708" s="36">
        <v>1.5542066765535021</v>
      </c>
      <c r="G1708" s="36">
        <v>1.508996857332991</v>
      </c>
      <c r="H1708" s="36">
        <v>1.4865564516583074</v>
      </c>
      <c r="I1708" s="36">
        <v>1.5367256140778967</v>
      </c>
      <c r="J1708" s="56">
        <v>1.5589247093721499</v>
      </c>
      <c r="K1708" s="36">
        <v>1.5313482538272041</v>
      </c>
      <c r="L1708" s="36">
        <v>1.5553863531008816</v>
      </c>
      <c r="M1708" s="57">
        <v>1.5799459393343906</v>
      </c>
      <c r="N1708" s="58" t="s">
        <v>46</v>
      </c>
      <c r="O1708" s="36"/>
      <c r="P1708" s="36"/>
      <c r="Q1708" s="36"/>
      <c r="R1708" s="59"/>
      <c r="S1708" s="60">
        <v>1.46</v>
      </c>
      <c r="T1708" s="106">
        <v>1.6</v>
      </c>
      <c r="U1708"/>
      <c r="V1708"/>
      <c r="W1708"/>
      <c r="X1708" s="162"/>
      <c r="Y1708" s="162"/>
      <c r="AB1708" s="47"/>
      <c r="AC1708" s="47"/>
      <c r="AD1708" s="47"/>
      <c r="AE1708" s="47"/>
      <c r="AF1708" s="47"/>
      <c r="AG1708" s="47"/>
      <c r="AH1708" s="47"/>
    </row>
    <row r="1709" spans="1:36">
      <c r="A1709" s="26">
        <v>44284</v>
      </c>
      <c r="B1709" s="27">
        <v>0.41666666666666669</v>
      </c>
      <c r="C1709" s="132"/>
      <c r="D1709" s="28" t="str">
        <f t="shared" si="35"/>
        <v>2021/3/29  10:00</v>
      </c>
      <c r="E1709" s="35">
        <v>1.5154899005438198</v>
      </c>
      <c r="F1709" s="36">
        <v>1.4986119967098017</v>
      </c>
      <c r="G1709" s="36">
        <v>1.5057337784495315</v>
      </c>
      <c r="H1709" s="36">
        <v>1.4766025641436997</v>
      </c>
      <c r="I1709" s="36">
        <v>1.4971819463186535</v>
      </c>
      <c r="J1709" s="56">
        <v>1.5474893806669265</v>
      </c>
      <c r="K1709" s="36">
        <v>1.5444548488623784</v>
      </c>
      <c r="L1709" s="36">
        <v>1.5306670333721875</v>
      </c>
      <c r="M1709" s="57">
        <v>1.5337444318890583</v>
      </c>
      <c r="N1709" s="58" t="s">
        <v>46</v>
      </c>
      <c r="O1709" s="36"/>
      <c r="P1709" s="36"/>
      <c r="Q1709" s="36"/>
      <c r="R1709" s="59"/>
      <c r="S1709" s="60">
        <v>1.46</v>
      </c>
      <c r="T1709" s="106">
        <v>1.6</v>
      </c>
      <c r="U1709"/>
      <c r="V1709"/>
      <c r="W1709"/>
      <c r="X1709" s="162"/>
      <c r="Y1709" s="162"/>
      <c r="AB1709" s="47"/>
      <c r="AC1709" s="47"/>
      <c r="AD1709" s="47"/>
      <c r="AE1709" s="47"/>
      <c r="AF1709" s="47"/>
      <c r="AG1709" s="47"/>
      <c r="AH1709" s="47"/>
    </row>
    <row r="1710" spans="1:36">
      <c r="A1710" s="26">
        <v>44284</v>
      </c>
      <c r="B1710" s="27">
        <v>0.5</v>
      </c>
      <c r="C1710" s="132"/>
      <c r="D1710" s="28" t="str">
        <f t="shared" si="35"/>
        <v>2021/3/29  12:00</v>
      </c>
      <c r="E1710" s="35">
        <v>1.5195941979347021</v>
      </c>
      <c r="F1710" s="36">
        <v>1.5221760085532956</v>
      </c>
      <c r="G1710" s="36">
        <v>1.5048204071761073</v>
      </c>
      <c r="H1710" s="36">
        <v>1.4972404039780043</v>
      </c>
      <c r="I1710" s="36">
        <v>1.4919757742417765</v>
      </c>
      <c r="J1710" s="56">
        <v>1.5673622339076561</v>
      </c>
      <c r="K1710" s="36">
        <v>1.5222756935316621</v>
      </c>
      <c r="L1710" s="36">
        <v>1.5156230799083312</v>
      </c>
      <c r="M1710" s="57">
        <v>1.5638263524011495</v>
      </c>
      <c r="N1710" s="58" t="s">
        <v>46</v>
      </c>
      <c r="O1710" s="36"/>
      <c r="P1710" s="36"/>
      <c r="Q1710" s="36"/>
      <c r="R1710" s="59"/>
      <c r="S1710" s="60">
        <v>1.46</v>
      </c>
      <c r="T1710" s="106">
        <v>1.6</v>
      </c>
      <c r="U1710"/>
      <c r="V1710"/>
      <c r="W1710"/>
      <c r="X1710" s="162"/>
      <c r="Y1710" s="162"/>
      <c r="AB1710" s="47"/>
      <c r="AC1710" s="47"/>
      <c r="AD1710" s="47"/>
      <c r="AE1710" s="47"/>
      <c r="AF1710" s="47"/>
      <c r="AG1710" s="47"/>
      <c r="AH1710" s="47"/>
    </row>
    <row r="1711" spans="1:36">
      <c r="A1711" s="26">
        <v>44284</v>
      </c>
      <c r="B1711" s="27">
        <v>0.58333333333333304</v>
      </c>
      <c r="C1711" s="132"/>
      <c r="D1711" s="28" t="str">
        <f t="shared" si="35"/>
        <v>2021/3/29  14:00</v>
      </c>
      <c r="E1711" s="35">
        <v>1.515727729362913</v>
      </c>
      <c r="F1711" s="36">
        <v>1.4964276477978955</v>
      </c>
      <c r="G1711" s="36">
        <v>1.4943474790740605</v>
      </c>
      <c r="H1711" s="36">
        <v>1.5012803554620757</v>
      </c>
      <c r="I1711" s="36">
        <v>1.5177060096289188</v>
      </c>
      <c r="J1711" s="56">
        <v>1.5691922040801445</v>
      </c>
      <c r="K1711" s="36">
        <v>1.5060341317179513</v>
      </c>
      <c r="L1711" s="36">
        <v>1.5410989591931878</v>
      </c>
      <c r="M1711" s="57">
        <v>1.5150373045257939</v>
      </c>
      <c r="N1711" s="58" t="s">
        <v>46</v>
      </c>
      <c r="O1711" s="36"/>
      <c r="P1711" s="36"/>
      <c r="Q1711" s="36"/>
      <c r="R1711" s="59"/>
      <c r="S1711" s="60">
        <v>1.46</v>
      </c>
      <c r="T1711" s="106">
        <v>1.6</v>
      </c>
      <c r="U1711"/>
      <c r="V1711"/>
      <c r="W1711"/>
      <c r="X1711" s="162"/>
      <c r="Y1711" s="162"/>
      <c r="AB1711" s="47"/>
      <c r="AC1711" s="47"/>
      <c r="AD1711" s="47"/>
      <c r="AE1711" s="47"/>
      <c r="AF1711" s="47"/>
      <c r="AG1711" s="47"/>
      <c r="AH1711" s="47"/>
    </row>
    <row r="1712" spans="1:36">
      <c r="A1712" s="26">
        <v>44284</v>
      </c>
      <c r="B1712" s="27">
        <v>0.66666666666666596</v>
      </c>
      <c r="C1712" s="132"/>
      <c r="D1712" s="28" t="str">
        <f t="shared" si="35"/>
        <v>2021/3/29  16:00</v>
      </c>
      <c r="E1712" s="35">
        <v>1.4929025102746951</v>
      </c>
      <c r="F1712" s="36">
        <v>1.4932081851329382</v>
      </c>
      <c r="G1712" s="36">
        <v>1.4854838937044106</v>
      </c>
      <c r="H1712" s="36">
        <v>1.4892490422054139</v>
      </c>
      <c r="I1712" s="36">
        <v>1.489816099976047</v>
      </c>
      <c r="J1712" s="56">
        <v>1.5705586206976385</v>
      </c>
      <c r="K1712" s="36">
        <v>1.5268139164067485</v>
      </c>
      <c r="L1712" s="36">
        <v>1.5356679854774147</v>
      </c>
      <c r="M1712" s="57">
        <v>1.5318006126394055</v>
      </c>
      <c r="N1712" s="58" t="s">
        <v>46</v>
      </c>
      <c r="O1712" s="36"/>
      <c r="P1712" s="36"/>
      <c r="Q1712" s="36"/>
      <c r="R1712" s="59"/>
      <c r="S1712" s="60">
        <v>1.46</v>
      </c>
      <c r="T1712" s="106">
        <v>1.6</v>
      </c>
      <c r="U1712"/>
      <c r="V1712"/>
      <c r="W1712"/>
      <c r="X1712" s="162"/>
      <c r="Y1712" s="162"/>
      <c r="AB1712" s="47"/>
      <c r="AC1712" s="47"/>
      <c r="AD1712" s="47"/>
      <c r="AE1712" s="47"/>
      <c r="AF1712" s="47"/>
      <c r="AG1712" s="47"/>
      <c r="AH1712" s="47"/>
    </row>
    <row r="1713" spans="1:34">
      <c r="A1713" s="123">
        <v>44285</v>
      </c>
      <c r="B1713" s="101">
        <v>0.33333333333333331</v>
      </c>
      <c r="C1713" s="132" t="s">
        <v>162</v>
      </c>
      <c r="D1713" s="124" t="str">
        <f t="shared" si="35"/>
        <v>2021/3/30  8:00</v>
      </c>
      <c r="E1713" s="35">
        <v>1.4893853343605892</v>
      </c>
      <c r="F1713" s="36">
        <v>1.4860142438577759</v>
      </c>
      <c r="G1713" s="36">
        <v>1.5338785533539376</v>
      </c>
      <c r="H1713" s="36">
        <v>1.4762292584460954</v>
      </c>
      <c r="I1713" s="36">
        <v>1.5146358679374721</v>
      </c>
      <c r="J1713" s="56">
        <v>1.530834158448767</v>
      </c>
      <c r="K1713" s="36">
        <v>1.5288385161138973</v>
      </c>
      <c r="L1713" s="36">
        <v>1.5341418552910013</v>
      </c>
      <c r="M1713" s="57">
        <v>1.5588380605382615</v>
      </c>
      <c r="N1713" s="58" t="s">
        <v>47</v>
      </c>
      <c r="O1713" s="36"/>
      <c r="P1713" s="36"/>
      <c r="Q1713" s="36"/>
      <c r="R1713" s="59"/>
      <c r="S1713" s="60">
        <v>1.46</v>
      </c>
      <c r="T1713" s="106">
        <v>1.6</v>
      </c>
      <c r="U1713"/>
      <c r="V1713"/>
      <c r="W1713"/>
      <c r="X1713" s="162"/>
      <c r="Y1713" s="162"/>
      <c r="AB1713" s="47"/>
      <c r="AC1713" s="47"/>
      <c r="AD1713" s="47"/>
      <c r="AE1713" s="47"/>
      <c r="AF1713" s="47"/>
      <c r="AG1713" s="47"/>
      <c r="AH1713" s="47"/>
    </row>
    <row r="1714" spans="1:34">
      <c r="A1714" s="26">
        <v>44285</v>
      </c>
      <c r="B1714" s="27">
        <v>0.41666666666666669</v>
      </c>
      <c r="C1714" s="132"/>
      <c r="D1714" s="28" t="str">
        <f t="shared" si="35"/>
        <v>2021/3/30  10:00</v>
      </c>
      <c r="E1714" s="35">
        <v>1.5230186129214616</v>
      </c>
      <c r="F1714" s="36">
        <v>1.4871867023092507</v>
      </c>
      <c r="G1714" s="36">
        <v>1.5240389343597989</v>
      </c>
      <c r="H1714" s="36">
        <v>1.4823281563500408</v>
      </c>
      <c r="I1714" s="36">
        <v>1.5336349535680298</v>
      </c>
      <c r="J1714" s="56">
        <v>1.5430245415665769</v>
      </c>
      <c r="K1714" s="36">
        <v>1.5305141455874041</v>
      </c>
      <c r="L1714" s="36">
        <v>1.5267671004832664</v>
      </c>
      <c r="M1714" s="57">
        <v>1.5550683768142843</v>
      </c>
      <c r="N1714" s="58" t="s">
        <v>47</v>
      </c>
      <c r="O1714" s="36"/>
      <c r="P1714" s="36"/>
      <c r="Q1714" s="36"/>
      <c r="R1714" s="59"/>
      <c r="S1714" s="60">
        <v>1.46</v>
      </c>
      <c r="T1714" s="106">
        <v>1.6</v>
      </c>
      <c r="U1714"/>
      <c r="V1714"/>
      <c r="W1714"/>
      <c r="X1714" s="162"/>
      <c r="Y1714" s="162"/>
      <c r="AB1714" s="47"/>
      <c r="AC1714" s="47"/>
      <c r="AD1714" s="47"/>
      <c r="AE1714" s="47"/>
      <c r="AF1714" s="47"/>
      <c r="AG1714" s="47"/>
      <c r="AH1714" s="47"/>
    </row>
    <row r="1715" spans="1:34">
      <c r="A1715" s="26">
        <v>44285</v>
      </c>
      <c r="B1715" s="27">
        <v>0.5</v>
      </c>
      <c r="C1715" s="132"/>
      <c r="D1715" s="28" t="str">
        <f t="shared" si="35"/>
        <v>2021/3/30  12:00</v>
      </c>
      <c r="E1715" s="35">
        <v>1.5101229098313704</v>
      </c>
      <c r="F1715" s="36">
        <v>1.4850593942955572</v>
      </c>
      <c r="G1715" s="36">
        <v>1.4914440587982094</v>
      </c>
      <c r="H1715" s="36">
        <v>1.494781712467353</v>
      </c>
      <c r="I1715" s="36">
        <v>1.5304113474728145</v>
      </c>
      <c r="J1715" s="56">
        <v>1.5276717053670712</v>
      </c>
      <c r="K1715" s="36">
        <v>1.5195836790385646</v>
      </c>
      <c r="L1715" s="36">
        <v>1.5119408301317789</v>
      </c>
      <c r="M1715" s="57">
        <v>1.5406603702250159</v>
      </c>
      <c r="N1715" s="58" t="s">
        <v>47</v>
      </c>
      <c r="O1715" s="36"/>
      <c r="P1715" s="36"/>
      <c r="Q1715" s="36"/>
      <c r="R1715" s="59"/>
      <c r="S1715" s="60">
        <v>1.46</v>
      </c>
      <c r="T1715" s="106">
        <v>1.6</v>
      </c>
      <c r="U1715"/>
      <c r="V1715"/>
      <c r="W1715"/>
      <c r="X1715" s="162"/>
      <c r="Y1715" s="162"/>
      <c r="AB1715" s="47"/>
      <c r="AC1715" s="47"/>
      <c r="AD1715" s="47"/>
      <c r="AE1715" s="47"/>
      <c r="AF1715" s="47"/>
      <c r="AG1715" s="47"/>
      <c r="AH1715" s="47"/>
    </row>
    <row r="1716" spans="1:34">
      <c r="A1716" s="26">
        <v>44285</v>
      </c>
      <c r="B1716" s="27">
        <v>0.58333333333333304</v>
      </c>
      <c r="C1716" s="132"/>
      <c r="D1716" s="28" t="str">
        <f t="shared" si="35"/>
        <v>2021/3/30  14:00</v>
      </c>
      <c r="E1716" s="35">
        <v>1.5201310394087286</v>
      </c>
      <c r="F1716" s="36">
        <v>1.492751176402251</v>
      </c>
      <c r="G1716" s="36">
        <v>1.5328343640502087</v>
      </c>
      <c r="H1716" s="36">
        <v>1.4674552876729632</v>
      </c>
      <c r="I1716" s="36">
        <v>1.4901064719497579</v>
      </c>
      <c r="J1716" s="56">
        <v>1.5491829450092289</v>
      </c>
      <c r="K1716" s="36">
        <v>1.5094705309083867</v>
      </c>
      <c r="L1716" s="36">
        <v>1.5363406529027328</v>
      </c>
      <c r="M1716" s="57">
        <v>1.5328253136596868</v>
      </c>
      <c r="N1716" s="58" t="s">
        <v>47</v>
      </c>
      <c r="O1716" s="36"/>
      <c r="P1716" s="36"/>
      <c r="Q1716" s="36"/>
      <c r="R1716" s="59"/>
      <c r="S1716" s="60">
        <v>1.46</v>
      </c>
      <c r="T1716" s="106">
        <v>1.6</v>
      </c>
      <c r="U1716"/>
      <c r="V1716"/>
      <c r="W1716"/>
      <c r="X1716" s="162"/>
      <c r="Y1716" s="162"/>
      <c r="AB1716" s="47"/>
      <c r="AC1716" s="47"/>
      <c r="AD1716" s="47"/>
      <c r="AE1716" s="47"/>
      <c r="AF1716" s="47"/>
      <c r="AG1716" s="47"/>
      <c r="AH1716" s="47"/>
    </row>
    <row r="1717" spans="1:34" ht="18.600000000000001" thickBot="1">
      <c r="A1717" s="26">
        <v>44285</v>
      </c>
      <c r="B1717" s="27">
        <v>0.66666666666666596</v>
      </c>
      <c r="C1717" s="132"/>
      <c r="D1717" s="28" t="str">
        <f t="shared" si="35"/>
        <v>2021/3/30  16:00</v>
      </c>
      <c r="E1717" s="29">
        <v>1.4892498287836653</v>
      </c>
      <c r="F1717" s="30">
        <v>1.5036210080190211</v>
      </c>
      <c r="G1717" s="30">
        <v>1.5137858097843604</v>
      </c>
      <c r="H1717" s="30">
        <v>1.5001496936907432</v>
      </c>
      <c r="I1717" s="30">
        <v>1.499834868271201</v>
      </c>
      <c r="J1717" s="32">
        <v>1.5490821843456604</v>
      </c>
      <c r="K1717" s="30">
        <v>1.5385164965724514</v>
      </c>
      <c r="L1717" s="30">
        <v>1.511878096016428</v>
      </c>
      <c r="M1717" s="63">
        <v>1.5457884715300105</v>
      </c>
      <c r="N1717" s="31" t="s">
        <v>47</v>
      </c>
      <c r="O1717" s="30"/>
      <c r="P1717" s="30"/>
      <c r="Q1717" s="30"/>
      <c r="R1717" s="59"/>
      <c r="S1717" s="64">
        <v>1.46</v>
      </c>
      <c r="T1717" s="107">
        <v>1.6</v>
      </c>
      <c r="U1717"/>
      <c r="V1717"/>
      <c r="W1717"/>
      <c r="X1717" s="162"/>
      <c r="Y1717" s="162"/>
      <c r="AB1717" s="47"/>
      <c r="AC1717" s="47"/>
      <c r="AD1717" s="47"/>
      <c r="AE1717" s="47"/>
      <c r="AF1717" s="47"/>
      <c r="AG1717" s="47"/>
      <c r="AH1717" s="47"/>
    </row>
    <row r="1718" spans="1:34">
      <c r="A1718" s="26"/>
      <c r="B1718" s="27"/>
      <c r="C1718" s="132"/>
      <c r="D1718" s="65" t="s">
        <v>50</v>
      </c>
      <c r="E1718" s="66"/>
      <c r="F1718" s="67"/>
      <c r="G1718" s="67"/>
      <c r="H1718" s="67"/>
      <c r="I1718" s="67"/>
      <c r="J1718" s="67"/>
      <c r="K1718" s="67"/>
      <c r="L1718" s="67"/>
      <c r="M1718" s="68"/>
      <c r="N1718" s="69"/>
      <c r="O1718" s="70" t="e">
        <f>AVERAGE(O3:O1717)</f>
        <v>#DIV/0!</v>
      </c>
      <c r="P1718" s="71"/>
      <c r="Q1718" s="71"/>
      <c r="R1718" s="70" t="e">
        <f t="shared" ref="R1718" si="36">AVERAGE(R3:R1717)</f>
        <v>#DIV/0!</v>
      </c>
      <c r="U1718" s="10"/>
      <c r="V1718" s="10"/>
      <c r="W1718" s="10"/>
      <c r="X1718" s="10"/>
      <c r="Y1718" s="10"/>
      <c r="Z1718" s="10"/>
      <c r="AA1718" s="10"/>
      <c r="AB1718" s="47"/>
      <c r="AC1718" s="47"/>
      <c r="AD1718" s="47"/>
      <c r="AE1718" s="47"/>
      <c r="AF1718" s="47"/>
      <c r="AG1718" s="47"/>
      <c r="AH1718" s="47"/>
    </row>
    <row r="1719" spans="1:34">
      <c r="A1719" s="26"/>
      <c r="B1719" s="27"/>
      <c r="C1719" s="132"/>
      <c r="D1719" s="33" t="s">
        <v>34</v>
      </c>
      <c r="E1719" s="35"/>
      <c r="F1719" s="36"/>
      <c r="G1719" s="36"/>
      <c r="H1719" s="36"/>
      <c r="I1719" s="36"/>
      <c r="J1719" s="36"/>
      <c r="K1719" s="36"/>
      <c r="L1719" s="36"/>
      <c r="M1719" s="57"/>
      <c r="N1719" s="34"/>
      <c r="O1719" s="32"/>
      <c r="P1719" s="72"/>
      <c r="Q1719" s="31"/>
      <c r="R1719" s="73"/>
      <c r="S1719" s="177" t="s">
        <v>753</v>
      </c>
      <c r="T1719" s="47"/>
      <c r="U1719" s="10"/>
      <c r="V1719" s="10"/>
      <c r="W1719" s="10"/>
      <c r="X1719" s="10"/>
      <c r="Y1719" s="10"/>
      <c r="Z1719" s="10"/>
      <c r="AA1719" s="10"/>
      <c r="AC1719" s="47"/>
      <c r="AD1719" s="47"/>
      <c r="AE1719" s="47"/>
      <c r="AF1719" s="47"/>
      <c r="AG1719" s="47"/>
    </row>
    <row r="1720" spans="1:34">
      <c r="A1720" s="26"/>
      <c r="B1720" s="27"/>
      <c r="C1720" s="132"/>
      <c r="D1720" s="33" t="s">
        <v>35</v>
      </c>
      <c r="E1720" s="35"/>
      <c r="F1720" s="36"/>
      <c r="G1720" s="36"/>
      <c r="H1720" s="36"/>
      <c r="I1720" s="36"/>
      <c r="J1720" s="36"/>
      <c r="K1720" s="36"/>
      <c r="L1720" s="36"/>
      <c r="M1720" s="57"/>
      <c r="N1720" s="34"/>
      <c r="O1720" s="178" t="s">
        <v>1154</v>
      </c>
      <c r="P1720" s="72"/>
      <c r="Q1720" s="31"/>
      <c r="R1720" s="73"/>
      <c r="S1720" s="177" t="s">
        <v>1153</v>
      </c>
      <c r="T1720" s="161"/>
      <c r="U1720" s="10"/>
      <c r="V1720" s="10"/>
      <c r="W1720" s="10"/>
      <c r="X1720" s="10"/>
      <c r="Y1720" s="10"/>
      <c r="Z1720" s="10"/>
      <c r="AA1720" s="10"/>
      <c r="AC1720" s="47"/>
      <c r="AD1720" s="47"/>
      <c r="AE1720" s="47"/>
      <c r="AF1720" s="47"/>
      <c r="AG1720" s="47"/>
    </row>
    <row r="1721" spans="1:34" ht="18.600000000000001" thickBot="1">
      <c r="A1721" s="26"/>
      <c r="B1721" s="27"/>
      <c r="C1721" s="132"/>
      <c r="D1721" s="33" t="s">
        <v>51</v>
      </c>
      <c r="E1721" s="35"/>
      <c r="F1721" s="36"/>
      <c r="G1721" s="36"/>
      <c r="H1721" s="36"/>
      <c r="I1721" s="36"/>
      <c r="J1721" s="36"/>
      <c r="K1721" s="36"/>
      <c r="L1721" s="36"/>
      <c r="M1721" s="57"/>
      <c r="N1721" s="34"/>
      <c r="O1721" s="178" t="s">
        <v>752</v>
      </c>
      <c r="P1721" s="72"/>
      <c r="Q1721" s="31"/>
      <c r="R1721" s="73"/>
      <c r="S1721" s="177" t="s">
        <v>754</v>
      </c>
      <c r="T1721" s="82"/>
      <c r="U1721" s="10"/>
      <c r="X1721" s="10"/>
      <c r="Y1721" s="10"/>
      <c r="Z1721" s="10"/>
      <c r="AA1721" s="10"/>
      <c r="AC1721" s="47"/>
      <c r="AD1721" s="47"/>
      <c r="AE1721" s="47"/>
      <c r="AF1721" s="47"/>
      <c r="AG1721" s="47"/>
    </row>
    <row r="1722" spans="1:34">
      <c r="A1722" s="26"/>
      <c r="B1722" s="27"/>
      <c r="C1722" s="132"/>
      <c r="D1722" s="37" t="s">
        <v>52</v>
      </c>
      <c r="E1722" s="74"/>
      <c r="F1722" s="67"/>
      <c r="G1722" s="67"/>
      <c r="H1722" s="67"/>
      <c r="I1722" s="67"/>
      <c r="J1722" s="67"/>
      <c r="K1722" s="67"/>
      <c r="L1722" s="67"/>
      <c r="M1722" s="68"/>
      <c r="N1722" s="34"/>
      <c r="O1722" s="32"/>
      <c r="P1722" s="72"/>
      <c r="Q1722" s="31"/>
      <c r="R1722" s="73"/>
      <c r="S1722" s="177" t="s">
        <v>755</v>
      </c>
      <c r="T1722" s="82"/>
      <c r="U1722" s="10"/>
      <c r="V1722" s="10"/>
      <c r="W1722" s="10"/>
      <c r="X1722" s="10"/>
      <c r="Y1722" s="10"/>
      <c r="Z1722" s="10"/>
      <c r="AA1722" s="10"/>
      <c r="AC1722" s="47"/>
      <c r="AD1722" s="47"/>
      <c r="AE1722" s="47"/>
      <c r="AF1722" s="47"/>
      <c r="AG1722" s="47"/>
    </row>
    <row r="1723" spans="1:34">
      <c r="A1723" s="26"/>
      <c r="B1723" s="27"/>
      <c r="C1723" s="132"/>
      <c r="D1723" s="41" t="s">
        <v>53</v>
      </c>
      <c r="E1723" s="77"/>
      <c r="F1723" s="77"/>
      <c r="G1723" s="77"/>
      <c r="H1723" s="77"/>
      <c r="I1723" s="77"/>
      <c r="J1723" s="77"/>
      <c r="K1723" s="77"/>
      <c r="L1723" s="77"/>
      <c r="M1723" s="57"/>
      <c r="N1723" s="31"/>
      <c r="O1723" s="32"/>
      <c r="P1723" s="72"/>
      <c r="Q1723" s="31"/>
      <c r="R1723" s="73"/>
      <c r="U1723" s="10"/>
      <c r="V1723" s="10"/>
      <c r="W1723" s="10"/>
      <c r="X1723" s="10"/>
      <c r="Y1723" s="10"/>
      <c r="Z1723" s="10"/>
      <c r="AA1723" s="10"/>
      <c r="AB1723" s="47"/>
      <c r="AC1723" s="47"/>
      <c r="AD1723" s="47"/>
      <c r="AE1723" s="47"/>
      <c r="AF1723" s="47"/>
      <c r="AG1723" s="47"/>
    </row>
    <row r="1724" spans="1:34">
      <c r="A1724" s="26"/>
      <c r="B1724" s="27"/>
      <c r="C1724" s="132"/>
      <c r="D1724" s="41" t="s">
        <v>54</v>
      </c>
      <c r="E1724" s="77"/>
      <c r="F1724" s="77"/>
      <c r="G1724" s="77"/>
      <c r="H1724" s="77"/>
      <c r="I1724" s="77"/>
      <c r="J1724" s="77"/>
      <c r="K1724" s="77"/>
      <c r="L1724" s="77"/>
      <c r="M1724" s="57"/>
      <c r="N1724" s="31"/>
      <c r="O1724" s="32"/>
      <c r="P1724" s="72"/>
      <c r="Q1724" s="31"/>
      <c r="R1724" s="73"/>
      <c r="U1724" s="10"/>
      <c r="V1724" s="10"/>
      <c r="W1724" s="10"/>
      <c r="X1724" s="10"/>
      <c r="Y1724" s="10"/>
      <c r="Z1724" s="10"/>
      <c r="AA1724" s="10"/>
      <c r="AB1724" s="47"/>
      <c r="AC1724" s="47"/>
      <c r="AD1724" s="47"/>
      <c r="AE1724" s="47"/>
      <c r="AF1724" s="47"/>
      <c r="AG1724" s="47"/>
    </row>
    <row r="1725" spans="1:34" ht="18.600000000000001" thickBot="1">
      <c r="A1725" s="26"/>
      <c r="B1725" s="27"/>
      <c r="C1725" s="132"/>
      <c r="D1725" s="44" t="s">
        <v>55</v>
      </c>
      <c r="E1725" s="154"/>
      <c r="F1725" s="154"/>
      <c r="G1725" s="154"/>
      <c r="H1725" s="154"/>
      <c r="I1725" s="154"/>
      <c r="J1725" s="154"/>
      <c r="K1725" s="154"/>
      <c r="L1725" s="154"/>
      <c r="M1725" s="120"/>
      <c r="N1725" s="31"/>
      <c r="O1725" s="32"/>
      <c r="P1725" s="72"/>
      <c r="Q1725" s="31"/>
      <c r="R1725" s="73"/>
      <c r="U1725" s="10"/>
      <c r="V1725" s="10"/>
      <c r="W1725" s="10"/>
      <c r="X1725" s="10"/>
      <c r="Y1725" s="10"/>
      <c r="Z1725" s="10"/>
      <c r="AA1725" s="10"/>
      <c r="AB1725" s="47"/>
      <c r="AC1725" s="47"/>
      <c r="AD1725" s="47"/>
      <c r="AE1725" s="47"/>
      <c r="AF1725" s="47"/>
      <c r="AG1725" s="47"/>
    </row>
    <row r="1726" spans="1:34">
      <c r="A1726" s="26"/>
      <c r="B1726" s="27"/>
      <c r="C1726" s="132"/>
      <c r="D1726" s="46"/>
      <c r="E1726" s="32"/>
      <c r="F1726" s="32"/>
      <c r="G1726" s="32"/>
      <c r="H1726" s="32"/>
      <c r="I1726" s="32"/>
      <c r="J1726" s="32"/>
      <c r="K1726" s="32"/>
      <c r="L1726" s="32"/>
      <c r="M1726" s="32"/>
      <c r="N1726" s="31"/>
      <c r="O1726" s="32"/>
      <c r="P1726" s="72"/>
      <c r="Q1726" s="31"/>
      <c r="R1726" s="73"/>
      <c r="U1726" s="10"/>
      <c r="V1726" s="10"/>
      <c r="W1726" s="10"/>
      <c r="X1726" s="10"/>
      <c r="Y1726" s="10"/>
      <c r="Z1726" s="10"/>
      <c r="AA1726" s="10"/>
      <c r="AB1726" s="47"/>
      <c r="AC1726" s="47"/>
      <c r="AD1726" s="47"/>
      <c r="AE1726" s="47"/>
      <c r="AF1726" s="47"/>
      <c r="AG1726" s="47"/>
      <c r="AH1726" s="47"/>
    </row>
    <row r="1727" spans="1:34">
      <c r="A1727" s="26"/>
      <c r="B1727" s="27"/>
      <c r="C1727" s="132"/>
      <c r="D1727" s="46"/>
      <c r="E1727" s="32"/>
      <c r="F1727" s="32"/>
      <c r="G1727" s="32"/>
      <c r="H1727" s="32"/>
      <c r="I1727" s="32"/>
      <c r="J1727" s="32"/>
      <c r="K1727" s="32"/>
      <c r="L1727" s="32"/>
      <c r="M1727" s="32"/>
      <c r="N1727" s="31"/>
      <c r="O1727" s="32"/>
      <c r="P1727" s="72"/>
      <c r="Q1727" s="31"/>
      <c r="R1727" s="73"/>
      <c r="U1727" s="10"/>
      <c r="V1727" s="10"/>
      <c r="W1727" s="10"/>
      <c r="X1727" s="10"/>
      <c r="Y1727" s="10"/>
      <c r="Z1727" s="10"/>
      <c r="AA1727" s="10"/>
      <c r="AB1727" s="47"/>
      <c r="AC1727" s="47"/>
      <c r="AD1727" s="47"/>
      <c r="AE1727" s="47"/>
      <c r="AF1727" s="47"/>
      <c r="AG1727" s="47"/>
      <c r="AH1727" s="47"/>
    </row>
    <row r="1728" spans="1:34">
      <c r="A1728" s="26"/>
      <c r="B1728" s="27"/>
      <c r="C1728" s="132"/>
      <c r="D1728" s="46"/>
      <c r="E1728" s="32"/>
      <c r="F1728" s="32"/>
      <c r="G1728" s="32"/>
      <c r="H1728" s="32"/>
      <c r="I1728" s="32"/>
      <c r="J1728" s="32"/>
      <c r="K1728" s="32"/>
      <c r="L1728" s="32"/>
      <c r="M1728" s="32"/>
      <c r="N1728" s="31"/>
      <c r="O1728" s="32"/>
      <c r="P1728" s="72"/>
      <c r="Q1728" s="31"/>
      <c r="R1728" s="73"/>
      <c r="U1728" s="10"/>
      <c r="V1728" s="10"/>
      <c r="W1728" s="10"/>
      <c r="X1728" s="10"/>
      <c r="Y1728" s="10"/>
      <c r="Z1728" s="10"/>
      <c r="AA1728" s="10"/>
      <c r="AB1728" s="47"/>
      <c r="AC1728" s="47"/>
      <c r="AD1728" s="47"/>
      <c r="AE1728" s="47"/>
      <c r="AF1728" s="47"/>
      <c r="AG1728" s="47"/>
      <c r="AH1728" s="47"/>
    </row>
    <row r="1729" spans="1:34">
      <c r="A1729" s="26"/>
      <c r="B1729" s="27"/>
      <c r="C1729" s="132"/>
      <c r="D1729" s="26"/>
      <c r="E1729" s="47"/>
      <c r="F1729" s="47"/>
      <c r="G1729" s="47"/>
      <c r="H1729" s="47"/>
      <c r="I1729" s="47"/>
      <c r="J1729" s="47"/>
      <c r="K1729" s="47"/>
      <c r="L1729" s="47"/>
      <c r="M1729" s="47"/>
      <c r="O1729" s="47"/>
      <c r="P1729" s="82"/>
      <c r="U1729" s="10"/>
      <c r="V1729" s="10"/>
      <c r="W1729" s="10"/>
      <c r="X1729" s="10"/>
      <c r="Y1729" s="10"/>
      <c r="Z1729" s="10"/>
      <c r="AA1729" s="10"/>
      <c r="AB1729" s="47"/>
      <c r="AC1729" s="47"/>
      <c r="AD1729" s="47"/>
      <c r="AE1729" s="47"/>
      <c r="AF1729" s="47"/>
      <c r="AG1729" s="47"/>
      <c r="AH1729" s="47"/>
    </row>
    <row r="1730" spans="1:34">
      <c r="A1730" s="26"/>
      <c r="B1730" s="27"/>
      <c r="C1730" s="132"/>
      <c r="D1730" s="155"/>
      <c r="E1730" s="46"/>
      <c r="F1730" s="46"/>
      <c r="G1730" s="159"/>
      <c r="H1730" s="47"/>
      <c r="I1730" s="47"/>
      <c r="J1730" s="47"/>
      <c r="K1730" s="47"/>
      <c r="L1730" s="47"/>
      <c r="N1730" s="47"/>
      <c r="O1730" s="82"/>
      <c r="Q1730" s="20"/>
      <c r="S1730" s="155"/>
      <c r="T1730" s="73"/>
      <c r="U1730" s="156"/>
      <c r="V1730" s="156"/>
      <c r="W1730" s="156"/>
      <c r="X1730" s="156"/>
      <c r="Y1730" s="156"/>
      <c r="Z1730" s="156"/>
      <c r="AA1730" s="156"/>
      <c r="AB1730" s="47"/>
      <c r="AC1730" s="47"/>
      <c r="AD1730" s="47"/>
      <c r="AE1730" s="47"/>
      <c r="AF1730" s="47"/>
      <c r="AG1730" s="47"/>
      <c r="AH1730" s="47"/>
    </row>
    <row r="1731" spans="1:34">
      <c r="A1731" s="26"/>
      <c r="B1731" s="27"/>
      <c r="C1731" s="132"/>
      <c r="D1731" s="160"/>
      <c r="E1731" s="32"/>
      <c r="F1731" s="32"/>
      <c r="G1731" s="32"/>
      <c r="H1731" s="47"/>
      <c r="I1731" s="47"/>
      <c r="J1731" s="47"/>
      <c r="K1731" s="47"/>
      <c r="L1731" s="47"/>
      <c r="N1731" s="47"/>
      <c r="O1731" s="82"/>
      <c r="Q1731" s="20"/>
      <c r="S1731" s="157"/>
      <c r="T1731" s="32"/>
      <c r="U1731" s="158"/>
      <c r="V1731" s="158"/>
      <c r="W1731" s="158"/>
      <c r="X1731" s="158"/>
      <c r="Y1731" s="158"/>
      <c r="Z1731" s="158"/>
      <c r="AA1731" s="158"/>
      <c r="AB1731" s="47"/>
      <c r="AC1731" s="47"/>
      <c r="AD1731" s="47"/>
      <c r="AE1731" s="47"/>
      <c r="AF1731" s="47"/>
      <c r="AG1731" s="47"/>
      <c r="AH1731" s="47"/>
    </row>
    <row r="1732" spans="1:34">
      <c r="A1732" s="26"/>
      <c r="B1732" s="27"/>
      <c r="C1732" s="132"/>
      <c r="D1732" s="160"/>
      <c r="E1732" s="32"/>
      <c r="F1732" s="32"/>
      <c r="G1732" s="32"/>
      <c r="H1732" s="47"/>
      <c r="I1732" s="47"/>
      <c r="J1732" s="47"/>
      <c r="K1732" s="47"/>
      <c r="L1732" s="47"/>
      <c r="N1732" s="47"/>
      <c r="O1732" s="82"/>
      <c r="Q1732" s="20"/>
      <c r="S1732" s="157"/>
      <c r="T1732" s="32"/>
      <c r="U1732" s="158"/>
      <c r="V1732" s="158"/>
      <c r="W1732" s="158"/>
      <c r="X1732" s="158"/>
      <c r="Y1732" s="158"/>
      <c r="Z1732" s="158"/>
      <c r="AA1732" s="158"/>
      <c r="AB1732" s="47"/>
      <c r="AC1732" s="47"/>
      <c r="AD1732" s="47"/>
      <c r="AE1732" s="47"/>
      <c r="AF1732" s="47"/>
      <c r="AG1732" s="47"/>
      <c r="AH1732" s="47"/>
    </row>
    <row r="1733" spans="1:34">
      <c r="A1733" s="26"/>
      <c r="B1733" s="27"/>
      <c r="C1733" s="132"/>
      <c r="D1733" s="160"/>
      <c r="E1733" s="32"/>
      <c r="F1733" s="32"/>
      <c r="G1733" s="32"/>
      <c r="H1733" s="47"/>
      <c r="I1733" s="47"/>
      <c r="J1733" s="47"/>
      <c r="K1733" s="47"/>
      <c r="L1733" s="47"/>
      <c r="N1733" s="47"/>
      <c r="O1733" s="82"/>
      <c r="Q1733" s="20"/>
      <c r="S1733" s="157"/>
      <c r="T1733" s="32"/>
      <c r="U1733" s="158"/>
      <c r="V1733" s="158"/>
      <c r="W1733" s="158"/>
      <c r="X1733" s="158"/>
      <c r="Y1733" s="158"/>
      <c r="Z1733" s="158"/>
      <c r="AA1733" s="158"/>
      <c r="AB1733" s="47"/>
      <c r="AC1733" s="47"/>
      <c r="AD1733" s="47"/>
      <c r="AE1733" s="47"/>
      <c r="AF1733" s="47"/>
      <c r="AG1733" s="47"/>
      <c r="AH1733" s="47"/>
    </row>
    <row r="1734" spans="1:34">
      <c r="A1734" s="26"/>
      <c r="B1734" s="27"/>
      <c r="C1734" s="132"/>
      <c r="D1734" s="160"/>
      <c r="E1734" s="32"/>
      <c r="F1734" s="32"/>
      <c r="G1734" s="32"/>
      <c r="H1734" s="47"/>
      <c r="I1734" s="47"/>
      <c r="J1734" s="47"/>
      <c r="K1734" s="47"/>
      <c r="L1734" s="47"/>
      <c r="N1734" s="47"/>
      <c r="O1734" s="82"/>
      <c r="Q1734" s="20"/>
      <c r="T1734" s="47"/>
      <c r="U1734" s="10"/>
      <c r="V1734" s="10"/>
      <c r="W1734" s="10"/>
      <c r="X1734" s="10"/>
      <c r="Y1734" s="10"/>
      <c r="Z1734" s="10"/>
      <c r="AA1734" s="10"/>
      <c r="AB1734" s="47"/>
      <c r="AC1734" s="47"/>
      <c r="AD1734" s="47"/>
      <c r="AE1734" s="47"/>
      <c r="AF1734" s="47"/>
      <c r="AG1734" s="47"/>
      <c r="AH1734" s="47"/>
    </row>
    <row r="1735" spans="1:34">
      <c r="A1735" s="26"/>
      <c r="B1735" s="27"/>
      <c r="C1735" s="132"/>
      <c r="D1735" s="160"/>
      <c r="E1735" s="32"/>
      <c r="F1735" s="32"/>
      <c r="G1735" s="32"/>
      <c r="H1735" s="47"/>
      <c r="I1735" s="47"/>
      <c r="J1735" s="47"/>
      <c r="K1735" s="47"/>
      <c r="L1735" s="47"/>
      <c r="N1735" s="47"/>
      <c r="O1735" s="82"/>
      <c r="Q1735" s="20"/>
      <c r="T1735" s="47"/>
      <c r="U1735" s="10"/>
      <c r="V1735" s="10"/>
      <c r="W1735" s="10"/>
      <c r="X1735" s="10"/>
      <c r="Y1735" s="10"/>
      <c r="Z1735" s="10"/>
      <c r="AA1735" s="10"/>
      <c r="AB1735" s="47"/>
      <c r="AC1735" s="47"/>
      <c r="AD1735" s="47"/>
      <c r="AE1735" s="47"/>
      <c r="AF1735" s="47"/>
      <c r="AG1735" s="47"/>
      <c r="AH1735" s="47"/>
    </row>
    <row r="1736" spans="1:34">
      <c r="A1736" s="26"/>
      <c r="B1736" s="27"/>
      <c r="C1736" s="132"/>
      <c r="D1736" s="160"/>
      <c r="E1736" s="32"/>
      <c r="F1736" s="32"/>
      <c r="G1736" s="32"/>
      <c r="H1736" s="47"/>
      <c r="I1736" s="47"/>
      <c r="J1736" s="47"/>
      <c r="K1736" s="47"/>
      <c r="L1736" s="47"/>
      <c r="N1736" s="47"/>
      <c r="O1736" s="82"/>
      <c r="Q1736" s="20"/>
      <c r="T1736" s="47"/>
      <c r="U1736" s="10"/>
      <c r="V1736" s="10"/>
      <c r="W1736" s="10"/>
      <c r="X1736" s="10"/>
      <c r="Y1736" s="10"/>
      <c r="Z1736" s="10"/>
      <c r="AA1736" s="10"/>
      <c r="AB1736" s="47"/>
      <c r="AC1736" s="47"/>
      <c r="AD1736" s="47"/>
      <c r="AE1736" s="47"/>
      <c r="AF1736" s="47"/>
      <c r="AG1736" s="47"/>
      <c r="AH1736" s="47"/>
    </row>
    <row r="1737" spans="1:34">
      <c r="C1737" s="132"/>
      <c r="U1737" s="10"/>
      <c r="V1737" s="10"/>
      <c r="W1737" s="10"/>
      <c r="X1737" s="10"/>
      <c r="Y1737" s="10"/>
      <c r="Z1737" s="10"/>
      <c r="AA1737" s="10"/>
      <c r="AB1737" s="47"/>
      <c r="AC1737" s="47"/>
      <c r="AD1737" s="47"/>
      <c r="AE1737" s="47"/>
      <c r="AF1737" s="47"/>
      <c r="AG1737" s="47"/>
      <c r="AH1737" s="47"/>
    </row>
    <row r="1738" spans="1:34">
      <c r="C1738" s="132"/>
      <c r="U1738" s="10"/>
      <c r="V1738" s="10"/>
      <c r="W1738" s="10"/>
      <c r="X1738" s="10"/>
      <c r="Y1738" s="10"/>
      <c r="Z1738" s="10"/>
      <c r="AA1738" s="10"/>
      <c r="AB1738" s="47"/>
      <c r="AC1738" s="47"/>
      <c r="AD1738" s="47"/>
      <c r="AE1738" s="47"/>
      <c r="AF1738" s="47"/>
      <c r="AG1738" s="47"/>
      <c r="AH1738" s="47"/>
    </row>
    <row r="1739" spans="1:34">
      <c r="C1739" s="132"/>
      <c r="U1739" s="10"/>
      <c r="V1739" s="10"/>
      <c r="W1739" s="10"/>
      <c r="X1739" s="10"/>
      <c r="Y1739" s="10"/>
      <c r="Z1739" s="10"/>
      <c r="AA1739" s="10"/>
      <c r="AB1739" s="47"/>
      <c r="AC1739" s="47"/>
      <c r="AD1739" s="47"/>
      <c r="AE1739" s="47"/>
      <c r="AF1739" s="47"/>
      <c r="AG1739" s="47"/>
      <c r="AH1739" s="47"/>
    </row>
    <row r="1740" spans="1:34">
      <c r="C1740" s="132"/>
      <c r="U1740" s="10"/>
      <c r="V1740" s="10"/>
      <c r="W1740" s="10"/>
      <c r="X1740" s="10"/>
      <c r="Y1740" s="10"/>
      <c r="Z1740" s="10"/>
      <c r="AA1740" s="10"/>
      <c r="AB1740" s="47"/>
      <c r="AC1740" s="47"/>
      <c r="AD1740" s="47"/>
      <c r="AE1740" s="47"/>
      <c r="AF1740" s="47"/>
      <c r="AG1740" s="47"/>
      <c r="AH1740" s="47"/>
    </row>
    <row r="1741" spans="1:34">
      <c r="C1741" s="132"/>
      <c r="U1741" s="10"/>
      <c r="V1741" s="10"/>
      <c r="W1741" s="10"/>
      <c r="X1741" s="10"/>
      <c r="Y1741" s="10"/>
      <c r="Z1741" s="10"/>
      <c r="AA1741" s="10"/>
      <c r="AB1741" s="47"/>
      <c r="AC1741" s="47"/>
      <c r="AD1741" s="47"/>
      <c r="AE1741" s="47"/>
      <c r="AF1741" s="47"/>
      <c r="AG1741" s="47"/>
      <c r="AH1741" s="47"/>
    </row>
    <row r="1742" spans="1:34">
      <c r="C1742" s="132"/>
      <c r="U1742" s="10"/>
      <c r="V1742" s="10"/>
      <c r="W1742" s="10"/>
      <c r="X1742" s="10"/>
      <c r="Y1742" s="10"/>
      <c r="Z1742" s="10"/>
      <c r="AA1742" s="10"/>
      <c r="AB1742" s="47"/>
      <c r="AC1742" s="47"/>
      <c r="AD1742" s="47"/>
      <c r="AE1742" s="47"/>
      <c r="AF1742" s="47"/>
      <c r="AG1742" s="47"/>
      <c r="AH1742" s="47"/>
    </row>
    <row r="1743" spans="1:34">
      <c r="C1743" s="132"/>
      <c r="U1743" s="10"/>
      <c r="V1743" s="10"/>
      <c r="W1743" s="10"/>
      <c r="X1743" s="10"/>
      <c r="Y1743" s="10"/>
      <c r="Z1743" s="10"/>
      <c r="AA1743" s="10"/>
      <c r="AB1743" s="47"/>
      <c r="AC1743" s="47"/>
      <c r="AD1743" s="47"/>
      <c r="AE1743" s="47"/>
      <c r="AF1743" s="47"/>
      <c r="AG1743" s="47"/>
      <c r="AH1743" s="47"/>
    </row>
    <row r="1744" spans="1:34">
      <c r="C1744" s="132"/>
      <c r="U1744" s="10"/>
      <c r="V1744" s="10"/>
      <c r="W1744" s="10"/>
      <c r="X1744" s="10"/>
      <c r="Y1744" s="10"/>
      <c r="Z1744" s="10"/>
      <c r="AA1744" s="10"/>
      <c r="AB1744" s="47"/>
      <c r="AC1744" s="47"/>
      <c r="AD1744" s="47"/>
      <c r="AE1744" s="47"/>
      <c r="AF1744" s="47"/>
      <c r="AG1744" s="47"/>
      <c r="AH1744" s="47"/>
    </row>
    <row r="1745" spans="3:34">
      <c r="C1745" s="132"/>
      <c r="U1745" s="10"/>
      <c r="V1745" s="10"/>
      <c r="W1745" s="10"/>
      <c r="X1745" s="10"/>
      <c r="Y1745" s="10"/>
      <c r="Z1745" s="10"/>
      <c r="AA1745" s="10"/>
      <c r="AB1745" s="47"/>
      <c r="AC1745" s="47"/>
      <c r="AD1745" s="47"/>
      <c r="AE1745" s="47"/>
      <c r="AF1745" s="47"/>
      <c r="AG1745" s="47"/>
      <c r="AH1745" s="47"/>
    </row>
    <row r="1746" spans="3:34">
      <c r="C1746" s="132"/>
      <c r="U1746" s="10"/>
      <c r="V1746" s="10"/>
      <c r="W1746" s="10"/>
      <c r="X1746" s="10"/>
      <c r="Y1746" s="10"/>
      <c r="Z1746" s="10"/>
      <c r="AA1746" s="10"/>
      <c r="AB1746" s="47"/>
      <c r="AC1746" s="47"/>
      <c r="AD1746" s="47"/>
      <c r="AE1746" s="47"/>
      <c r="AF1746" s="47"/>
      <c r="AG1746" s="47"/>
      <c r="AH1746" s="47"/>
    </row>
    <row r="1747" spans="3:34">
      <c r="C1747" s="132"/>
      <c r="U1747" s="10"/>
      <c r="V1747" s="10"/>
      <c r="W1747" s="10"/>
      <c r="X1747" s="10"/>
      <c r="Y1747" s="10"/>
      <c r="Z1747" s="10"/>
      <c r="AA1747" s="10"/>
      <c r="AB1747" s="47"/>
      <c r="AC1747" s="47"/>
      <c r="AD1747" s="47"/>
      <c r="AE1747" s="47"/>
      <c r="AF1747" s="47"/>
      <c r="AG1747" s="47"/>
      <c r="AH1747" s="47"/>
    </row>
    <row r="1748" spans="3:34">
      <c r="C1748" s="132"/>
      <c r="U1748" s="10"/>
      <c r="V1748" s="10"/>
      <c r="W1748" s="10"/>
      <c r="X1748" s="10"/>
      <c r="Y1748" s="10"/>
      <c r="Z1748" s="10"/>
      <c r="AA1748" s="10"/>
      <c r="AB1748" s="47"/>
      <c r="AC1748" s="47"/>
      <c r="AD1748" s="47"/>
      <c r="AE1748" s="47"/>
      <c r="AF1748" s="47"/>
      <c r="AG1748" s="47"/>
      <c r="AH1748" s="47"/>
    </row>
    <row r="1749" spans="3:34">
      <c r="C1749" s="132"/>
      <c r="U1749" s="10"/>
      <c r="V1749" s="10"/>
      <c r="W1749" s="10"/>
      <c r="X1749" s="10"/>
      <c r="Y1749" s="10"/>
      <c r="Z1749" s="10"/>
      <c r="AA1749" s="10"/>
      <c r="AB1749" s="47"/>
      <c r="AC1749" s="47"/>
      <c r="AD1749" s="47"/>
      <c r="AE1749" s="47"/>
      <c r="AF1749" s="47"/>
      <c r="AG1749" s="47"/>
      <c r="AH1749" s="47"/>
    </row>
    <row r="1750" spans="3:34">
      <c r="C1750" s="132"/>
      <c r="U1750" s="10"/>
      <c r="V1750" s="10"/>
      <c r="W1750" s="10"/>
      <c r="X1750" s="10"/>
      <c r="Y1750" s="10"/>
      <c r="Z1750" s="10"/>
      <c r="AA1750" s="10"/>
      <c r="AB1750" s="47"/>
      <c r="AC1750" s="47"/>
      <c r="AD1750" s="47"/>
      <c r="AE1750" s="47"/>
      <c r="AF1750" s="47"/>
      <c r="AG1750" s="47"/>
      <c r="AH1750" s="47"/>
    </row>
    <row r="1751" spans="3:34">
      <c r="C1751" s="132"/>
      <c r="U1751" s="10"/>
      <c r="V1751" s="10"/>
      <c r="W1751" s="10"/>
      <c r="X1751" s="10"/>
      <c r="Y1751" s="10"/>
      <c r="Z1751" s="10"/>
      <c r="AA1751" s="10"/>
      <c r="AB1751" s="47"/>
      <c r="AC1751" s="47"/>
      <c r="AD1751" s="47"/>
      <c r="AE1751" s="47"/>
      <c r="AF1751" s="47"/>
      <c r="AG1751" s="47"/>
      <c r="AH1751" s="47"/>
    </row>
    <row r="1752" spans="3:34">
      <c r="C1752" s="132"/>
      <c r="U1752" s="10"/>
      <c r="V1752" s="10"/>
      <c r="W1752" s="10"/>
      <c r="X1752" s="10"/>
      <c r="Y1752" s="10"/>
      <c r="Z1752" s="10"/>
      <c r="AA1752" s="10"/>
      <c r="AB1752" s="47"/>
      <c r="AC1752" s="47"/>
      <c r="AD1752" s="47"/>
      <c r="AE1752" s="47"/>
      <c r="AF1752" s="47"/>
      <c r="AG1752" s="47"/>
      <c r="AH1752" s="47"/>
    </row>
    <row r="1753" spans="3:34">
      <c r="C1753" s="132"/>
      <c r="U1753" s="10"/>
      <c r="V1753" s="10"/>
      <c r="W1753" s="10"/>
      <c r="X1753" s="10"/>
      <c r="Y1753" s="10"/>
      <c r="Z1753" s="10"/>
      <c r="AA1753" s="10"/>
      <c r="AB1753" s="47"/>
      <c r="AC1753" s="47"/>
      <c r="AD1753" s="47"/>
      <c r="AE1753" s="47"/>
      <c r="AF1753" s="47"/>
      <c r="AG1753" s="47"/>
      <c r="AH1753" s="47"/>
    </row>
    <row r="1754" spans="3:34">
      <c r="C1754" s="132"/>
      <c r="U1754" s="10"/>
      <c r="V1754" s="10"/>
      <c r="W1754" s="10"/>
      <c r="X1754" s="10"/>
      <c r="Y1754" s="10"/>
      <c r="Z1754" s="10"/>
      <c r="AA1754" s="10"/>
      <c r="AB1754" s="47"/>
      <c r="AC1754" s="47"/>
      <c r="AD1754" s="47"/>
      <c r="AE1754" s="47"/>
      <c r="AF1754" s="47"/>
      <c r="AG1754" s="47"/>
      <c r="AH1754" s="47"/>
    </row>
    <row r="1755" spans="3:34">
      <c r="C1755" s="132"/>
      <c r="U1755" s="10"/>
      <c r="V1755" s="10"/>
      <c r="W1755" s="10"/>
      <c r="X1755" s="10"/>
      <c r="Y1755" s="10"/>
      <c r="Z1755" s="10"/>
      <c r="AA1755" s="10"/>
      <c r="AB1755" s="47"/>
      <c r="AC1755" s="47"/>
      <c r="AD1755" s="47"/>
      <c r="AE1755" s="47"/>
      <c r="AF1755" s="47"/>
      <c r="AG1755" s="47"/>
      <c r="AH1755" s="47"/>
    </row>
    <row r="1756" spans="3:34">
      <c r="C1756" s="132"/>
      <c r="U1756" s="10"/>
      <c r="V1756" s="10"/>
      <c r="W1756" s="10"/>
      <c r="X1756" s="10"/>
      <c r="Y1756" s="10"/>
      <c r="Z1756" s="10"/>
      <c r="AA1756" s="10"/>
      <c r="AB1756" s="47"/>
      <c r="AC1756" s="47"/>
      <c r="AD1756" s="47"/>
      <c r="AE1756" s="47"/>
      <c r="AF1756" s="47"/>
      <c r="AG1756" s="47"/>
      <c r="AH1756" s="47"/>
    </row>
    <row r="1757" spans="3:34">
      <c r="C1757" s="132"/>
      <c r="U1757" s="10"/>
      <c r="V1757" s="10"/>
      <c r="W1757" s="10"/>
      <c r="X1757" s="10"/>
      <c r="Y1757" s="10"/>
      <c r="Z1757" s="10"/>
      <c r="AA1757" s="10"/>
      <c r="AB1757" s="47"/>
      <c r="AC1757" s="47"/>
      <c r="AD1757" s="47"/>
      <c r="AE1757" s="47"/>
      <c r="AF1757" s="47"/>
      <c r="AG1757" s="47"/>
      <c r="AH1757" s="47"/>
    </row>
    <row r="1758" spans="3:34">
      <c r="C1758" s="132"/>
      <c r="U1758" s="10"/>
      <c r="V1758" s="10"/>
      <c r="W1758" s="10"/>
      <c r="X1758" s="10"/>
      <c r="Y1758" s="10"/>
      <c r="Z1758" s="10"/>
      <c r="AA1758" s="10"/>
      <c r="AB1758" s="47"/>
      <c r="AC1758" s="47"/>
      <c r="AD1758" s="47"/>
      <c r="AE1758" s="47"/>
      <c r="AF1758" s="47"/>
      <c r="AG1758" s="47"/>
      <c r="AH1758" s="47"/>
    </row>
    <row r="1759" spans="3:34">
      <c r="C1759" s="132"/>
      <c r="U1759" s="10"/>
      <c r="V1759" s="10"/>
      <c r="W1759" s="10"/>
      <c r="X1759" s="10"/>
      <c r="Y1759" s="10"/>
      <c r="Z1759" s="10"/>
      <c r="AA1759" s="10"/>
      <c r="AB1759" s="47"/>
      <c r="AC1759" s="47"/>
      <c r="AD1759" s="47"/>
      <c r="AE1759" s="47"/>
      <c r="AF1759" s="47"/>
      <c r="AG1759" s="47"/>
      <c r="AH1759" s="47"/>
    </row>
    <row r="1760" spans="3:34">
      <c r="C1760" s="132"/>
      <c r="U1760" s="10"/>
      <c r="V1760" s="10"/>
      <c r="W1760" s="10"/>
      <c r="X1760" s="10"/>
      <c r="Y1760" s="10"/>
      <c r="Z1760" s="10"/>
      <c r="AA1760" s="10"/>
      <c r="AB1760" s="47"/>
      <c r="AC1760" s="47"/>
      <c r="AD1760" s="47"/>
      <c r="AE1760" s="47"/>
      <c r="AF1760" s="47"/>
      <c r="AG1760" s="47"/>
      <c r="AH1760" s="47"/>
    </row>
    <row r="1761" spans="3:34">
      <c r="C1761" s="132"/>
      <c r="U1761" s="10"/>
      <c r="V1761" s="10"/>
      <c r="W1761" s="10"/>
      <c r="X1761" s="10"/>
      <c r="Y1761" s="10"/>
      <c r="Z1761" s="10"/>
      <c r="AA1761" s="10"/>
      <c r="AB1761" s="47"/>
      <c r="AC1761" s="47"/>
      <c r="AD1761" s="47"/>
      <c r="AE1761" s="47"/>
      <c r="AF1761" s="47"/>
      <c r="AG1761" s="47"/>
      <c r="AH1761" s="47"/>
    </row>
    <row r="1762" spans="3:34">
      <c r="C1762" s="132"/>
      <c r="U1762" s="10"/>
      <c r="V1762" s="10"/>
      <c r="W1762" s="10"/>
      <c r="X1762" s="10"/>
      <c r="Y1762" s="10"/>
      <c r="Z1762" s="10"/>
      <c r="AA1762" s="10"/>
      <c r="AB1762" s="47"/>
      <c r="AC1762" s="47"/>
      <c r="AD1762" s="47"/>
      <c r="AE1762" s="47"/>
      <c r="AF1762" s="47"/>
      <c r="AG1762" s="47"/>
      <c r="AH1762" s="47"/>
    </row>
    <row r="1763" spans="3:34">
      <c r="C1763" s="132"/>
      <c r="U1763" s="10"/>
      <c r="V1763" s="10"/>
      <c r="W1763" s="10"/>
      <c r="X1763" s="10"/>
      <c r="Y1763" s="10"/>
      <c r="Z1763" s="10"/>
      <c r="AA1763" s="10"/>
      <c r="AB1763" s="47"/>
      <c r="AC1763" s="47"/>
      <c r="AD1763" s="47"/>
      <c r="AE1763" s="47"/>
      <c r="AF1763" s="47"/>
      <c r="AG1763" s="47"/>
      <c r="AH1763" s="47"/>
    </row>
    <row r="1764" spans="3:34">
      <c r="C1764" s="132"/>
      <c r="U1764" s="10"/>
      <c r="V1764" s="10"/>
      <c r="W1764" s="10"/>
      <c r="X1764" s="10"/>
      <c r="Y1764" s="10"/>
      <c r="Z1764" s="10"/>
      <c r="AA1764" s="10"/>
      <c r="AB1764" s="47"/>
      <c r="AC1764" s="47"/>
      <c r="AD1764" s="47"/>
      <c r="AE1764" s="47"/>
      <c r="AF1764" s="47"/>
      <c r="AG1764" s="47"/>
      <c r="AH1764" s="47"/>
    </row>
    <row r="1765" spans="3:34">
      <c r="C1765" s="132"/>
      <c r="U1765" s="10"/>
      <c r="V1765" s="10"/>
      <c r="W1765" s="10"/>
      <c r="X1765" s="10"/>
      <c r="Y1765" s="10"/>
      <c r="Z1765" s="10"/>
      <c r="AA1765" s="10"/>
      <c r="AB1765" s="47"/>
      <c r="AC1765" s="47"/>
      <c r="AD1765" s="47"/>
      <c r="AE1765" s="47"/>
      <c r="AF1765" s="47"/>
      <c r="AG1765" s="47"/>
      <c r="AH1765" s="47"/>
    </row>
    <row r="1766" spans="3:34">
      <c r="C1766" s="132"/>
      <c r="U1766" s="10"/>
      <c r="V1766" s="10"/>
      <c r="W1766" s="10"/>
      <c r="X1766" s="10"/>
      <c r="Y1766" s="10"/>
      <c r="Z1766" s="10"/>
      <c r="AA1766" s="10"/>
      <c r="AB1766" s="47"/>
      <c r="AC1766" s="47"/>
      <c r="AD1766" s="47"/>
      <c r="AE1766" s="47"/>
      <c r="AF1766" s="47"/>
      <c r="AG1766" s="47"/>
      <c r="AH1766" s="47"/>
    </row>
    <row r="1767" spans="3:34">
      <c r="C1767" s="132"/>
      <c r="U1767" s="10"/>
      <c r="V1767" s="10"/>
      <c r="W1767" s="10"/>
      <c r="X1767" s="10"/>
      <c r="Y1767" s="10"/>
      <c r="Z1767" s="10"/>
      <c r="AA1767" s="10"/>
      <c r="AB1767" s="47"/>
      <c r="AC1767" s="47"/>
      <c r="AD1767" s="47"/>
      <c r="AE1767" s="47"/>
      <c r="AF1767" s="47"/>
      <c r="AG1767" s="47"/>
      <c r="AH1767" s="47"/>
    </row>
    <row r="1768" spans="3:34">
      <c r="C1768" s="132"/>
      <c r="U1768" s="10"/>
      <c r="V1768" s="10"/>
      <c r="W1768" s="10"/>
      <c r="X1768" s="10"/>
      <c r="Y1768" s="10"/>
      <c r="Z1768" s="10"/>
      <c r="AA1768" s="10"/>
      <c r="AB1768" s="47"/>
      <c r="AC1768" s="47"/>
      <c r="AD1768" s="47"/>
      <c r="AE1768" s="47"/>
      <c r="AF1768" s="47"/>
      <c r="AG1768" s="47"/>
      <c r="AH1768" s="47"/>
    </row>
    <row r="1769" spans="3:34">
      <c r="C1769" s="132"/>
      <c r="U1769" s="10"/>
      <c r="V1769" s="10"/>
      <c r="W1769" s="10"/>
      <c r="X1769" s="10"/>
      <c r="Y1769" s="10"/>
      <c r="Z1769" s="10"/>
      <c r="AA1769" s="10"/>
      <c r="AB1769" s="47"/>
      <c r="AC1769" s="47"/>
      <c r="AD1769" s="47"/>
      <c r="AE1769" s="47"/>
      <c r="AF1769" s="47"/>
      <c r="AG1769" s="47"/>
      <c r="AH1769" s="47"/>
    </row>
    <row r="1770" spans="3:34">
      <c r="C1770" s="132"/>
      <c r="U1770" s="10"/>
      <c r="V1770" s="10"/>
      <c r="W1770" s="10"/>
      <c r="X1770" s="10"/>
      <c r="Y1770" s="10"/>
      <c r="Z1770" s="10"/>
      <c r="AA1770" s="10"/>
      <c r="AB1770" s="47"/>
      <c r="AC1770" s="47"/>
      <c r="AD1770" s="47"/>
      <c r="AE1770" s="47"/>
      <c r="AF1770" s="47"/>
      <c r="AG1770" s="47"/>
      <c r="AH1770" s="47"/>
    </row>
    <row r="1771" spans="3:34">
      <c r="C1771" s="132"/>
      <c r="U1771" s="10"/>
      <c r="V1771" s="10"/>
      <c r="W1771" s="10"/>
      <c r="X1771" s="10"/>
      <c r="Y1771" s="10"/>
      <c r="Z1771" s="10"/>
      <c r="AA1771" s="10"/>
      <c r="AB1771" s="47"/>
      <c r="AC1771" s="47"/>
      <c r="AD1771" s="47"/>
      <c r="AE1771" s="47"/>
      <c r="AF1771" s="47"/>
      <c r="AG1771" s="47"/>
      <c r="AH1771" s="47"/>
    </row>
    <row r="1772" spans="3:34">
      <c r="C1772" s="132"/>
      <c r="U1772" s="10"/>
      <c r="V1772" s="10"/>
      <c r="W1772" s="10"/>
      <c r="X1772" s="10"/>
      <c r="Y1772" s="10"/>
      <c r="Z1772" s="10"/>
      <c r="AA1772" s="10"/>
      <c r="AB1772" s="47"/>
      <c r="AC1772" s="47"/>
      <c r="AD1772" s="47"/>
      <c r="AE1772" s="47"/>
      <c r="AF1772" s="47"/>
      <c r="AG1772" s="47"/>
      <c r="AH1772" s="47"/>
    </row>
    <row r="1773" spans="3:34">
      <c r="C1773" s="132"/>
      <c r="U1773" s="10"/>
      <c r="V1773" s="10"/>
      <c r="W1773" s="10"/>
      <c r="X1773" s="10"/>
      <c r="Y1773" s="10"/>
      <c r="Z1773" s="10"/>
      <c r="AA1773" s="10"/>
      <c r="AB1773" s="47"/>
      <c r="AC1773" s="47"/>
      <c r="AD1773" s="47"/>
      <c r="AE1773" s="47"/>
      <c r="AF1773" s="47"/>
      <c r="AG1773" s="47"/>
      <c r="AH1773" s="47"/>
    </row>
    <row r="1774" spans="3:34">
      <c r="C1774" s="132"/>
      <c r="U1774" s="10"/>
      <c r="V1774" s="10"/>
      <c r="W1774" s="10"/>
      <c r="X1774" s="10"/>
      <c r="Y1774" s="10"/>
      <c r="Z1774" s="10"/>
      <c r="AA1774" s="10"/>
      <c r="AB1774" s="47"/>
      <c r="AC1774" s="47"/>
      <c r="AD1774" s="47"/>
      <c r="AE1774" s="47"/>
      <c r="AF1774" s="47"/>
      <c r="AG1774" s="47"/>
      <c r="AH1774" s="47"/>
    </row>
    <row r="1775" spans="3:34">
      <c r="C1775" s="132"/>
      <c r="U1775" s="10"/>
      <c r="V1775" s="10"/>
      <c r="W1775" s="10"/>
      <c r="X1775" s="10"/>
      <c r="Y1775" s="10"/>
      <c r="Z1775" s="10"/>
      <c r="AA1775" s="10"/>
      <c r="AB1775" s="47"/>
      <c r="AC1775" s="47"/>
      <c r="AD1775" s="47"/>
      <c r="AE1775" s="47"/>
      <c r="AF1775" s="47"/>
      <c r="AG1775" s="47"/>
      <c r="AH1775" s="47"/>
    </row>
    <row r="1776" spans="3:34">
      <c r="C1776" s="132"/>
      <c r="U1776" s="10"/>
      <c r="V1776" s="10"/>
      <c r="W1776" s="10"/>
      <c r="X1776" s="10"/>
      <c r="Y1776" s="10"/>
      <c r="Z1776" s="10"/>
      <c r="AA1776" s="10"/>
      <c r="AB1776" s="47"/>
      <c r="AC1776" s="47"/>
      <c r="AD1776" s="47"/>
      <c r="AE1776" s="47"/>
      <c r="AF1776" s="47"/>
      <c r="AG1776" s="47"/>
      <c r="AH1776" s="47"/>
    </row>
    <row r="1777" spans="3:34">
      <c r="C1777" s="132"/>
      <c r="U1777" s="10"/>
      <c r="V1777" s="10"/>
      <c r="W1777" s="10"/>
      <c r="X1777" s="10"/>
      <c r="Y1777" s="10"/>
      <c r="Z1777" s="10"/>
      <c r="AA1777" s="10"/>
      <c r="AB1777" s="47"/>
      <c r="AC1777" s="47"/>
      <c r="AD1777" s="47"/>
      <c r="AE1777" s="47"/>
      <c r="AF1777" s="47"/>
      <c r="AG1777" s="47"/>
      <c r="AH1777" s="47"/>
    </row>
    <row r="1778" spans="3:34">
      <c r="C1778" s="132"/>
      <c r="U1778" s="10"/>
      <c r="V1778" s="10"/>
      <c r="W1778" s="10"/>
      <c r="X1778" s="10"/>
      <c r="Y1778" s="10"/>
      <c r="Z1778" s="10"/>
      <c r="AA1778" s="10"/>
      <c r="AB1778" s="47"/>
      <c r="AC1778" s="47"/>
      <c r="AD1778" s="47"/>
      <c r="AE1778" s="47"/>
      <c r="AF1778" s="47"/>
      <c r="AG1778" s="47"/>
      <c r="AH1778" s="47"/>
    </row>
    <row r="1779" spans="3:34">
      <c r="C1779" s="132"/>
      <c r="U1779" s="10"/>
      <c r="V1779" s="10"/>
      <c r="W1779" s="10"/>
      <c r="X1779" s="10"/>
      <c r="Y1779" s="10"/>
      <c r="Z1779" s="10"/>
      <c r="AA1779" s="10"/>
      <c r="AB1779" s="47"/>
      <c r="AC1779" s="47"/>
      <c r="AD1779" s="47"/>
      <c r="AE1779" s="47"/>
      <c r="AF1779" s="47"/>
      <c r="AG1779" s="47"/>
      <c r="AH1779" s="47"/>
    </row>
    <row r="1780" spans="3:34">
      <c r="C1780" s="132"/>
      <c r="U1780" s="10"/>
      <c r="V1780" s="10"/>
      <c r="W1780" s="10"/>
      <c r="X1780" s="10"/>
      <c r="Y1780" s="10"/>
      <c r="Z1780" s="10"/>
      <c r="AA1780" s="10"/>
      <c r="AB1780" s="47"/>
      <c r="AC1780" s="47"/>
      <c r="AD1780" s="47"/>
      <c r="AE1780" s="47"/>
      <c r="AF1780" s="47"/>
      <c r="AG1780" s="47"/>
      <c r="AH1780" s="47"/>
    </row>
    <row r="1781" spans="3:34">
      <c r="C1781" s="132"/>
      <c r="U1781" s="10"/>
      <c r="V1781" s="10"/>
      <c r="W1781" s="10"/>
      <c r="X1781" s="10"/>
      <c r="Y1781" s="10"/>
      <c r="Z1781" s="10"/>
      <c r="AA1781" s="10"/>
      <c r="AB1781" s="47"/>
      <c r="AC1781" s="47"/>
      <c r="AD1781" s="47"/>
      <c r="AE1781" s="47"/>
      <c r="AF1781" s="47"/>
      <c r="AG1781" s="47"/>
      <c r="AH1781" s="47"/>
    </row>
    <row r="1782" spans="3:34">
      <c r="C1782" s="132"/>
      <c r="U1782" s="10"/>
      <c r="V1782" s="10"/>
      <c r="W1782" s="10"/>
      <c r="X1782" s="10"/>
      <c r="Y1782" s="10"/>
      <c r="Z1782" s="10"/>
      <c r="AA1782" s="10"/>
      <c r="AB1782" s="47"/>
      <c r="AC1782" s="47"/>
      <c r="AD1782" s="47"/>
      <c r="AE1782" s="47"/>
      <c r="AF1782" s="47"/>
      <c r="AG1782" s="47"/>
      <c r="AH1782" s="47"/>
    </row>
    <row r="1783" spans="3:34">
      <c r="C1783" s="132"/>
      <c r="U1783" s="10"/>
      <c r="V1783" s="10"/>
      <c r="W1783" s="10"/>
      <c r="X1783" s="10"/>
      <c r="Y1783" s="10"/>
      <c r="Z1783" s="10"/>
      <c r="AA1783" s="10"/>
      <c r="AB1783" s="47"/>
      <c r="AC1783" s="47"/>
      <c r="AD1783" s="47"/>
      <c r="AE1783" s="47"/>
      <c r="AF1783" s="47"/>
      <c r="AG1783" s="47"/>
      <c r="AH1783" s="47"/>
    </row>
    <row r="1784" spans="3:34">
      <c r="C1784" s="132"/>
      <c r="U1784" s="10"/>
      <c r="V1784" s="10"/>
      <c r="W1784" s="10"/>
      <c r="X1784" s="10"/>
      <c r="Y1784" s="10"/>
      <c r="Z1784" s="10"/>
      <c r="AA1784" s="10"/>
      <c r="AB1784" s="47"/>
      <c r="AC1784" s="47"/>
      <c r="AD1784" s="47"/>
      <c r="AE1784" s="47"/>
      <c r="AF1784" s="47"/>
      <c r="AG1784" s="47"/>
      <c r="AH1784" s="47"/>
    </row>
    <row r="1785" spans="3:34">
      <c r="C1785" s="132"/>
      <c r="U1785" s="10"/>
      <c r="V1785" s="10"/>
      <c r="W1785" s="10"/>
      <c r="X1785" s="10"/>
      <c r="Y1785" s="10"/>
      <c r="Z1785" s="10"/>
      <c r="AA1785" s="10"/>
      <c r="AB1785" s="47"/>
      <c r="AC1785" s="47"/>
      <c r="AD1785" s="47"/>
      <c r="AE1785" s="47"/>
      <c r="AF1785" s="47"/>
      <c r="AG1785" s="47"/>
      <c r="AH1785" s="47"/>
    </row>
    <row r="1786" spans="3:34">
      <c r="C1786" s="132"/>
      <c r="U1786" s="10"/>
      <c r="V1786" s="10"/>
      <c r="W1786" s="10"/>
      <c r="X1786" s="10"/>
      <c r="Y1786" s="10"/>
      <c r="Z1786" s="10"/>
      <c r="AA1786" s="10"/>
      <c r="AB1786" s="47"/>
      <c r="AC1786" s="47"/>
      <c r="AD1786" s="47"/>
      <c r="AE1786" s="47"/>
      <c r="AF1786" s="47"/>
      <c r="AG1786" s="47"/>
      <c r="AH1786" s="47"/>
    </row>
    <row r="1787" spans="3:34">
      <c r="C1787" s="132"/>
      <c r="U1787" s="10"/>
      <c r="V1787" s="10"/>
      <c r="W1787" s="10"/>
      <c r="X1787" s="10"/>
      <c r="Y1787" s="10"/>
      <c r="Z1787" s="10"/>
      <c r="AA1787" s="10"/>
      <c r="AB1787" s="47"/>
      <c r="AC1787" s="47"/>
      <c r="AD1787" s="47"/>
      <c r="AE1787" s="47"/>
      <c r="AF1787" s="47"/>
      <c r="AG1787" s="47"/>
      <c r="AH1787" s="47"/>
    </row>
    <row r="1788" spans="3:34">
      <c r="C1788" s="132"/>
      <c r="U1788" s="10"/>
      <c r="V1788" s="10"/>
      <c r="W1788" s="10"/>
      <c r="X1788" s="10"/>
      <c r="Y1788" s="10"/>
      <c r="Z1788" s="10"/>
      <c r="AA1788" s="10"/>
      <c r="AB1788" s="47"/>
      <c r="AC1788" s="47"/>
      <c r="AD1788" s="47"/>
      <c r="AE1788" s="47"/>
      <c r="AF1788" s="47"/>
      <c r="AG1788" s="47"/>
      <c r="AH1788" s="47"/>
    </row>
    <row r="1789" spans="3:34">
      <c r="C1789" s="132"/>
      <c r="U1789" s="10"/>
      <c r="V1789" s="10"/>
      <c r="W1789" s="10"/>
      <c r="X1789" s="10"/>
      <c r="Y1789" s="10"/>
      <c r="Z1789" s="10"/>
      <c r="AA1789" s="10"/>
      <c r="AB1789" s="47"/>
      <c r="AC1789" s="47"/>
      <c r="AD1789" s="47"/>
      <c r="AE1789" s="47"/>
      <c r="AF1789" s="47"/>
      <c r="AG1789" s="47"/>
      <c r="AH1789" s="47"/>
    </row>
    <row r="1790" spans="3:34">
      <c r="C1790" s="132"/>
      <c r="U1790" s="10"/>
      <c r="V1790" s="10"/>
      <c r="W1790" s="10"/>
      <c r="X1790" s="10"/>
      <c r="Y1790" s="10"/>
      <c r="Z1790" s="10"/>
      <c r="AA1790" s="10"/>
      <c r="AB1790" s="47"/>
      <c r="AC1790" s="47"/>
      <c r="AD1790" s="47"/>
      <c r="AE1790" s="47"/>
      <c r="AF1790" s="47"/>
      <c r="AG1790" s="47"/>
      <c r="AH1790" s="47"/>
    </row>
    <row r="1791" spans="3:34">
      <c r="C1791" s="132"/>
      <c r="U1791" s="10"/>
      <c r="V1791" s="10"/>
      <c r="W1791" s="10"/>
      <c r="X1791" s="10"/>
      <c r="Y1791" s="10"/>
      <c r="Z1791" s="10"/>
      <c r="AA1791" s="10"/>
      <c r="AB1791" s="47"/>
      <c r="AC1791" s="47"/>
      <c r="AD1791" s="47"/>
      <c r="AE1791" s="47"/>
      <c r="AF1791" s="47"/>
      <c r="AG1791" s="47"/>
      <c r="AH1791" s="47"/>
    </row>
    <row r="1792" spans="3:34">
      <c r="C1792" s="132"/>
      <c r="U1792" s="10"/>
      <c r="V1792" s="10"/>
      <c r="W1792" s="10"/>
      <c r="X1792" s="10"/>
      <c r="Y1792" s="10"/>
      <c r="Z1792" s="10"/>
      <c r="AA1792" s="10"/>
      <c r="AB1792" s="47"/>
      <c r="AC1792" s="47"/>
      <c r="AD1792" s="47"/>
      <c r="AE1792" s="47"/>
      <c r="AF1792" s="47"/>
      <c r="AG1792" s="47"/>
      <c r="AH1792" s="47"/>
    </row>
    <row r="1793" spans="3:34">
      <c r="C1793" s="132"/>
      <c r="U1793" s="10"/>
      <c r="V1793" s="10"/>
      <c r="W1793" s="10"/>
      <c r="X1793" s="10"/>
      <c r="Y1793" s="10"/>
      <c r="Z1793" s="10"/>
      <c r="AA1793" s="10"/>
      <c r="AB1793" s="47"/>
      <c r="AC1793" s="47"/>
      <c r="AD1793" s="47"/>
      <c r="AE1793" s="47"/>
      <c r="AF1793" s="47"/>
      <c r="AG1793" s="47"/>
      <c r="AH1793" s="47"/>
    </row>
    <row r="1794" spans="3:34">
      <c r="C1794" s="132"/>
      <c r="U1794" s="10"/>
      <c r="V1794" s="10"/>
      <c r="W1794" s="10"/>
      <c r="X1794" s="10"/>
      <c r="Y1794" s="10"/>
      <c r="Z1794" s="10"/>
      <c r="AA1794" s="10"/>
      <c r="AB1794" s="47"/>
      <c r="AC1794" s="47"/>
      <c r="AD1794" s="47"/>
      <c r="AE1794" s="47"/>
      <c r="AF1794" s="47"/>
      <c r="AG1794" s="47"/>
      <c r="AH1794" s="47"/>
    </row>
    <row r="1795" spans="3:34">
      <c r="C1795" s="132"/>
      <c r="U1795" s="10"/>
      <c r="V1795" s="10"/>
      <c r="W1795" s="10"/>
      <c r="X1795" s="10"/>
      <c r="Y1795" s="10"/>
      <c r="Z1795" s="10"/>
      <c r="AA1795" s="10"/>
      <c r="AB1795" s="47"/>
      <c r="AC1795" s="47"/>
      <c r="AD1795" s="47"/>
      <c r="AE1795" s="47"/>
      <c r="AF1795" s="47"/>
      <c r="AG1795" s="47"/>
      <c r="AH1795" s="47"/>
    </row>
    <row r="1796" spans="3:34">
      <c r="C1796" s="132"/>
      <c r="U1796" s="10"/>
      <c r="V1796" s="10"/>
      <c r="W1796" s="10"/>
      <c r="X1796" s="10"/>
      <c r="Y1796" s="10"/>
      <c r="Z1796" s="10"/>
      <c r="AA1796" s="10"/>
      <c r="AB1796" s="47"/>
      <c r="AC1796" s="47"/>
      <c r="AD1796" s="47"/>
      <c r="AE1796" s="47"/>
      <c r="AF1796" s="47"/>
      <c r="AG1796" s="47"/>
      <c r="AH1796" s="47"/>
    </row>
    <row r="1797" spans="3:34">
      <c r="C1797" s="132"/>
      <c r="U1797" s="10"/>
      <c r="V1797" s="10"/>
      <c r="W1797" s="10"/>
      <c r="X1797" s="10"/>
      <c r="Y1797" s="10"/>
      <c r="Z1797" s="10"/>
      <c r="AA1797" s="10"/>
      <c r="AB1797" s="47"/>
      <c r="AC1797" s="47"/>
      <c r="AD1797" s="47"/>
      <c r="AE1797" s="47"/>
      <c r="AF1797" s="47"/>
      <c r="AG1797" s="47"/>
      <c r="AH1797" s="47"/>
    </row>
    <row r="1798" spans="3:34">
      <c r="C1798" s="132"/>
      <c r="U1798" s="10"/>
      <c r="V1798" s="10"/>
      <c r="W1798" s="10"/>
      <c r="X1798" s="10"/>
      <c r="Y1798" s="10"/>
      <c r="Z1798" s="10"/>
      <c r="AA1798" s="10"/>
      <c r="AB1798" s="47"/>
      <c r="AC1798" s="47"/>
      <c r="AD1798" s="47"/>
      <c r="AE1798" s="47"/>
      <c r="AF1798" s="47"/>
      <c r="AG1798" s="47"/>
      <c r="AH1798" s="47"/>
    </row>
    <row r="1799" spans="3:34">
      <c r="C1799" s="132"/>
      <c r="U1799" s="10"/>
      <c r="V1799" s="10"/>
      <c r="W1799" s="10"/>
      <c r="X1799" s="10"/>
      <c r="Y1799" s="10"/>
      <c r="Z1799" s="10"/>
      <c r="AA1799" s="10"/>
      <c r="AB1799" s="47"/>
      <c r="AC1799" s="47"/>
      <c r="AD1799" s="47"/>
      <c r="AE1799" s="47"/>
      <c r="AF1799" s="47"/>
      <c r="AG1799" s="47"/>
      <c r="AH1799" s="47"/>
    </row>
    <row r="1800" spans="3:34">
      <c r="C1800" s="132"/>
      <c r="U1800" s="10"/>
      <c r="V1800" s="10"/>
      <c r="W1800" s="10"/>
      <c r="X1800" s="10"/>
      <c r="Y1800" s="10"/>
      <c r="Z1800" s="10"/>
      <c r="AA1800" s="10"/>
      <c r="AB1800" s="47"/>
      <c r="AC1800" s="47"/>
      <c r="AD1800" s="47"/>
      <c r="AE1800" s="47"/>
      <c r="AF1800" s="47"/>
      <c r="AG1800" s="47"/>
      <c r="AH1800" s="47"/>
    </row>
    <row r="1801" spans="3:34">
      <c r="C1801" s="132"/>
      <c r="U1801" s="10"/>
      <c r="V1801" s="10"/>
      <c r="W1801" s="10"/>
      <c r="X1801" s="10"/>
      <c r="Y1801" s="10"/>
      <c r="Z1801" s="10"/>
      <c r="AA1801" s="10"/>
      <c r="AB1801" s="47"/>
      <c r="AC1801" s="47"/>
      <c r="AD1801" s="47"/>
      <c r="AE1801" s="47"/>
      <c r="AF1801" s="47"/>
      <c r="AG1801" s="47"/>
      <c r="AH1801" s="47"/>
    </row>
    <row r="1802" spans="3:34">
      <c r="C1802" s="132"/>
      <c r="U1802" s="10"/>
      <c r="V1802" s="10"/>
      <c r="W1802" s="10"/>
      <c r="X1802" s="10"/>
      <c r="Y1802" s="10"/>
      <c r="Z1802" s="10"/>
      <c r="AA1802" s="10"/>
      <c r="AB1802" s="47"/>
      <c r="AC1802" s="47"/>
      <c r="AD1802" s="47"/>
      <c r="AE1802" s="47"/>
      <c r="AF1802" s="47"/>
      <c r="AG1802" s="47"/>
      <c r="AH1802" s="47"/>
    </row>
    <row r="1803" spans="3:34">
      <c r="C1803" s="132"/>
      <c r="U1803" s="10"/>
      <c r="V1803" s="10"/>
      <c r="W1803" s="10"/>
      <c r="X1803" s="10"/>
      <c r="Y1803" s="10"/>
      <c r="Z1803" s="10"/>
      <c r="AA1803" s="10"/>
      <c r="AB1803" s="47"/>
      <c r="AC1803" s="47"/>
      <c r="AD1803" s="47"/>
      <c r="AE1803" s="47"/>
      <c r="AF1803" s="47"/>
      <c r="AG1803" s="47"/>
      <c r="AH1803" s="47"/>
    </row>
    <row r="1804" spans="3:34">
      <c r="C1804" s="132"/>
      <c r="U1804" s="10"/>
      <c r="V1804" s="10"/>
      <c r="W1804" s="10"/>
      <c r="X1804" s="10"/>
      <c r="Y1804" s="10"/>
      <c r="Z1804" s="10"/>
      <c r="AA1804" s="10"/>
      <c r="AB1804" s="47"/>
      <c r="AC1804" s="47"/>
      <c r="AD1804" s="47"/>
      <c r="AE1804" s="47"/>
      <c r="AF1804" s="47"/>
      <c r="AG1804" s="47"/>
      <c r="AH1804" s="47"/>
    </row>
    <row r="1805" spans="3:34">
      <c r="C1805" s="132"/>
      <c r="U1805" s="10"/>
      <c r="V1805" s="10"/>
      <c r="W1805" s="10"/>
      <c r="X1805" s="10"/>
      <c r="Y1805" s="10"/>
      <c r="Z1805" s="10"/>
      <c r="AA1805" s="10"/>
      <c r="AB1805" s="47"/>
      <c r="AC1805" s="47"/>
      <c r="AD1805" s="47"/>
      <c r="AE1805" s="47"/>
      <c r="AF1805" s="47"/>
      <c r="AG1805" s="47"/>
      <c r="AH1805" s="47"/>
    </row>
    <row r="1806" spans="3:34">
      <c r="C1806" s="132"/>
      <c r="U1806" s="10"/>
      <c r="V1806" s="10"/>
      <c r="W1806" s="10"/>
      <c r="X1806" s="10"/>
      <c r="Y1806" s="10"/>
      <c r="Z1806" s="10"/>
      <c r="AA1806" s="10"/>
      <c r="AB1806" s="47"/>
      <c r="AC1806" s="47"/>
      <c r="AD1806" s="47"/>
      <c r="AE1806" s="47"/>
      <c r="AF1806" s="47"/>
      <c r="AG1806" s="47"/>
      <c r="AH1806" s="47"/>
    </row>
    <row r="1807" spans="3:34">
      <c r="C1807" s="132"/>
      <c r="U1807" s="10"/>
      <c r="V1807" s="10"/>
      <c r="W1807" s="10"/>
      <c r="X1807" s="10"/>
      <c r="Y1807" s="10"/>
      <c r="Z1807" s="10"/>
      <c r="AA1807" s="10"/>
      <c r="AB1807" s="47"/>
      <c r="AC1807" s="47"/>
      <c r="AD1807" s="47"/>
      <c r="AE1807" s="47"/>
      <c r="AF1807" s="47"/>
      <c r="AG1807" s="47"/>
      <c r="AH1807" s="47"/>
    </row>
    <row r="1808" spans="3:34">
      <c r="C1808" s="132"/>
      <c r="U1808" s="10"/>
      <c r="V1808" s="10"/>
      <c r="W1808" s="10"/>
      <c r="X1808" s="10"/>
      <c r="Y1808" s="10"/>
      <c r="Z1808" s="10"/>
      <c r="AA1808" s="10"/>
      <c r="AB1808" s="47"/>
      <c r="AC1808" s="47"/>
      <c r="AD1808" s="47"/>
      <c r="AE1808" s="47"/>
      <c r="AF1808" s="47"/>
      <c r="AG1808" s="47"/>
      <c r="AH1808" s="47"/>
    </row>
    <row r="1809" spans="3:34">
      <c r="C1809" s="132"/>
      <c r="U1809" s="10"/>
      <c r="V1809" s="10"/>
      <c r="W1809" s="10"/>
      <c r="X1809" s="10"/>
      <c r="Y1809" s="10"/>
      <c r="Z1809" s="10"/>
      <c r="AA1809" s="10"/>
      <c r="AB1809" s="47"/>
      <c r="AC1809" s="47"/>
      <c r="AD1809" s="47"/>
      <c r="AE1809" s="47"/>
      <c r="AF1809" s="47"/>
      <c r="AG1809" s="47"/>
      <c r="AH1809" s="47"/>
    </row>
    <row r="1810" spans="3:34">
      <c r="C1810" s="132"/>
      <c r="U1810" s="10"/>
      <c r="V1810" s="10"/>
      <c r="W1810" s="10"/>
      <c r="X1810" s="10"/>
      <c r="Y1810" s="10"/>
      <c r="Z1810" s="10"/>
      <c r="AA1810" s="10"/>
      <c r="AB1810" s="47"/>
      <c r="AC1810" s="47"/>
      <c r="AD1810" s="47"/>
      <c r="AE1810" s="47"/>
      <c r="AF1810" s="47"/>
      <c r="AG1810" s="47"/>
      <c r="AH1810" s="47"/>
    </row>
    <row r="1811" spans="3:34">
      <c r="U1811" s="10"/>
      <c r="V1811" s="10"/>
      <c r="W1811" s="10"/>
      <c r="X1811" s="10"/>
      <c r="Y1811" s="10"/>
      <c r="Z1811" s="10"/>
      <c r="AA1811" s="10"/>
      <c r="AB1811" s="47"/>
      <c r="AC1811" s="47"/>
      <c r="AD1811" s="47"/>
      <c r="AE1811" s="47"/>
      <c r="AF1811" s="47"/>
      <c r="AG1811" s="47"/>
      <c r="AH1811" s="47"/>
    </row>
    <row r="1812" spans="3:34">
      <c r="U1812" s="10"/>
      <c r="V1812" s="10"/>
      <c r="W1812" s="10"/>
      <c r="X1812" s="10"/>
      <c r="Y1812" s="10"/>
      <c r="Z1812" s="10"/>
      <c r="AA1812" s="10"/>
      <c r="AB1812" s="47"/>
      <c r="AC1812" s="47"/>
      <c r="AD1812" s="47"/>
      <c r="AE1812" s="47"/>
      <c r="AF1812" s="47"/>
      <c r="AG1812" s="47"/>
      <c r="AH1812" s="47"/>
    </row>
    <row r="1813" spans="3:34">
      <c r="U1813" s="10"/>
      <c r="V1813" s="10"/>
      <c r="W1813" s="10"/>
      <c r="X1813" s="10"/>
      <c r="Y1813" s="10"/>
      <c r="Z1813" s="10"/>
      <c r="AA1813" s="10"/>
      <c r="AB1813" s="47"/>
      <c r="AC1813" s="47"/>
      <c r="AD1813" s="47"/>
      <c r="AE1813" s="47"/>
      <c r="AF1813" s="47"/>
      <c r="AG1813" s="47"/>
      <c r="AH1813" s="47"/>
    </row>
    <row r="1814" spans="3:34">
      <c r="U1814" s="10"/>
      <c r="V1814" s="10"/>
      <c r="W1814" s="10"/>
      <c r="X1814" s="10"/>
      <c r="Y1814" s="10"/>
      <c r="Z1814" s="10"/>
      <c r="AA1814" s="10"/>
      <c r="AB1814" s="47"/>
      <c r="AC1814" s="47"/>
      <c r="AD1814" s="47"/>
      <c r="AE1814" s="47"/>
      <c r="AF1814" s="47"/>
      <c r="AG1814" s="47"/>
      <c r="AH1814" s="47"/>
    </row>
    <row r="1815" spans="3:34">
      <c r="U1815" s="10"/>
      <c r="V1815" s="10"/>
      <c r="W1815" s="10"/>
      <c r="X1815" s="10"/>
      <c r="Y1815" s="10"/>
      <c r="Z1815" s="10"/>
      <c r="AA1815" s="10"/>
      <c r="AB1815" s="47"/>
      <c r="AC1815" s="47"/>
      <c r="AD1815" s="47"/>
      <c r="AE1815" s="47"/>
      <c r="AF1815" s="47"/>
      <c r="AG1815" s="47"/>
      <c r="AH1815" s="47"/>
    </row>
    <row r="1816" spans="3:34">
      <c r="U1816" s="10"/>
      <c r="V1816" s="10"/>
      <c r="W1816" s="10"/>
      <c r="X1816" s="10"/>
      <c r="Y1816" s="10"/>
      <c r="Z1816" s="10"/>
      <c r="AA1816" s="10"/>
      <c r="AB1816" s="47"/>
      <c r="AC1816" s="47"/>
      <c r="AD1816" s="47"/>
      <c r="AE1816" s="47"/>
      <c r="AF1816" s="47"/>
      <c r="AG1816" s="47"/>
      <c r="AH1816" s="47"/>
    </row>
    <row r="1817" spans="3:34">
      <c r="U1817" s="10"/>
      <c r="V1817" s="10"/>
      <c r="W1817" s="10"/>
      <c r="X1817" s="10"/>
      <c r="Y1817" s="10"/>
      <c r="Z1817" s="10"/>
      <c r="AA1817" s="10"/>
      <c r="AB1817" s="47"/>
      <c r="AC1817" s="47"/>
      <c r="AD1817" s="47"/>
      <c r="AE1817" s="47"/>
      <c r="AF1817" s="47"/>
      <c r="AG1817" s="47"/>
      <c r="AH1817" s="47"/>
    </row>
    <row r="1818" spans="3:34">
      <c r="U1818" s="10"/>
      <c r="V1818" s="10"/>
      <c r="W1818" s="10"/>
      <c r="X1818" s="10"/>
      <c r="Y1818" s="10"/>
      <c r="Z1818" s="10"/>
      <c r="AA1818" s="10"/>
      <c r="AB1818" s="47"/>
      <c r="AC1818" s="47"/>
      <c r="AD1818" s="47"/>
      <c r="AE1818" s="47"/>
      <c r="AF1818" s="47"/>
      <c r="AG1818" s="47"/>
      <c r="AH1818" s="47"/>
    </row>
    <row r="1819" spans="3:34">
      <c r="U1819" s="10"/>
      <c r="V1819" s="10"/>
      <c r="W1819" s="10"/>
      <c r="X1819" s="10"/>
      <c r="Y1819" s="10"/>
      <c r="Z1819" s="10"/>
      <c r="AA1819" s="10"/>
      <c r="AB1819" s="47"/>
      <c r="AC1819" s="47"/>
      <c r="AD1819" s="47"/>
      <c r="AE1819" s="47"/>
      <c r="AF1819" s="47"/>
      <c r="AG1819" s="47"/>
      <c r="AH1819" s="47"/>
    </row>
    <row r="1820" spans="3:34">
      <c r="U1820" s="10"/>
      <c r="V1820" s="10"/>
      <c r="W1820" s="10"/>
      <c r="X1820" s="10"/>
      <c r="Y1820" s="10"/>
      <c r="Z1820" s="10"/>
      <c r="AA1820" s="10"/>
      <c r="AB1820" s="47"/>
      <c r="AC1820" s="47"/>
      <c r="AD1820" s="47"/>
      <c r="AE1820" s="47"/>
      <c r="AF1820" s="47"/>
      <c r="AG1820" s="47"/>
      <c r="AH1820" s="47"/>
    </row>
    <row r="1821" spans="3:34">
      <c r="U1821" s="10"/>
      <c r="V1821" s="10"/>
      <c r="W1821" s="10"/>
      <c r="X1821" s="10"/>
      <c r="Y1821" s="10"/>
      <c r="Z1821" s="10"/>
      <c r="AA1821" s="10"/>
      <c r="AB1821" s="47"/>
      <c r="AC1821" s="47"/>
      <c r="AD1821" s="47"/>
      <c r="AE1821" s="47"/>
      <c r="AF1821" s="47"/>
      <c r="AG1821" s="47"/>
      <c r="AH1821" s="47"/>
    </row>
    <row r="1822" spans="3:34">
      <c r="U1822" s="10"/>
      <c r="V1822" s="10"/>
      <c r="W1822" s="10"/>
      <c r="X1822" s="10"/>
      <c r="Y1822" s="10"/>
      <c r="Z1822" s="10"/>
      <c r="AA1822" s="10"/>
      <c r="AB1822" s="47"/>
      <c r="AC1822" s="47"/>
      <c r="AD1822" s="47"/>
      <c r="AE1822" s="47"/>
      <c r="AF1822" s="47"/>
      <c r="AG1822" s="47"/>
      <c r="AH1822" s="47"/>
    </row>
    <row r="1823" spans="3:34">
      <c r="U1823" s="10"/>
      <c r="V1823" s="10"/>
      <c r="W1823" s="10"/>
      <c r="X1823" s="10"/>
      <c r="Y1823" s="10"/>
      <c r="Z1823" s="10"/>
      <c r="AA1823" s="10"/>
      <c r="AB1823" s="47"/>
      <c r="AC1823" s="47"/>
      <c r="AD1823" s="47"/>
      <c r="AE1823" s="47"/>
      <c r="AF1823" s="47"/>
      <c r="AG1823" s="47"/>
      <c r="AH1823" s="47"/>
    </row>
    <row r="1824" spans="3:34">
      <c r="U1824" s="10"/>
      <c r="V1824" s="10"/>
      <c r="W1824" s="10"/>
      <c r="X1824" s="10"/>
      <c r="Y1824" s="10"/>
      <c r="Z1824" s="10"/>
      <c r="AA1824" s="10"/>
      <c r="AB1824" s="47"/>
      <c r="AC1824" s="47"/>
      <c r="AD1824" s="47"/>
      <c r="AE1824" s="47"/>
      <c r="AF1824" s="47"/>
      <c r="AG1824" s="47"/>
      <c r="AH1824" s="47"/>
    </row>
    <row r="1825" spans="21:34">
      <c r="U1825" s="10"/>
      <c r="V1825" s="10"/>
      <c r="W1825" s="10"/>
      <c r="X1825" s="10"/>
      <c r="Y1825" s="10"/>
      <c r="Z1825" s="10"/>
      <c r="AA1825" s="10"/>
      <c r="AB1825" s="47"/>
      <c r="AC1825" s="47"/>
      <c r="AD1825" s="47"/>
      <c r="AE1825" s="47"/>
      <c r="AF1825" s="47"/>
      <c r="AG1825" s="47"/>
      <c r="AH1825" s="47"/>
    </row>
    <row r="1826" spans="21:34">
      <c r="U1826" s="10"/>
      <c r="V1826" s="10"/>
      <c r="W1826" s="10"/>
      <c r="X1826" s="10"/>
      <c r="Y1826" s="10"/>
      <c r="Z1826" s="10"/>
      <c r="AA1826" s="10"/>
      <c r="AB1826" s="47"/>
      <c r="AC1826" s="47"/>
      <c r="AD1826" s="47"/>
      <c r="AE1826" s="47"/>
      <c r="AF1826" s="47"/>
      <c r="AG1826" s="47"/>
      <c r="AH1826" s="47"/>
    </row>
    <row r="1827" spans="21:34">
      <c r="U1827" s="10"/>
      <c r="V1827" s="10"/>
      <c r="W1827" s="10"/>
      <c r="X1827" s="10"/>
      <c r="Y1827" s="10"/>
      <c r="Z1827" s="10"/>
      <c r="AA1827" s="10"/>
      <c r="AB1827" s="47"/>
      <c r="AC1827" s="47"/>
      <c r="AD1827" s="47"/>
      <c r="AE1827" s="47"/>
      <c r="AF1827" s="47"/>
      <c r="AG1827" s="47"/>
      <c r="AH1827" s="47"/>
    </row>
    <row r="1828" spans="21:34">
      <c r="U1828" s="10"/>
      <c r="V1828" s="10"/>
      <c r="W1828" s="10"/>
      <c r="X1828" s="10"/>
      <c r="Y1828" s="10"/>
      <c r="Z1828" s="10"/>
      <c r="AA1828" s="10"/>
      <c r="AB1828" s="47"/>
      <c r="AC1828" s="47"/>
      <c r="AD1828" s="47"/>
      <c r="AE1828" s="47"/>
      <c r="AF1828" s="47"/>
      <c r="AG1828" s="47"/>
      <c r="AH1828" s="47"/>
    </row>
    <row r="1829" spans="21:34">
      <c r="U1829" s="10"/>
      <c r="V1829" s="10"/>
      <c r="W1829" s="10"/>
      <c r="X1829" s="10"/>
      <c r="Y1829" s="10"/>
      <c r="Z1829" s="10"/>
      <c r="AA1829" s="10"/>
      <c r="AB1829" s="47"/>
      <c r="AC1829" s="47"/>
      <c r="AD1829" s="47"/>
      <c r="AE1829" s="47"/>
      <c r="AF1829" s="47"/>
      <c r="AG1829" s="47"/>
      <c r="AH1829" s="47"/>
    </row>
    <row r="1830" spans="21:34">
      <c r="U1830" s="10"/>
      <c r="V1830" s="10"/>
      <c r="W1830" s="10"/>
      <c r="X1830" s="10"/>
      <c r="Y1830" s="10"/>
      <c r="Z1830" s="10"/>
      <c r="AA1830" s="10"/>
      <c r="AB1830" s="47"/>
      <c r="AC1830" s="47"/>
      <c r="AD1830" s="47"/>
      <c r="AE1830" s="47"/>
      <c r="AF1830" s="47"/>
      <c r="AG1830" s="47"/>
      <c r="AH1830" s="47"/>
    </row>
    <row r="1831" spans="21:34">
      <c r="U1831" s="10"/>
      <c r="V1831" s="10"/>
      <c r="W1831" s="10"/>
      <c r="X1831" s="10"/>
      <c r="Y1831" s="10"/>
      <c r="Z1831" s="10"/>
      <c r="AA1831" s="10"/>
      <c r="AB1831" s="47"/>
      <c r="AC1831" s="47"/>
      <c r="AD1831" s="47"/>
      <c r="AE1831" s="47"/>
      <c r="AF1831" s="47"/>
      <c r="AG1831" s="47"/>
      <c r="AH1831" s="47"/>
    </row>
    <row r="1832" spans="21:34">
      <c r="U1832" s="10"/>
      <c r="V1832" s="10"/>
      <c r="W1832" s="10"/>
      <c r="X1832" s="10"/>
      <c r="Y1832" s="10"/>
      <c r="Z1832" s="10"/>
      <c r="AA1832" s="10"/>
      <c r="AB1832" s="47"/>
      <c r="AC1832" s="47"/>
      <c r="AD1832" s="47"/>
      <c r="AE1832" s="47"/>
      <c r="AF1832" s="47"/>
      <c r="AG1832" s="47"/>
      <c r="AH1832" s="47"/>
    </row>
    <row r="1833" spans="21:34">
      <c r="U1833" s="10"/>
      <c r="V1833" s="10"/>
      <c r="W1833" s="10"/>
      <c r="X1833" s="10"/>
      <c r="Y1833" s="10"/>
      <c r="Z1833" s="10"/>
      <c r="AA1833" s="10"/>
      <c r="AB1833" s="47"/>
      <c r="AC1833" s="47"/>
      <c r="AD1833" s="47"/>
      <c r="AE1833" s="47"/>
      <c r="AF1833" s="47"/>
      <c r="AG1833" s="47"/>
      <c r="AH1833" s="47"/>
    </row>
    <row r="1834" spans="21:34">
      <c r="U1834" s="10"/>
      <c r="V1834" s="10"/>
      <c r="W1834" s="10"/>
      <c r="X1834" s="10"/>
      <c r="Y1834" s="10"/>
      <c r="Z1834" s="10"/>
      <c r="AA1834" s="10"/>
      <c r="AB1834" s="47"/>
      <c r="AC1834" s="47"/>
      <c r="AD1834" s="47"/>
      <c r="AE1834" s="47"/>
      <c r="AF1834" s="47"/>
      <c r="AG1834" s="47"/>
      <c r="AH1834" s="47"/>
    </row>
    <row r="1835" spans="21:34">
      <c r="U1835" s="10"/>
      <c r="V1835" s="10"/>
      <c r="W1835" s="10"/>
      <c r="X1835" s="10"/>
      <c r="Y1835" s="10"/>
      <c r="Z1835" s="10"/>
      <c r="AA1835" s="10"/>
      <c r="AB1835" s="47"/>
      <c r="AC1835" s="47"/>
      <c r="AD1835" s="47"/>
      <c r="AE1835" s="47"/>
      <c r="AF1835" s="47"/>
      <c r="AG1835" s="47"/>
      <c r="AH1835" s="47"/>
    </row>
    <row r="1836" spans="21:34">
      <c r="U1836" s="10"/>
      <c r="V1836" s="10"/>
      <c r="W1836" s="10"/>
      <c r="X1836" s="10"/>
      <c r="Y1836" s="10"/>
      <c r="Z1836" s="10"/>
      <c r="AA1836" s="10"/>
      <c r="AB1836" s="47"/>
      <c r="AC1836" s="47"/>
      <c r="AD1836" s="47"/>
      <c r="AE1836" s="47"/>
      <c r="AF1836" s="47"/>
      <c r="AG1836" s="47"/>
      <c r="AH1836" s="47"/>
    </row>
    <row r="1837" spans="21:34">
      <c r="U1837" s="10"/>
      <c r="V1837" s="10"/>
      <c r="W1837" s="10"/>
      <c r="X1837" s="10"/>
      <c r="Y1837" s="10"/>
      <c r="Z1837" s="10"/>
      <c r="AA1837" s="10"/>
      <c r="AB1837" s="47"/>
      <c r="AC1837" s="47"/>
      <c r="AD1837" s="47"/>
      <c r="AE1837" s="47"/>
      <c r="AF1837" s="47"/>
      <c r="AG1837" s="47"/>
      <c r="AH1837" s="47"/>
    </row>
    <row r="1838" spans="21:34">
      <c r="U1838" s="10"/>
      <c r="V1838" s="10"/>
      <c r="W1838" s="10"/>
      <c r="X1838" s="10"/>
      <c r="Y1838" s="10"/>
      <c r="Z1838" s="10"/>
      <c r="AA1838" s="10"/>
      <c r="AB1838" s="47"/>
      <c r="AC1838" s="47"/>
      <c r="AD1838" s="47"/>
      <c r="AE1838" s="47"/>
      <c r="AF1838" s="47"/>
      <c r="AG1838" s="47"/>
      <c r="AH1838" s="47"/>
    </row>
    <row r="1839" spans="21:34">
      <c r="U1839" s="10"/>
      <c r="V1839" s="10"/>
      <c r="W1839" s="10"/>
      <c r="X1839" s="10"/>
      <c r="Y1839" s="10"/>
      <c r="Z1839" s="10"/>
      <c r="AA1839" s="10"/>
      <c r="AB1839" s="47"/>
      <c r="AC1839" s="47"/>
      <c r="AD1839" s="47"/>
      <c r="AE1839" s="47"/>
      <c r="AF1839" s="47"/>
      <c r="AG1839" s="47"/>
      <c r="AH1839" s="47"/>
    </row>
    <row r="1840" spans="21:34">
      <c r="U1840" s="10"/>
      <c r="V1840" s="10"/>
      <c r="W1840" s="10"/>
      <c r="X1840" s="10"/>
      <c r="Y1840" s="10"/>
      <c r="Z1840" s="10"/>
      <c r="AA1840" s="10"/>
      <c r="AB1840" s="47"/>
      <c r="AC1840" s="47"/>
      <c r="AD1840" s="47"/>
      <c r="AE1840" s="47"/>
      <c r="AF1840" s="47"/>
      <c r="AG1840" s="47"/>
      <c r="AH1840" s="47"/>
    </row>
    <row r="1841" spans="21:34">
      <c r="U1841" s="10"/>
      <c r="V1841" s="10"/>
      <c r="W1841" s="10"/>
      <c r="X1841" s="10"/>
      <c r="Y1841" s="10"/>
      <c r="Z1841" s="10"/>
      <c r="AA1841" s="10"/>
      <c r="AB1841" s="47"/>
      <c r="AC1841" s="47"/>
      <c r="AD1841" s="47"/>
      <c r="AE1841" s="47"/>
      <c r="AF1841" s="47"/>
      <c r="AG1841" s="47"/>
      <c r="AH1841" s="47"/>
    </row>
    <row r="1842" spans="21:34">
      <c r="U1842" s="10"/>
      <c r="V1842" s="10"/>
      <c r="W1842" s="10"/>
      <c r="X1842" s="10"/>
      <c r="Y1842" s="10"/>
      <c r="Z1842" s="10"/>
      <c r="AA1842" s="10"/>
      <c r="AB1842" s="47"/>
      <c r="AC1842" s="47"/>
      <c r="AD1842" s="47"/>
      <c r="AE1842" s="47"/>
      <c r="AF1842" s="47"/>
      <c r="AG1842" s="47"/>
      <c r="AH1842" s="47"/>
    </row>
    <row r="1843" spans="21:34">
      <c r="U1843" s="10"/>
      <c r="V1843" s="10"/>
      <c r="W1843" s="10"/>
      <c r="X1843" s="10"/>
      <c r="Y1843" s="10"/>
      <c r="Z1843" s="10"/>
      <c r="AA1843" s="10"/>
      <c r="AB1843" s="47"/>
      <c r="AC1843" s="47"/>
      <c r="AD1843" s="47"/>
      <c r="AE1843" s="47"/>
      <c r="AF1843" s="47"/>
      <c r="AG1843" s="47"/>
      <c r="AH1843" s="47"/>
    </row>
    <row r="1844" spans="21:34">
      <c r="U1844" s="10"/>
      <c r="V1844" s="10"/>
      <c r="W1844" s="10"/>
      <c r="X1844" s="10"/>
      <c r="Y1844" s="10"/>
      <c r="Z1844" s="10"/>
      <c r="AA1844" s="10"/>
      <c r="AB1844" s="47"/>
      <c r="AC1844" s="47"/>
      <c r="AD1844" s="47"/>
      <c r="AE1844" s="47"/>
      <c r="AF1844" s="47"/>
      <c r="AG1844" s="47"/>
      <c r="AH1844" s="47"/>
    </row>
    <row r="1845" spans="21:34">
      <c r="U1845" s="10"/>
      <c r="V1845" s="10"/>
      <c r="W1845" s="10"/>
      <c r="X1845" s="10"/>
      <c r="Y1845" s="10"/>
      <c r="Z1845" s="10"/>
      <c r="AA1845" s="10"/>
      <c r="AB1845" s="47"/>
      <c r="AC1845" s="47"/>
      <c r="AD1845" s="47"/>
      <c r="AE1845" s="47"/>
      <c r="AF1845" s="47"/>
      <c r="AG1845" s="47"/>
      <c r="AH1845" s="47"/>
    </row>
    <row r="1846" spans="21:34">
      <c r="U1846" s="10"/>
      <c r="V1846" s="10"/>
      <c r="W1846" s="10"/>
      <c r="X1846" s="10"/>
      <c r="Y1846" s="10"/>
      <c r="Z1846" s="10"/>
      <c r="AA1846" s="10"/>
      <c r="AB1846" s="47"/>
      <c r="AC1846" s="47"/>
      <c r="AD1846" s="47"/>
      <c r="AE1846" s="47"/>
      <c r="AF1846" s="47"/>
      <c r="AG1846" s="47"/>
      <c r="AH1846" s="47"/>
    </row>
    <row r="1847" spans="21:34">
      <c r="U1847" s="10"/>
      <c r="V1847" s="10"/>
      <c r="W1847" s="10"/>
      <c r="X1847" s="10"/>
      <c r="Y1847" s="10"/>
      <c r="Z1847" s="10"/>
      <c r="AA1847" s="10"/>
      <c r="AB1847" s="47"/>
      <c r="AC1847" s="47"/>
      <c r="AD1847" s="47"/>
      <c r="AE1847" s="47"/>
      <c r="AF1847" s="47"/>
      <c r="AG1847" s="47"/>
      <c r="AH1847" s="47"/>
    </row>
    <row r="1848" spans="21:34">
      <c r="U1848" s="10"/>
      <c r="V1848" s="10"/>
      <c r="W1848" s="10"/>
      <c r="X1848" s="10"/>
      <c r="Y1848" s="10"/>
      <c r="Z1848" s="10"/>
      <c r="AA1848" s="10"/>
      <c r="AB1848" s="47"/>
      <c r="AC1848" s="47"/>
      <c r="AD1848" s="47"/>
      <c r="AE1848" s="47"/>
      <c r="AF1848" s="47"/>
      <c r="AG1848" s="47"/>
      <c r="AH1848" s="47"/>
    </row>
    <row r="1849" spans="21:34">
      <c r="U1849" s="10"/>
      <c r="V1849" s="10"/>
      <c r="W1849" s="10"/>
      <c r="X1849" s="10"/>
      <c r="Y1849" s="10"/>
      <c r="Z1849" s="10"/>
      <c r="AA1849" s="10"/>
      <c r="AB1849" s="47"/>
      <c r="AC1849" s="47"/>
      <c r="AD1849" s="47"/>
      <c r="AE1849" s="47"/>
      <c r="AF1849" s="47"/>
      <c r="AG1849" s="47"/>
      <c r="AH1849" s="47"/>
    </row>
    <row r="1850" spans="21:34">
      <c r="U1850" s="10"/>
      <c r="V1850" s="10"/>
      <c r="W1850" s="10"/>
      <c r="X1850" s="10"/>
      <c r="Y1850" s="10"/>
      <c r="Z1850" s="10"/>
      <c r="AA1850" s="10"/>
      <c r="AB1850" s="47"/>
      <c r="AC1850" s="47"/>
      <c r="AD1850" s="47"/>
      <c r="AE1850" s="47"/>
      <c r="AF1850" s="47"/>
      <c r="AG1850" s="47"/>
      <c r="AH1850" s="47"/>
    </row>
    <row r="1851" spans="21:34">
      <c r="U1851" s="10"/>
      <c r="V1851" s="10"/>
      <c r="W1851" s="10"/>
      <c r="X1851" s="10"/>
      <c r="Y1851" s="10"/>
      <c r="Z1851" s="10"/>
      <c r="AA1851" s="10"/>
      <c r="AB1851" s="47"/>
      <c r="AC1851" s="47"/>
      <c r="AD1851" s="47"/>
      <c r="AE1851" s="47"/>
      <c r="AF1851" s="47"/>
      <c r="AG1851" s="47"/>
      <c r="AH1851" s="47"/>
    </row>
    <row r="1852" spans="21:34">
      <c r="U1852" s="10"/>
      <c r="V1852" s="10"/>
      <c r="W1852" s="10"/>
      <c r="X1852" s="10"/>
      <c r="Y1852" s="10"/>
      <c r="Z1852" s="10"/>
      <c r="AA1852" s="10"/>
      <c r="AB1852" s="47"/>
      <c r="AC1852" s="47"/>
      <c r="AD1852" s="47"/>
      <c r="AE1852" s="47"/>
      <c r="AF1852" s="47"/>
      <c r="AG1852" s="47"/>
      <c r="AH1852" s="47"/>
    </row>
    <row r="1853" spans="21:34">
      <c r="U1853" s="10"/>
      <c r="V1853" s="10"/>
      <c r="W1853" s="10"/>
      <c r="X1853" s="10"/>
      <c r="Y1853" s="10"/>
      <c r="Z1853" s="10"/>
      <c r="AA1853" s="10"/>
      <c r="AB1853" s="47"/>
      <c r="AC1853" s="47"/>
      <c r="AD1853" s="47"/>
      <c r="AE1853" s="47"/>
      <c r="AF1853" s="47"/>
      <c r="AG1853" s="47"/>
      <c r="AH1853" s="47"/>
    </row>
    <row r="1854" spans="21:34">
      <c r="U1854" s="10"/>
      <c r="V1854" s="10"/>
      <c r="W1854" s="10"/>
      <c r="X1854" s="10"/>
      <c r="Y1854" s="10"/>
      <c r="Z1854" s="10"/>
      <c r="AA1854" s="10"/>
      <c r="AB1854" s="47"/>
      <c r="AC1854" s="47"/>
      <c r="AD1854" s="47"/>
      <c r="AE1854" s="47"/>
      <c r="AF1854" s="47"/>
      <c r="AG1854" s="47"/>
      <c r="AH1854" s="47"/>
    </row>
    <row r="1855" spans="21:34">
      <c r="U1855" s="10"/>
      <c r="V1855" s="10"/>
      <c r="W1855" s="10"/>
      <c r="X1855" s="10"/>
      <c r="Y1855" s="10"/>
      <c r="Z1855" s="10"/>
      <c r="AA1855" s="10"/>
      <c r="AB1855" s="47"/>
      <c r="AC1855" s="47"/>
      <c r="AD1855" s="47"/>
      <c r="AE1855" s="47"/>
      <c r="AF1855" s="47"/>
      <c r="AG1855" s="47"/>
      <c r="AH1855" s="47"/>
    </row>
    <row r="1856" spans="21:34">
      <c r="U1856" s="10"/>
      <c r="V1856" s="10"/>
      <c r="W1856" s="10"/>
      <c r="X1856" s="10"/>
      <c r="Y1856" s="10"/>
      <c r="Z1856" s="10"/>
      <c r="AA1856" s="10"/>
      <c r="AB1856" s="47"/>
      <c r="AC1856" s="47"/>
      <c r="AD1856" s="47"/>
      <c r="AE1856" s="47"/>
      <c r="AF1856" s="47"/>
      <c r="AG1856" s="47"/>
      <c r="AH1856" s="47"/>
    </row>
    <row r="1857" spans="21:34">
      <c r="U1857" s="10"/>
      <c r="V1857" s="10"/>
      <c r="W1857" s="10"/>
      <c r="X1857" s="10"/>
      <c r="Y1857" s="10"/>
      <c r="Z1857" s="10"/>
      <c r="AA1857" s="10"/>
      <c r="AB1857" s="47"/>
      <c r="AC1857" s="47"/>
      <c r="AD1857" s="47"/>
      <c r="AE1857" s="47"/>
      <c r="AF1857" s="47"/>
      <c r="AG1857" s="47"/>
      <c r="AH1857" s="47"/>
    </row>
    <row r="1858" spans="21:34">
      <c r="U1858" s="10"/>
      <c r="V1858" s="10"/>
      <c r="W1858" s="10"/>
      <c r="X1858" s="10"/>
      <c r="Y1858" s="10"/>
      <c r="Z1858" s="10"/>
      <c r="AA1858" s="10"/>
      <c r="AB1858" s="47"/>
      <c r="AC1858" s="47"/>
      <c r="AD1858" s="47"/>
      <c r="AE1858" s="47"/>
      <c r="AF1858" s="47"/>
      <c r="AG1858" s="47"/>
      <c r="AH1858" s="47"/>
    </row>
    <row r="1859" spans="21:34">
      <c r="U1859" s="10"/>
      <c r="V1859" s="10"/>
      <c r="W1859" s="10"/>
      <c r="X1859" s="10"/>
      <c r="Y1859" s="10"/>
      <c r="Z1859" s="10"/>
      <c r="AA1859" s="10"/>
      <c r="AB1859" s="47"/>
      <c r="AC1859" s="47"/>
      <c r="AD1859" s="47"/>
      <c r="AE1859" s="47"/>
      <c r="AF1859" s="47"/>
      <c r="AG1859" s="47"/>
      <c r="AH1859" s="47"/>
    </row>
    <row r="1860" spans="21:34">
      <c r="U1860" s="10"/>
      <c r="V1860" s="10"/>
      <c r="W1860" s="10"/>
      <c r="X1860" s="10"/>
      <c r="Y1860" s="10"/>
      <c r="Z1860" s="10"/>
      <c r="AA1860" s="10"/>
      <c r="AB1860" s="47"/>
      <c r="AC1860" s="47"/>
      <c r="AD1860" s="47"/>
      <c r="AE1860" s="47"/>
      <c r="AF1860" s="47"/>
      <c r="AG1860" s="47"/>
      <c r="AH1860" s="47"/>
    </row>
    <row r="1861" spans="21:34">
      <c r="U1861" s="10"/>
      <c r="V1861" s="10"/>
      <c r="W1861" s="10"/>
      <c r="X1861" s="10"/>
      <c r="Y1861" s="10"/>
      <c r="Z1861" s="10"/>
      <c r="AA1861" s="10"/>
      <c r="AB1861" s="47"/>
      <c r="AC1861" s="47"/>
      <c r="AD1861" s="47"/>
      <c r="AE1861" s="47"/>
      <c r="AF1861" s="47"/>
      <c r="AG1861" s="47"/>
      <c r="AH1861" s="47"/>
    </row>
    <row r="1862" spans="21:34">
      <c r="U1862" s="10"/>
      <c r="V1862" s="10"/>
      <c r="W1862" s="10"/>
      <c r="X1862" s="10"/>
      <c r="Y1862" s="10"/>
      <c r="Z1862" s="10"/>
      <c r="AA1862" s="10"/>
      <c r="AB1862" s="47"/>
      <c r="AC1862" s="47"/>
      <c r="AD1862" s="47"/>
      <c r="AE1862" s="47"/>
      <c r="AF1862" s="47"/>
      <c r="AG1862" s="47"/>
      <c r="AH1862" s="47"/>
    </row>
    <row r="1863" spans="21:34">
      <c r="U1863" s="10"/>
      <c r="V1863" s="10"/>
      <c r="W1863" s="10"/>
      <c r="X1863" s="10"/>
      <c r="Y1863" s="10"/>
      <c r="Z1863" s="10"/>
      <c r="AA1863" s="10"/>
      <c r="AB1863" s="47"/>
      <c r="AC1863" s="47"/>
      <c r="AD1863" s="47"/>
      <c r="AE1863" s="47"/>
      <c r="AF1863" s="47"/>
      <c r="AG1863" s="47"/>
      <c r="AH1863" s="47"/>
    </row>
    <row r="1864" spans="21:34">
      <c r="U1864" s="10"/>
      <c r="V1864" s="10"/>
      <c r="W1864" s="10"/>
      <c r="X1864" s="10"/>
      <c r="Y1864" s="10"/>
      <c r="Z1864" s="10"/>
      <c r="AA1864" s="10"/>
      <c r="AB1864" s="47"/>
      <c r="AC1864" s="47"/>
      <c r="AD1864" s="47"/>
      <c r="AE1864" s="47"/>
      <c r="AF1864" s="47"/>
      <c r="AG1864" s="47"/>
      <c r="AH1864" s="47"/>
    </row>
    <row r="1865" spans="21:34">
      <c r="U1865" s="10"/>
      <c r="V1865" s="10"/>
      <c r="W1865" s="10"/>
      <c r="X1865" s="10"/>
      <c r="Y1865" s="10"/>
      <c r="Z1865" s="10"/>
      <c r="AA1865" s="10"/>
      <c r="AB1865" s="47"/>
      <c r="AC1865" s="47"/>
      <c r="AD1865" s="47"/>
      <c r="AE1865" s="47"/>
      <c r="AF1865" s="47"/>
      <c r="AG1865" s="47"/>
      <c r="AH1865" s="47"/>
    </row>
    <row r="1866" spans="21:34">
      <c r="U1866" s="10"/>
      <c r="V1866" s="10"/>
      <c r="W1866" s="10"/>
      <c r="X1866" s="10"/>
      <c r="Y1866" s="10"/>
      <c r="Z1866" s="10"/>
      <c r="AA1866" s="10"/>
      <c r="AB1866" s="47"/>
      <c r="AC1866" s="47"/>
      <c r="AD1866" s="47"/>
      <c r="AE1866" s="47"/>
      <c r="AF1866" s="47"/>
      <c r="AG1866" s="47"/>
      <c r="AH1866" s="47"/>
    </row>
    <row r="1867" spans="21:34">
      <c r="U1867" s="10"/>
      <c r="V1867" s="10"/>
      <c r="W1867" s="10"/>
      <c r="X1867" s="10"/>
      <c r="Y1867" s="10"/>
      <c r="Z1867" s="10"/>
      <c r="AA1867" s="10"/>
      <c r="AB1867" s="47"/>
      <c r="AC1867" s="47"/>
      <c r="AD1867" s="47"/>
      <c r="AE1867" s="47"/>
      <c r="AF1867" s="47"/>
      <c r="AG1867" s="47"/>
      <c r="AH1867" s="47"/>
    </row>
    <row r="1868" spans="21:34">
      <c r="U1868" s="10"/>
      <c r="V1868" s="10"/>
      <c r="W1868" s="10"/>
      <c r="X1868" s="10"/>
      <c r="Y1868" s="10"/>
      <c r="Z1868" s="10"/>
      <c r="AA1868" s="10"/>
      <c r="AB1868" s="47"/>
      <c r="AC1868" s="47"/>
      <c r="AD1868" s="47"/>
      <c r="AE1868" s="47"/>
      <c r="AF1868" s="47"/>
      <c r="AG1868" s="47"/>
      <c r="AH1868" s="47"/>
    </row>
    <row r="1869" spans="21:34">
      <c r="U1869" s="10"/>
      <c r="V1869" s="10"/>
      <c r="W1869" s="10"/>
      <c r="X1869" s="10"/>
      <c r="Y1869" s="10"/>
      <c r="Z1869" s="10"/>
      <c r="AA1869" s="10"/>
      <c r="AB1869" s="47"/>
      <c r="AC1869" s="47"/>
      <c r="AD1869" s="47"/>
      <c r="AE1869" s="47"/>
      <c r="AF1869" s="47"/>
      <c r="AG1869" s="47"/>
      <c r="AH1869" s="47"/>
    </row>
    <row r="1870" spans="21:34">
      <c r="U1870" s="10"/>
      <c r="V1870" s="10"/>
      <c r="W1870" s="10"/>
      <c r="X1870" s="10"/>
      <c r="Y1870" s="10"/>
      <c r="Z1870" s="10"/>
      <c r="AA1870" s="10"/>
      <c r="AB1870" s="47"/>
      <c r="AC1870" s="47"/>
      <c r="AD1870" s="47"/>
      <c r="AE1870" s="47"/>
      <c r="AF1870" s="47"/>
      <c r="AG1870" s="47"/>
      <c r="AH1870" s="47"/>
    </row>
    <row r="1871" spans="21:34">
      <c r="U1871" s="10"/>
      <c r="V1871" s="10"/>
      <c r="W1871" s="10"/>
      <c r="X1871" s="10"/>
      <c r="Y1871" s="10"/>
      <c r="Z1871" s="10"/>
      <c r="AA1871" s="10"/>
      <c r="AB1871" s="47"/>
      <c r="AC1871" s="47"/>
      <c r="AD1871" s="47"/>
      <c r="AE1871" s="47"/>
      <c r="AF1871" s="47"/>
      <c r="AG1871" s="47"/>
      <c r="AH1871" s="47"/>
    </row>
    <row r="1872" spans="21:34">
      <c r="U1872" s="10"/>
      <c r="V1872" s="10"/>
      <c r="W1872" s="10"/>
      <c r="X1872" s="10"/>
      <c r="Y1872" s="10"/>
      <c r="Z1872" s="10"/>
      <c r="AA1872" s="10"/>
      <c r="AB1872" s="47"/>
      <c r="AC1872" s="47"/>
      <c r="AD1872" s="47"/>
      <c r="AE1872" s="47"/>
      <c r="AF1872" s="47"/>
      <c r="AG1872" s="47"/>
      <c r="AH1872" s="47"/>
    </row>
    <row r="1873" spans="21:34">
      <c r="U1873" s="10"/>
      <c r="V1873" s="10"/>
      <c r="W1873" s="10"/>
      <c r="X1873" s="10"/>
      <c r="Y1873" s="10"/>
      <c r="Z1873" s="10"/>
      <c r="AA1873" s="10"/>
      <c r="AB1873" s="47"/>
      <c r="AC1873" s="47"/>
      <c r="AD1873" s="47"/>
      <c r="AE1873" s="47"/>
      <c r="AF1873" s="47"/>
      <c r="AG1873" s="47"/>
      <c r="AH1873" s="47"/>
    </row>
    <row r="1874" spans="21:34">
      <c r="U1874" s="10"/>
      <c r="V1874" s="10"/>
      <c r="W1874" s="10"/>
      <c r="X1874" s="10"/>
      <c r="Y1874" s="10"/>
      <c r="Z1874" s="10"/>
      <c r="AA1874" s="10"/>
      <c r="AB1874" s="47"/>
      <c r="AC1874" s="47"/>
      <c r="AD1874" s="47"/>
      <c r="AE1874" s="47"/>
      <c r="AF1874" s="47"/>
      <c r="AG1874" s="47"/>
      <c r="AH1874" s="47"/>
    </row>
    <row r="1875" spans="21:34">
      <c r="U1875" s="10"/>
      <c r="V1875" s="10"/>
      <c r="W1875" s="10"/>
      <c r="X1875" s="10"/>
      <c r="Y1875" s="10"/>
      <c r="Z1875" s="10"/>
      <c r="AA1875" s="10"/>
      <c r="AB1875" s="47"/>
      <c r="AC1875" s="47"/>
      <c r="AD1875" s="47"/>
      <c r="AE1875" s="47"/>
      <c r="AF1875" s="47"/>
      <c r="AG1875" s="47"/>
      <c r="AH1875" s="47"/>
    </row>
    <row r="1876" spans="21:34">
      <c r="U1876" s="10"/>
      <c r="V1876" s="10"/>
      <c r="W1876" s="10"/>
      <c r="X1876" s="10"/>
      <c r="Y1876" s="10"/>
      <c r="Z1876" s="10"/>
      <c r="AA1876" s="10"/>
      <c r="AB1876" s="47"/>
      <c r="AC1876" s="47"/>
      <c r="AD1876" s="47"/>
      <c r="AE1876" s="47"/>
      <c r="AF1876" s="47"/>
      <c r="AG1876" s="47"/>
      <c r="AH1876" s="47"/>
    </row>
    <row r="1877" spans="21:34">
      <c r="U1877" s="10"/>
      <c r="V1877" s="10"/>
      <c r="W1877" s="10"/>
      <c r="X1877" s="10"/>
      <c r="Y1877" s="10"/>
      <c r="Z1877" s="10"/>
      <c r="AA1877" s="10"/>
      <c r="AB1877" s="47"/>
      <c r="AC1877" s="47"/>
      <c r="AD1877" s="47"/>
      <c r="AE1877" s="47"/>
      <c r="AF1877" s="47"/>
      <c r="AG1877" s="47"/>
      <c r="AH1877" s="47"/>
    </row>
    <row r="1878" spans="21:34">
      <c r="U1878" s="10"/>
      <c r="V1878" s="10"/>
      <c r="W1878" s="10"/>
      <c r="X1878" s="10"/>
      <c r="Y1878" s="10"/>
      <c r="Z1878" s="10"/>
      <c r="AA1878" s="10"/>
      <c r="AB1878" s="47"/>
      <c r="AC1878" s="47"/>
      <c r="AD1878" s="47"/>
      <c r="AE1878" s="47"/>
      <c r="AF1878" s="47"/>
      <c r="AG1878" s="47"/>
      <c r="AH1878" s="47"/>
    </row>
    <row r="1879" spans="21:34">
      <c r="U1879" s="10"/>
      <c r="V1879" s="10"/>
      <c r="W1879" s="10"/>
      <c r="X1879" s="10"/>
      <c r="Y1879" s="10"/>
      <c r="Z1879" s="10"/>
      <c r="AA1879" s="10"/>
      <c r="AB1879" s="47"/>
      <c r="AC1879" s="47"/>
      <c r="AD1879" s="47"/>
      <c r="AE1879" s="47"/>
      <c r="AF1879" s="47"/>
      <c r="AG1879" s="47"/>
      <c r="AH1879" s="47"/>
    </row>
    <row r="1880" spans="21:34">
      <c r="U1880" s="10"/>
      <c r="V1880" s="10"/>
      <c r="W1880" s="10"/>
      <c r="X1880" s="10"/>
      <c r="Y1880" s="10"/>
      <c r="Z1880" s="10"/>
      <c r="AA1880" s="10"/>
      <c r="AB1880" s="47"/>
      <c r="AC1880" s="47"/>
      <c r="AD1880" s="47"/>
      <c r="AE1880" s="47"/>
      <c r="AF1880" s="47"/>
      <c r="AG1880" s="47"/>
      <c r="AH1880" s="47"/>
    </row>
    <row r="1881" spans="21:34">
      <c r="U1881" s="10"/>
      <c r="V1881" s="10"/>
      <c r="W1881" s="10"/>
      <c r="X1881" s="10"/>
      <c r="Y1881" s="10"/>
      <c r="Z1881" s="10"/>
      <c r="AA1881" s="10"/>
      <c r="AB1881" s="47"/>
      <c r="AC1881" s="47"/>
      <c r="AD1881" s="47"/>
      <c r="AE1881" s="47"/>
      <c r="AF1881" s="47"/>
      <c r="AG1881" s="47"/>
      <c r="AH1881" s="47"/>
    </row>
    <row r="1882" spans="21:34">
      <c r="U1882" s="10"/>
      <c r="V1882" s="10"/>
      <c r="W1882" s="10"/>
      <c r="X1882" s="10"/>
      <c r="Y1882" s="10"/>
      <c r="Z1882" s="10"/>
      <c r="AA1882" s="10"/>
      <c r="AB1882" s="47"/>
      <c r="AC1882" s="47"/>
      <c r="AD1882" s="47"/>
      <c r="AE1882" s="47"/>
      <c r="AF1882" s="47"/>
      <c r="AG1882" s="47"/>
      <c r="AH1882" s="47"/>
    </row>
    <row r="1883" spans="21:34">
      <c r="U1883" s="10"/>
      <c r="V1883" s="10"/>
      <c r="W1883" s="10"/>
      <c r="X1883" s="10"/>
      <c r="Y1883" s="10"/>
      <c r="Z1883" s="10"/>
      <c r="AA1883" s="10"/>
      <c r="AB1883" s="47"/>
      <c r="AC1883" s="47"/>
      <c r="AD1883" s="47"/>
      <c r="AE1883" s="47"/>
      <c r="AF1883" s="47"/>
      <c r="AG1883" s="47"/>
      <c r="AH1883" s="47"/>
    </row>
    <row r="1884" spans="21:34">
      <c r="U1884" s="10"/>
      <c r="V1884" s="10"/>
      <c r="W1884" s="10"/>
      <c r="X1884" s="10"/>
      <c r="Y1884" s="10"/>
      <c r="Z1884" s="10"/>
      <c r="AA1884" s="10"/>
      <c r="AB1884" s="47"/>
      <c r="AC1884" s="47"/>
      <c r="AD1884" s="47"/>
      <c r="AE1884" s="47"/>
      <c r="AF1884" s="47"/>
      <c r="AG1884" s="47"/>
      <c r="AH1884" s="47"/>
    </row>
    <row r="1885" spans="21:34">
      <c r="U1885" s="10"/>
      <c r="V1885" s="10"/>
      <c r="W1885" s="10"/>
      <c r="X1885" s="10"/>
      <c r="Y1885" s="10"/>
      <c r="Z1885" s="10"/>
      <c r="AA1885" s="10"/>
      <c r="AB1885" s="47"/>
      <c r="AC1885" s="47"/>
      <c r="AD1885" s="47"/>
      <c r="AE1885" s="47"/>
      <c r="AF1885" s="47"/>
      <c r="AG1885" s="47"/>
      <c r="AH1885" s="47"/>
    </row>
    <row r="1886" spans="21:34">
      <c r="U1886" s="10"/>
      <c r="V1886" s="10"/>
      <c r="W1886" s="10"/>
      <c r="X1886" s="10"/>
      <c r="Y1886" s="10"/>
      <c r="Z1886" s="10"/>
      <c r="AA1886" s="10"/>
      <c r="AB1886" s="47"/>
      <c r="AC1886" s="47"/>
      <c r="AD1886" s="47"/>
      <c r="AE1886" s="47"/>
      <c r="AF1886" s="47"/>
      <c r="AG1886" s="47"/>
      <c r="AH1886" s="47"/>
    </row>
    <row r="1887" spans="21:34">
      <c r="U1887" s="10"/>
      <c r="V1887" s="10"/>
      <c r="W1887" s="10"/>
      <c r="X1887" s="10"/>
      <c r="Y1887" s="10"/>
      <c r="Z1887" s="10"/>
      <c r="AA1887" s="10"/>
      <c r="AB1887" s="47"/>
      <c r="AC1887" s="47"/>
      <c r="AD1887" s="47"/>
      <c r="AE1887" s="47"/>
      <c r="AF1887" s="47"/>
      <c r="AG1887" s="47"/>
      <c r="AH1887" s="47"/>
    </row>
    <row r="1888" spans="21:34">
      <c r="U1888" s="10"/>
      <c r="V1888" s="10"/>
      <c r="W1888" s="10"/>
      <c r="X1888" s="10"/>
      <c r="Y1888" s="10"/>
      <c r="Z1888" s="10"/>
      <c r="AA1888" s="10"/>
      <c r="AB1888" s="47"/>
      <c r="AC1888" s="47"/>
      <c r="AD1888" s="47"/>
      <c r="AE1888" s="47"/>
      <c r="AF1888" s="47"/>
      <c r="AG1888" s="47"/>
      <c r="AH1888" s="47"/>
    </row>
    <row r="1889" spans="21:34">
      <c r="U1889" s="10"/>
      <c r="V1889" s="10"/>
      <c r="W1889" s="10"/>
      <c r="X1889" s="10"/>
      <c r="Y1889" s="10"/>
      <c r="Z1889" s="10"/>
      <c r="AA1889" s="10"/>
      <c r="AB1889" s="47"/>
      <c r="AC1889" s="47"/>
      <c r="AD1889" s="47"/>
      <c r="AE1889" s="47"/>
      <c r="AF1889" s="47"/>
      <c r="AG1889" s="47"/>
      <c r="AH1889" s="47"/>
    </row>
    <row r="1890" spans="21:34">
      <c r="U1890" s="10"/>
      <c r="V1890" s="10"/>
      <c r="W1890" s="10"/>
      <c r="X1890" s="10"/>
      <c r="Y1890" s="10"/>
      <c r="Z1890" s="10"/>
      <c r="AA1890" s="10"/>
      <c r="AB1890" s="47"/>
      <c r="AC1890" s="47"/>
      <c r="AD1890" s="47"/>
      <c r="AE1890" s="47"/>
      <c r="AF1890" s="47"/>
      <c r="AG1890" s="47"/>
      <c r="AH1890" s="47"/>
    </row>
    <row r="1891" spans="21:34">
      <c r="U1891" s="10"/>
      <c r="V1891" s="10"/>
      <c r="W1891" s="10"/>
      <c r="X1891" s="10"/>
      <c r="Y1891" s="10"/>
      <c r="Z1891" s="10"/>
      <c r="AA1891" s="10"/>
      <c r="AB1891" s="47"/>
      <c r="AC1891" s="47"/>
      <c r="AD1891" s="47"/>
      <c r="AE1891" s="47"/>
      <c r="AF1891" s="47"/>
      <c r="AG1891" s="47"/>
      <c r="AH1891" s="47"/>
    </row>
    <row r="1892" spans="21:34">
      <c r="U1892" s="10"/>
      <c r="V1892" s="10"/>
      <c r="W1892" s="10"/>
      <c r="X1892" s="10"/>
      <c r="Y1892" s="10"/>
      <c r="Z1892" s="10"/>
      <c r="AA1892" s="10"/>
      <c r="AB1892" s="47"/>
      <c r="AC1892" s="47"/>
      <c r="AD1892" s="47"/>
      <c r="AE1892" s="47"/>
      <c r="AF1892" s="47"/>
      <c r="AG1892" s="47"/>
      <c r="AH1892" s="47"/>
    </row>
    <row r="1893" spans="21:34">
      <c r="U1893" s="10"/>
      <c r="V1893" s="10"/>
      <c r="W1893" s="10"/>
      <c r="X1893" s="10"/>
      <c r="Y1893" s="10"/>
      <c r="Z1893" s="10"/>
      <c r="AA1893" s="10"/>
      <c r="AB1893" s="47"/>
      <c r="AC1893" s="47"/>
      <c r="AD1893" s="47"/>
      <c r="AE1893" s="47"/>
      <c r="AF1893" s="47"/>
      <c r="AG1893" s="47"/>
      <c r="AH1893" s="47"/>
    </row>
    <row r="1894" spans="21:34">
      <c r="U1894" s="10"/>
      <c r="V1894" s="10"/>
      <c r="W1894" s="10"/>
      <c r="X1894" s="10"/>
      <c r="Y1894" s="10"/>
      <c r="Z1894" s="10"/>
      <c r="AA1894" s="10"/>
    </row>
    <row r="1895" spans="21:34">
      <c r="U1895" s="10"/>
      <c r="V1895" s="10"/>
      <c r="W1895" s="10"/>
      <c r="X1895" s="10"/>
      <c r="Y1895" s="10"/>
      <c r="Z1895" s="10"/>
      <c r="AA1895" s="10"/>
    </row>
    <row r="1896" spans="21:34">
      <c r="U1896" s="10"/>
      <c r="V1896" s="10"/>
      <c r="W1896" s="10"/>
      <c r="X1896" s="10"/>
      <c r="Y1896" s="10"/>
      <c r="Z1896" s="10"/>
      <c r="AA1896" s="10"/>
    </row>
    <row r="1897" spans="21:34">
      <c r="U1897" s="10"/>
      <c r="V1897" s="10"/>
      <c r="W1897" s="10"/>
      <c r="X1897" s="10"/>
      <c r="Y1897" s="10"/>
      <c r="Z1897" s="10"/>
      <c r="AA1897" s="10"/>
    </row>
    <row r="1898" spans="21:34">
      <c r="U1898" s="10"/>
      <c r="V1898" s="10"/>
      <c r="W1898" s="10"/>
      <c r="X1898" s="10"/>
      <c r="Y1898" s="10"/>
      <c r="Z1898" s="10"/>
      <c r="AA1898" s="10"/>
    </row>
    <row r="1899" spans="21:34">
      <c r="U1899" s="10"/>
      <c r="V1899" s="10"/>
      <c r="W1899" s="10"/>
      <c r="X1899" s="10"/>
      <c r="Y1899" s="10"/>
      <c r="Z1899" s="10"/>
      <c r="AA1899" s="10"/>
    </row>
    <row r="1900" spans="21:34">
      <c r="U1900" s="10"/>
      <c r="V1900" s="10"/>
      <c r="W1900" s="10"/>
      <c r="X1900" s="10"/>
      <c r="Y1900" s="10"/>
      <c r="Z1900" s="10"/>
      <c r="AA1900" s="10"/>
    </row>
    <row r="1901" spans="21:34">
      <c r="U1901" s="10"/>
      <c r="V1901" s="10"/>
      <c r="W1901" s="10"/>
      <c r="X1901" s="10"/>
      <c r="Y1901" s="10"/>
      <c r="Z1901" s="10"/>
      <c r="AA1901" s="10"/>
    </row>
    <row r="1902" spans="21:34">
      <c r="U1902" s="10"/>
      <c r="V1902" s="10"/>
      <c r="W1902" s="10"/>
      <c r="X1902" s="10"/>
      <c r="Y1902" s="10"/>
      <c r="Z1902" s="10"/>
      <c r="AA1902" s="10"/>
    </row>
    <row r="1903" spans="21:34">
      <c r="U1903" s="10"/>
      <c r="V1903" s="10"/>
      <c r="W1903" s="10"/>
      <c r="X1903" s="10"/>
      <c r="Y1903" s="10"/>
      <c r="Z1903" s="10"/>
      <c r="AA1903" s="10"/>
    </row>
    <row r="1904" spans="21:34">
      <c r="U1904" s="10"/>
      <c r="V1904" s="10"/>
      <c r="W1904" s="10"/>
      <c r="X1904" s="10"/>
      <c r="Y1904" s="10"/>
      <c r="Z1904" s="10"/>
      <c r="AA1904" s="10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45"/>
  <sheetViews>
    <sheetView workbookViewId="0">
      <selection sqref="A1:F2"/>
    </sheetView>
  </sheetViews>
  <sheetFormatPr defaultRowHeight="13.2"/>
  <cols>
    <col min="1" max="1" width="16.77734375" bestFit="1" customWidth="1"/>
    <col min="12" max="12" width="10" bestFit="1" customWidth="1"/>
  </cols>
  <sheetData>
    <row r="1" spans="1:13" ht="16.2">
      <c r="A1" s="169" t="s">
        <v>1165</v>
      </c>
      <c r="H1" s="191" t="s">
        <v>1166</v>
      </c>
    </row>
    <row r="2" spans="1:13">
      <c r="A2" s="2" t="s">
        <v>770</v>
      </c>
      <c r="B2" s="175" t="s">
        <v>1155</v>
      </c>
      <c r="C2" s="175" t="s">
        <v>1156</v>
      </c>
      <c r="D2" s="175" t="s">
        <v>1157</v>
      </c>
      <c r="E2" s="175" t="s">
        <v>18</v>
      </c>
      <c r="F2" s="175" t="s">
        <v>77</v>
      </c>
      <c r="H2" s="175" t="s">
        <v>1155</v>
      </c>
      <c r="I2" s="175" t="s">
        <v>1156</v>
      </c>
      <c r="J2" s="175" t="s">
        <v>1157</v>
      </c>
      <c r="K2" s="175" t="s">
        <v>1168</v>
      </c>
      <c r="L2" s="175" t="s">
        <v>1167</v>
      </c>
      <c r="M2" s="175" t="s">
        <v>1169</v>
      </c>
    </row>
    <row r="3" spans="1:13">
      <c r="A3" t="s">
        <v>766</v>
      </c>
      <c r="B3" s="103" t="s">
        <v>1110</v>
      </c>
      <c r="C3" s="103" t="s">
        <v>1110</v>
      </c>
      <c r="D3" s="103" t="s">
        <v>1110</v>
      </c>
      <c r="E3" s="103" t="s">
        <v>1110</v>
      </c>
      <c r="F3" s="103" t="s">
        <v>1111</v>
      </c>
      <c r="H3">
        <v>2</v>
      </c>
      <c r="J3">
        <v>5</v>
      </c>
    </row>
    <row r="4" spans="1:13">
      <c r="A4" t="s">
        <v>767</v>
      </c>
      <c r="B4" s="103" t="s">
        <v>1110</v>
      </c>
      <c r="C4" s="103" t="s">
        <v>1110</v>
      </c>
      <c r="D4" s="103" t="s">
        <v>1110</v>
      </c>
      <c r="E4" s="103" t="s">
        <v>1110</v>
      </c>
      <c r="F4" s="103" t="s">
        <v>1111</v>
      </c>
    </row>
    <row r="5" spans="1:13">
      <c r="A5" t="s">
        <v>768</v>
      </c>
      <c r="B5" s="103" t="s">
        <v>1110</v>
      </c>
      <c r="C5" s="103" t="s">
        <v>1110</v>
      </c>
      <c r="D5" s="103" t="s">
        <v>1110</v>
      </c>
      <c r="E5" s="103" t="s">
        <v>1110</v>
      </c>
      <c r="F5" s="103" t="s">
        <v>1111</v>
      </c>
    </row>
    <row r="6" spans="1:13">
      <c r="A6" t="s">
        <v>769</v>
      </c>
      <c r="B6" s="103" t="s">
        <v>1110</v>
      </c>
      <c r="C6" s="103" t="s">
        <v>1110</v>
      </c>
      <c r="D6" s="103" t="s">
        <v>1110</v>
      </c>
      <c r="E6" s="103" t="s">
        <v>1110</v>
      </c>
      <c r="F6" s="103" t="s">
        <v>1111</v>
      </c>
    </row>
    <row r="7" spans="1:13">
      <c r="A7" t="s">
        <v>771</v>
      </c>
      <c r="B7" s="103" t="s">
        <v>1110</v>
      </c>
      <c r="C7" s="103" t="s">
        <v>1110</v>
      </c>
      <c r="D7" s="103" t="s">
        <v>1110</v>
      </c>
      <c r="E7" s="103" t="s">
        <v>1110</v>
      </c>
      <c r="F7" s="103" t="s">
        <v>1111</v>
      </c>
    </row>
    <row r="8" spans="1:13">
      <c r="A8" t="s">
        <v>772</v>
      </c>
      <c r="B8" s="103" t="s">
        <v>1110</v>
      </c>
      <c r="C8" s="103" t="s">
        <v>1110</v>
      </c>
      <c r="D8" s="103" t="s">
        <v>1110</v>
      </c>
      <c r="E8" s="103" t="s">
        <v>1110</v>
      </c>
      <c r="F8" s="103" t="s">
        <v>1111</v>
      </c>
      <c r="I8">
        <v>1</v>
      </c>
      <c r="J8">
        <v>3</v>
      </c>
    </row>
    <row r="9" spans="1:13">
      <c r="A9" t="s">
        <v>773</v>
      </c>
      <c r="B9" s="103" t="s">
        <v>1110</v>
      </c>
      <c r="C9" s="103" t="s">
        <v>1110</v>
      </c>
      <c r="D9" s="103" t="s">
        <v>1110</v>
      </c>
      <c r="E9" s="103" t="s">
        <v>1110</v>
      </c>
      <c r="F9" s="103" t="s">
        <v>1111</v>
      </c>
    </row>
    <row r="10" spans="1:13">
      <c r="A10" t="s">
        <v>774</v>
      </c>
      <c r="B10" s="103" t="s">
        <v>1110</v>
      </c>
      <c r="C10" s="103" t="s">
        <v>1110</v>
      </c>
      <c r="D10" s="103" t="s">
        <v>1110</v>
      </c>
      <c r="E10" s="103" t="s">
        <v>1110</v>
      </c>
      <c r="F10" s="103" t="s">
        <v>1111</v>
      </c>
    </row>
    <row r="11" spans="1:13">
      <c r="A11" t="s">
        <v>775</v>
      </c>
      <c r="B11" s="103" t="s">
        <v>1110</v>
      </c>
      <c r="C11" s="103" t="s">
        <v>1110</v>
      </c>
      <c r="D11" s="103" t="s">
        <v>1110</v>
      </c>
      <c r="E11" s="103" t="s">
        <v>1110</v>
      </c>
      <c r="F11" s="103" t="s">
        <v>1111</v>
      </c>
    </row>
    <row r="12" spans="1:13">
      <c r="A12" t="s">
        <v>776</v>
      </c>
      <c r="B12" s="103" t="s">
        <v>1110</v>
      </c>
      <c r="C12" s="103" t="s">
        <v>1110</v>
      </c>
      <c r="D12" s="103" t="s">
        <v>1110</v>
      </c>
      <c r="E12" s="103" t="s">
        <v>1110</v>
      </c>
      <c r="F12" s="103" t="s">
        <v>1111</v>
      </c>
    </row>
    <row r="13" spans="1:13">
      <c r="A13" t="s">
        <v>777</v>
      </c>
      <c r="B13" s="103" t="s">
        <v>1110</v>
      </c>
      <c r="C13" s="103" t="s">
        <v>1110</v>
      </c>
      <c r="D13" s="103" t="s">
        <v>1110</v>
      </c>
      <c r="E13" s="103" t="s">
        <v>1110</v>
      </c>
      <c r="F13" s="103" t="s">
        <v>1111</v>
      </c>
      <c r="J13">
        <v>3</v>
      </c>
    </row>
    <row r="14" spans="1:13">
      <c r="A14" t="s">
        <v>778</v>
      </c>
      <c r="B14" s="103" t="s">
        <v>1110</v>
      </c>
      <c r="C14" s="103" t="s">
        <v>1110</v>
      </c>
      <c r="D14" s="103" t="s">
        <v>1110</v>
      </c>
      <c r="E14" s="103" t="s">
        <v>1110</v>
      </c>
      <c r="F14" s="103" t="s">
        <v>1111</v>
      </c>
      <c r="J14">
        <v>1</v>
      </c>
    </row>
    <row r="15" spans="1:13">
      <c r="A15" t="s">
        <v>779</v>
      </c>
      <c r="B15" s="103" t="s">
        <v>1110</v>
      </c>
      <c r="C15" s="103" t="s">
        <v>1110</v>
      </c>
      <c r="D15" s="103" t="s">
        <v>1110</v>
      </c>
      <c r="E15" s="103" t="s">
        <v>1110</v>
      </c>
      <c r="F15" s="103" t="s">
        <v>1111</v>
      </c>
    </row>
    <row r="16" spans="1:13">
      <c r="A16" t="s">
        <v>780</v>
      </c>
      <c r="B16" s="103" t="s">
        <v>1110</v>
      </c>
      <c r="C16" s="103" t="s">
        <v>1110</v>
      </c>
      <c r="D16" s="103" t="s">
        <v>1110</v>
      </c>
      <c r="E16" s="103" t="s">
        <v>1110</v>
      </c>
      <c r="F16" s="103" t="s">
        <v>1111</v>
      </c>
    </row>
    <row r="17" spans="1:11">
      <c r="A17" t="s">
        <v>781</v>
      </c>
      <c r="B17" s="103" t="s">
        <v>1110</v>
      </c>
      <c r="C17" s="103" t="s">
        <v>1110</v>
      </c>
      <c r="D17" s="103" t="s">
        <v>1110</v>
      </c>
      <c r="E17" s="103" t="s">
        <v>1110</v>
      </c>
      <c r="F17" s="103" t="s">
        <v>1111</v>
      </c>
    </row>
    <row r="18" spans="1:11">
      <c r="A18" t="s">
        <v>782</v>
      </c>
      <c r="B18" s="103" t="s">
        <v>1110</v>
      </c>
      <c r="C18" s="103" t="s">
        <v>1110</v>
      </c>
      <c r="D18" s="103" t="s">
        <v>1110</v>
      </c>
      <c r="E18" s="103" t="s">
        <v>1110</v>
      </c>
      <c r="F18" s="103" t="s">
        <v>1111</v>
      </c>
      <c r="I18">
        <v>1</v>
      </c>
      <c r="J18">
        <v>4</v>
      </c>
      <c r="K18">
        <v>1</v>
      </c>
    </row>
    <row r="19" spans="1:11">
      <c r="A19" t="s">
        <v>783</v>
      </c>
      <c r="B19" s="103" t="s">
        <v>1110</v>
      </c>
      <c r="C19" s="103" t="s">
        <v>1110</v>
      </c>
      <c r="D19" s="103" t="s">
        <v>1110</v>
      </c>
      <c r="E19" s="103" t="s">
        <v>1110</v>
      </c>
      <c r="F19" s="103" t="s">
        <v>1111</v>
      </c>
    </row>
    <row r="20" spans="1:11">
      <c r="A20" t="s">
        <v>784</v>
      </c>
      <c r="B20" s="103" t="s">
        <v>1110</v>
      </c>
      <c r="C20" s="103" t="s">
        <v>1110</v>
      </c>
      <c r="D20" s="103" t="s">
        <v>1110</v>
      </c>
      <c r="E20" s="103" t="s">
        <v>1110</v>
      </c>
      <c r="F20" s="103" t="s">
        <v>1111</v>
      </c>
    </row>
    <row r="21" spans="1:11">
      <c r="A21" t="s">
        <v>785</v>
      </c>
      <c r="B21" s="103" t="s">
        <v>1110</v>
      </c>
      <c r="C21" s="103" t="s">
        <v>1110</v>
      </c>
      <c r="D21" s="103" t="s">
        <v>1110</v>
      </c>
      <c r="E21" s="103" t="s">
        <v>1110</v>
      </c>
      <c r="F21" s="103" t="s">
        <v>1111</v>
      </c>
    </row>
    <row r="22" spans="1:11">
      <c r="A22" t="s">
        <v>786</v>
      </c>
      <c r="B22" s="103" t="s">
        <v>1110</v>
      </c>
      <c r="C22" s="103" t="s">
        <v>1110</v>
      </c>
      <c r="D22" s="103" t="s">
        <v>1110</v>
      </c>
      <c r="E22" s="103" t="s">
        <v>1110</v>
      </c>
      <c r="F22" s="103" t="s">
        <v>1111</v>
      </c>
    </row>
    <row r="23" spans="1:11">
      <c r="A23" t="s">
        <v>787</v>
      </c>
      <c r="B23" s="103" t="s">
        <v>1110</v>
      </c>
      <c r="C23" s="103" t="s">
        <v>1110</v>
      </c>
      <c r="D23" s="103" t="s">
        <v>1110</v>
      </c>
      <c r="E23" s="103" t="s">
        <v>1110</v>
      </c>
      <c r="F23" s="103" t="s">
        <v>1111</v>
      </c>
      <c r="J23">
        <v>3</v>
      </c>
      <c r="K23">
        <v>1</v>
      </c>
    </row>
    <row r="24" spans="1:11">
      <c r="A24" t="s">
        <v>788</v>
      </c>
      <c r="B24" s="103" t="s">
        <v>1110</v>
      </c>
      <c r="C24" s="103" t="s">
        <v>1110</v>
      </c>
      <c r="D24" s="103" t="s">
        <v>1110</v>
      </c>
      <c r="E24" s="103" t="s">
        <v>1110</v>
      </c>
      <c r="F24" s="103" t="s">
        <v>1111</v>
      </c>
    </row>
    <row r="25" spans="1:11">
      <c r="A25" t="s">
        <v>789</v>
      </c>
      <c r="B25" s="103" t="s">
        <v>1110</v>
      </c>
      <c r="C25" s="103" t="s">
        <v>1110</v>
      </c>
      <c r="D25" s="103" t="s">
        <v>1110</v>
      </c>
      <c r="E25" s="103" t="s">
        <v>1110</v>
      </c>
      <c r="F25" s="103" t="s">
        <v>1111</v>
      </c>
    </row>
    <row r="26" spans="1:11">
      <c r="A26" t="s">
        <v>790</v>
      </c>
      <c r="B26" s="103" t="s">
        <v>1110</v>
      </c>
      <c r="C26" s="103" t="s">
        <v>1110</v>
      </c>
      <c r="D26" s="103" t="s">
        <v>1110</v>
      </c>
      <c r="E26" s="103" t="s">
        <v>1110</v>
      </c>
      <c r="F26" s="103" t="s">
        <v>1111</v>
      </c>
    </row>
    <row r="27" spans="1:11">
      <c r="A27" t="s">
        <v>791</v>
      </c>
      <c r="B27" s="103" t="s">
        <v>1110</v>
      </c>
      <c r="C27" s="103" t="s">
        <v>1110</v>
      </c>
      <c r="D27" s="103" t="s">
        <v>1110</v>
      </c>
      <c r="E27" s="103" t="s">
        <v>1110</v>
      </c>
      <c r="F27" s="103" t="s">
        <v>1111</v>
      </c>
    </row>
    <row r="28" spans="1:11">
      <c r="A28" t="s">
        <v>792</v>
      </c>
      <c r="B28" s="103" t="s">
        <v>1110</v>
      </c>
      <c r="C28" s="103" t="s">
        <v>1110</v>
      </c>
      <c r="D28" s="103" t="s">
        <v>1110</v>
      </c>
      <c r="E28" s="103" t="s">
        <v>1110</v>
      </c>
      <c r="F28" s="103" t="s">
        <v>1111</v>
      </c>
      <c r="I28">
        <v>1</v>
      </c>
      <c r="J28">
        <v>2</v>
      </c>
    </row>
    <row r="29" spans="1:11">
      <c r="A29" t="s">
        <v>793</v>
      </c>
      <c r="B29" s="103" t="s">
        <v>1110</v>
      </c>
      <c r="C29" s="103" t="s">
        <v>1110</v>
      </c>
      <c r="D29" s="103" t="s">
        <v>1110</v>
      </c>
      <c r="E29" s="103" t="s">
        <v>1110</v>
      </c>
      <c r="F29" s="103" t="s">
        <v>1111</v>
      </c>
    </row>
    <row r="30" spans="1:11">
      <c r="A30" t="s">
        <v>794</v>
      </c>
      <c r="B30" s="103" t="s">
        <v>1110</v>
      </c>
      <c r="C30" s="103" t="s">
        <v>1110</v>
      </c>
      <c r="D30" s="103" t="s">
        <v>1110</v>
      </c>
      <c r="E30" s="103" t="s">
        <v>1110</v>
      </c>
      <c r="F30" s="103" t="s">
        <v>1111</v>
      </c>
    </row>
    <row r="31" spans="1:11">
      <c r="A31" t="s">
        <v>795</v>
      </c>
      <c r="B31" s="103" t="s">
        <v>1110</v>
      </c>
      <c r="C31" s="103" t="s">
        <v>1110</v>
      </c>
      <c r="D31" s="103" t="s">
        <v>1110</v>
      </c>
      <c r="E31" s="103" t="s">
        <v>1110</v>
      </c>
      <c r="F31" s="103" t="s">
        <v>1111</v>
      </c>
    </row>
    <row r="32" spans="1:11">
      <c r="A32" t="s">
        <v>796</v>
      </c>
      <c r="B32" s="103" t="s">
        <v>1110</v>
      </c>
      <c r="C32" s="103" t="s">
        <v>1110</v>
      </c>
      <c r="D32" s="103" t="s">
        <v>1110</v>
      </c>
      <c r="E32" s="103" t="s">
        <v>1110</v>
      </c>
      <c r="F32" s="103" t="s">
        <v>1111</v>
      </c>
    </row>
    <row r="33" spans="1:13">
      <c r="A33" t="s">
        <v>797</v>
      </c>
      <c r="B33" s="103" t="s">
        <v>1110</v>
      </c>
      <c r="C33" s="103" t="s">
        <v>1110</v>
      </c>
      <c r="D33" s="103" t="s">
        <v>1110</v>
      </c>
      <c r="E33" s="103" t="s">
        <v>1110</v>
      </c>
      <c r="F33" s="103" t="s">
        <v>1111</v>
      </c>
      <c r="J33">
        <v>2</v>
      </c>
    </row>
    <row r="34" spans="1:13">
      <c r="A34" t="s">
        <v>798</v>
      </c>
      <c r="B34" s="103" t="s">
        <v>1110</v>
      </c>
      <c r="C34" s="103" t="s">
        <v>1110</v>
      </c>
      <c r="D34" s="103" t="s">
        <v>1110</v>
      </c>
      <c r="E34" s="103" t="s">
        <v>1110</v>
      </c>
      <c r="F34" s="103" t="s">
        <v>1111</v>
      </c>
      <c r="J34">
        <v>1</v>
      </c>
    </row>
    <row r="35" spans="1:13">
      <c r="A35" t="s">
        <v>799</v>
      </c>
      <c r="B35" s="103" t="s">
        <v>1110</v>
      </c>
      <c r="C35" s="103" t="s">
        <v>1110</v>
      </c>
      <c r="D35" s="103" t="s">
        <v>1110</v>
      </c>
      <c r="E35" s="103" t="s">
        <v>1110</v>
      </c>
      <c r="F35" s="103" t="s">
        <v>1111</v>
      </c>
    </row>
    <row r="36" spans="1:13">
      <c r="A36" t="s">
        <v>800</v>
      </c>
      <c r="B36" s="103" t="s">
        <v>1110</v>
      </c>
      <c r="C36" s="103" t="s">
        <v>1110</v>
      </c>
      <c r="D36" s="103" t="s">
        <v>1110</v>
      </c>
      <c r="E36" s="103" t="s">
        <v>1110</v>
      </c>
      <c r="F36" s="103" t="s">
        <v>1111</v>
      </c>
    </row>
    <row r="37" spans="1:13">
      <c r="A37" t="s">
        <v>801</v>
      </c>
      <c r="B37" s="103" t="s">
        <v>1110</v>
      </c>
      <c r="C37" s="103" t="s">
        <v>1110</v>
      </c>
      <c r="D37" s="103" t="s">
        <v>1110</v>
      </c>
      <c r="E37" s="103" t="s">
        <v>1110</v>
      </c>
      <c r="F37" s="103" t="s">
        <v>1111</v>
      </c>
    </row>
    <row r="38" spans="1:13">
      <c r="A38" t="s">
        <v>802</v>
      </c>
      <c r="B38" s="103" t="s">
        <v>1110</v>
      </c>
      <c r="C38" s="103" t="s">
        <v>1110</v>
      </c>
      <c r="D38" s="103" t="s">
        <v>1110</v>
      </c>
      <c r="E38" s="103" t="s">
        <v>1110</v>
      </c>
      <c r="F38" s="103" t="s">
        <v>1111</v>
      </c>
      <c r="J38">
        <v>3</v>
      </c>
    </row>
    <row r="39" spans="1:13">
      <c r="A39" t="s">
        <v>803</v>
      </c>
      <c r="B39" s="103" t="s">
        <v>1110</v>
      </c>
      <c r="C39" s="103" t="s">
        <v>1110</v>
      </c>
      <c r="D39" s="103" t="s">
        <v>1110</v>
      </c>
      <c r="E39" s="103" t="s">
        <v>1110</v>
      </c>
      <c r="F39" s="103" t="s">
        <v>1111</v>
      </c>
    </row>
    <row r="40" spans="1:13">
      <c r="A40" t="s">
        <v>804</v>
      </c>
      <c r="B40" s="103" t="s">
        <v>1110</v>
      </c>
      <c r="C40" s="103" t="s">
        <v>1110</v>
      </c>
      <c r="D40" s="103" t="s">
        <v>1110</v>
      </c>
      <c r="E40" s="103" t="s">
        <v>1110</v>
      </c>
      <c r="F40" s="103" t="s">
        <v>1111</v>
      </c>
    </row>
    <row r="41" spans="1:13">
      <c r="A41" t="s">
        <v>805</v>
      </c>
      <c r="B41" s="103" t="s">
        <v>1110</v>
      </c>
      <c r="C41" s="103" t="s">
        <v>1110</v>
      </c>
      <c r="D41" s="103" t="s">
        <v>1110</v>
      </c>
      <c r="E41" s="103" t="s">
        <v>1110</v>
      </c>
      <c r="F41" s="103" t="s">
        <v>1111</v>
      </c>
    </row>
    <row r="42" spans="1:13">
      <c r="A42" t="s">
        <v>806</v>
      </c>
      <c r="B42" s="103" t="s">
        <v>1110</v>
      </c>
      <c r="C42" s="103" t="s">
        <v>1110</v>
      </c>
      <c r="D42" s="103" t="s">
        <v>1110</v>
      </c>
      <c r="E42" s="103" t="s">
        <v>1110</v>
      </c>
      <c r="F42" s="103" t="s">
        <v>1111</v>
      </c>
    </row>
    <row r="43" spans="1:13">
      <c r="A43" t="s">
        <v>807</v>
      </c>
      <c r="B43" s="103" t="s">
        <v>1110</v>
      </c>
      <c r="C43" s="103" t="s">
        <v>1110</v>
      </c>
      <c r="D43" s="103" t="s">
        <v>1110</v>
      </c>
      <c r="E43" s="103" t="s">
        <v>1110</v>
      </c>
      <c r="F43" s="103" t="s">
        <v>1111</v>
      </c>
      <c r="J43">
        <v>4</v>
      </c>
      <c r="K43">
        <v>1</v>
      </c>
      <c r="M43">
        <v>1</v>
      </c>
    </row>
    <row r="44" spans="1:13">
      <c r="A44" t="s">
        <v>808</v>
      </c>
      <c r="B44" s="103" t="s">
        <v>1110</v>
      </c>
      <c r="C44" s="103" t="s">
        <v>1110</v>
      </c>
      <c r="D44" s="103" t="s">
        <v>1110</v>
      </c>
      <c r="E44" s="103" t="s">
        <v>1110</v>
      </c>
      <c r="F44" s="103" t="s">
        <v>1111</v>
      </c>
      <c r="L44">
        <v>1</v>
      </c>
    </row>
    <row r="45" spans="1:13">
      <c r="A45" t="s">
        <v>809</v>
      </c>
      <c r="B45" s="103" t="s">
        <v>1110</v>
      </c>
      <c r="C45" s="103" t="s">
        <v>1110</v>
      </c>
      <c r="D45" s="103" t="s">
        <v>1110</v>
      </c>
      <c r="E45" s="103" t="s">
        <v>1110</v>
      </c>
      <c r="F45" s="103" t="s">
        <v>1111</v>
      </c>
    </row>
    <row r="46" spans="1:13">
      <c r="A46" t="s">
        <v>810</v>
      </c>
      <c r="B46" s="103" t="s">
        <v>1110</v>
      </c>
      <c r="C46" s="103" t="s">
        <v>1110</v>
      </c>
      <c r="D46" s="103" t="s">
        <v>1110</v>
      </c>
      <c r="E46" s="103" t="s">
        <v>1110</v>
      </c>
      <c r="F46" s="103" t="s">
        <v>1111</v>
      </c>
    </row>
    <row r="47" spans="1:13">
      <c r="A47" t="s">
        <v>811</v>
      </c>
      <c r="B47" s="103" t="s">
        <v>1110</v>
      </c>
      <c r="C47" s="103" t="s">
        <v>1110</v>
      </c>
      <c r="D47" s="103" t="s">
        <v>1110</v>
      </c>
      <c r="E47" s="103" t="s">
        <v>1110</v>
      </c>
      <c r="F47" s="103" t="s">
        <v>1111</v>
      </c>
    </row>
    <row r="48" spans="1:13">
      <c r="A48" t="s">
        <v>812</v>
      </c>
      <c r="B48" s="103" t="s">
        <v>1110</v>
      </c>
      <c r="C48" s="103" t="s">
        <v>1110</v>
      </c>
      <c r="D48" s="103" t="s">
        <v>1110</v>
      </c>
      <c r="E48" s="103" t="s">
        <v>1110</v>
      </c>
      <c r="F48" s="103" t="s">
        <v>1111</v>
      </c>
      <c r="J48">
        <v>2</v>
      </c>
    </row>
    <row r="49" spans="1:10">
      <c r="A49" t="s">
        <v>813</v>
      </c>
      <c r="B49" s="103" t="s">
        <v>1110</v>
      </c>
      <c r="C49" s="103" t="s">
        <v>1110</v>
      </c>
      <c r="D49" s="103" t="s">
        <v>1110</v>
      </c>
      <c r="E49" s="103" t="s">
        <v>1110</v>
      </c>
      <c r="F49" s="103" t="s">
        <v>1111</v>
      </c>
      <c r="J49">
        <v>2</v>
      </c>
    </row>
    <row r="50" spans="1:10">
      <c r="A50" t="s">
        <v>814</v>
      </c>
      <c r="B50" s="103" t="s">
        <v>1110</v>
      </c>
      <c r="C50" s="103" t="s">
        <v>1110</v>
      </c>
      <c r="D50" s="103" t="s">
        <v>1110</v>
      </c>
      <c r="E50" s="103" t="s">
        <v>1110</v>
      </c>
      <c r="F50" s="103" t="s">
        <v>1111</v>
      </c>
    </row>
    <row r="51" spans="1:10">
      <c r="A51" t="s">
        <v>815</v>
      </c>
      <c r="B51" s="103" t="s">
        <v>1110</v>
      </c>
      <c r="C51" s="103" t="s">
        <v>1110</v>
      </c>
      <c r="D51" s="103" t="s">
        <v>1110</v>
      </c>
      <c r="E51" s="103" t="s">
        <v>1110</v>
      </c>
      <c r="F51" s="103" t="s">
        <v>1111</v>
      </c>
    </row>
    <row r="52" spans="1:10">
      <c r="A52" t="s">
        <v>816</v>
      </c>
      <c r="B52" s="103" t="s">
        <v>1110</v>
      </c>
      <c r="C52" s="103" t="s">
        <v>1110</v>
      </c>
      <c r="D52" s="103" t="s">
        <v>1110</v>
      </c>
      <c r="E52" s="103" t="s">
        <v>1110</v>
      </c>
      <c r="F52" s="103" t="s">
        <v>1111</v>
      </c>
    </row>
    <row r="53" spans="1:10">
      <c r="A53" t="s">
        <v>817</v>
      </c>
      <c r="B53" s="103" t="s">
        <v>1110</v>
      </c>
      <c r="C53" s="103" t="s">
        <v>1110</v>
      </c>
      <c r="D53" s="103" t="s">
        <v>1110</v>
      </c>
      <c r="E53" s="103" t="s">
        <v>1110</v>
      </c>
      <c r="F53" s="103" t="s">
        <v>1111</v>
      </c>
      <c r="I53">
        <v>1</v>
      </c>
      <c r="J53">
        <v>3</v>
      </c>
    </row>
    <row r="54" spans="1:10">
      <c r="A54" t="s">
        <v>818</v>
      </c>
      <c r="B54" s="103" t="s">
        <v>1110</v>
      </c>
      <c r="C54" s="103" t="s">
        <v>1110</v>
      </c>
      <c r="D54" s="103" t="s">
        <v>1110</v>
      </c>
      <c r="E54" s="103" t="s">
        <v>1110</v>
      </c>
      <c r="F54" s="103" t="s">
        <v>1111</v>
      </c>
    </row>
    <row r="55" spans="1:10">
      <c r="A55" t="s">
        <v>819</v>
      </c>
      <c r="B55" s="103" t="s">
        <v>1110</v>
      </c>
      <c r="C55" s="103" t="s">
        <v>1110</v>
      </c>
      <c r="D55" s="103" t="s">
        <v>1110</v>
      </c>
      <c r="E55" s="103" t="s">
        <v>1110</v>
      </c>
      <c r="F55" s="103" t="s">
        <v>1111</v>
      </c>
    </row>
    <row r="56" spans="1:10">
      <c r="A56" t="s">
        <v>820</v>
      </c>
      <c r="B56" s="103" t="s">
        <v>1110</v>
      </c>
      <c r="C56" s="103" t="s">
        <v>1110</v>
      </c>
      <c r="D56" s="103" t="s">
        <v>1110</v>
      </c>
      <c r="E56" s="103" t="s">
        <v>1110</v>
      </c>
      <c r="F56" s="103" t="s">
        <v>1111</v>
      </c>
    </row>
    <row r="57" spans="1:10">
      <c r="A57" t="s">
        <v>821</v>
      </c>
      <c r="B57" s="103" t="s">
        <v>1110</v>
      </c>
      <c r="C57" s="103" t="s">
        <v>1110</v>
      </c>
      <c r="D57" s="103" t="s">
        <v>1110</v>
      </c>
      <c r="E57" s="103" t="s">
        <v>1110</v>
      </c>
      <c r="F57" s="103" t="s">
        <v>1111</v>
      </c>
    </row>
    <row r="58" spans="1:10">
      <c r="A58" t="s">
        <v>822</v>
      </c>
      <c r="B58" s="103" t="s">
        <v>1110</v>
      </c>
      <c r="C58" s="103" t="s">
        <v>1110</v>
      </c>
      <c r="D58" s="103" t="s">
        <v>1110</v>
      </c>
      <c r="E58" s="103" t="s">
        <v>1110</v>
      </c>
      <c r="F58" s="103" t="s">
        <v>1111</v>
      </c>
      <c r="J58">
        <v>2</v>
      </c>
    </row>
    <row r="59" spans="1:10">
      <c r="A59" t="s">
        <v>823</v>
      </c>
      <c r="B59" s="103" t="s">
        <v>1110</v>
      </c>
      <c r="C59" s="103" t="s">
        <v>1110</v>
      </c>
      <c r="D59" s="103" t="s">
        <v>1110</v>
      </c>
      <c r="E59" s="103" t="s">
        <v>1110</v>
      </c>
      <c r="F59" s="103" t="s">
        <v>1111</v>
      </c>
    </row>
    <row r="60" spans="1:10">
      <c r="A60" t="s">
        <v>824</v>
      </c>
      <c r="B60" s="103" t="s">
        <v>1110</v>
      </c>
      <c r="C60" s="103" t="s">
        <v>1110</v>
      </c>
      <c r="D60" s="103" t="s">
        <v>1110</v>
      </c>
      <c r="E60" s="103" t="s">
        <v>1110</v>
      </c>
      <c r="F60" s="103" t="s">
        <v>1111</v>
      </c>
    </row>
    <row r="61" spans="1:10">
      <c r="A61" t="s">
        <v>825</v>
      </c>
      <c r="B61" s="103" t="s">
        <v>1110</v>
      </c>
      <c r="C61" s="103" t="s">
        <v>1110</v>
      </c>
      <c r="D61" s="103" t="s">
        <v>1110</v>
      </c>
      <c r="E61" s="103" t="s">
        <v>1110</v>
      </c>
      <c r="F61" s="103" t="s">
        <v>1111</v>
      </c>
    </row>
    <row r="62" spans="1:10">
      <c r="A62" t="s">
        <v>826</v>
      </c>
      <c r="B62" s="103" t="s">
        <v>1110</v>
      </c>
      <c r="C62" s="103" t="s">
        <v>1110</v>
      </c>
      <c r="D62" s="103" t="s">
        <v>1110</v>
      </c>
      <c r="E62" s="103" t="s">
        <v>1110</v>
      </c>
      <c r="F62" s="103" t="s">
        <v>1111</v>
      </c>
    </row>
    <row r="63" spans="1:10">
      <c r="A63" t="s">
        <v>827</v>
      </c>
      <c r="B63" s="103" t="s">
        <v>1110</v>
      </c>
      <c r="C63" s="103" t="s">
        <v>1110</v>
      </c>
      <c r="D63" s="103" t="s">
        <v>1110</v>
      </c>
      <c r="E63" s="103" t="s">
        <v>1110</v>
      </c>
      <c r="F63" s="103" t="s">
        <v>1111</v>
      </c>
      <c r="J63">
        <v>3</v>
      </c>
    </row>
    <row r="64" spans="1:10">
      <c r="A64" t="s">
        <v>828</v>
      </c>
      <c r="B64" s="103" t="s">
        <v>1110</v>
      </c>
      <c r="C64" s="103" t="s">
        <v>1110</v>
      </c>
      <c r="D64" s="103" t="s">
        <v>1110</v>
      </c>
      <c r="E64" s="103" t="s">
        <v>1110</v>
      </c>
      <c r="F64" s="103" t="s">
        <v>1111</v>
      </c>
    </row>
    <row r="65" spans="1:10">
      <c r="A65" t="s">
        <v>829</v>
      </c>
      <c r="B65" s="103" t="s">
        <v>1110</v>
      </c>
      <c r="C65" s="103" t="s">
        <v>1110</v>
      </c>
      <c r="D65" s="103" t="s">
        <v>1110</v>
      </c>
      <c r="E65" s="103" t="s">
        <v>1110</v>
      </c>
      <c r="F65" s="103" t="s">
        <v>1111</v>
      </c>
    </row>
    <row r="66" spans="1:10">
      <c r="A66" t="s">
        <v>830</v>
      </c>
      <c r="B66" s="103" t="s">
        <v>1110</v>
      </c>
      <c r="C66" s="103" t="s">
        <v>1110</v>
      </c>
      <c r="D66" s="103" t="s">
        <v>1110</v>
      </c>
      <c r="E66" s="103" t="s">
        <v>1110</v>
      </c>
      <c r="F66" s="103" t="s">
        <v>1111</v>
      </c>
    </row>
    <row r="67" spans="1:10">
      <c r="A67" t="s">
        <v>831</v>
      </c>
      <c r="B67" s="103" t="s">
        <v>1110</v>
      </c>
      <c r="C67" s="103" t="s">
        <v>1110</v>
      </c>
      <c r="D67" s="103" t="s">
        <v>1110</v>
      </c>
      <c r="E67" s="103" t="s">
        <v>1110</v>
      </c>
      <c r="F67" s="103" t="s">
        <v>1111</v>
      </c>
      <c r="J67">
        <v>1</v>
      </c>
    </row>
    <row r="68" spans="1:10">
      <c r="A68" t="s">
        <v>832</v>
      </c>
      <c r="B68" s="103" t="s">
        <v>1110</v>
      </c>
      <c r="C68" s="103" t="s">
        <v>1110</v>
      </c>
      <c r="D68" s="103" t="s">
        <v>1110</v>
      </c>
      <c r="E68" s="103" t="s">
        <v>1110</v>
      </c>
      <c r="F68" s="103" t="s">
        <v>1111</v>
      </c>
      <c r="J68">
        <v>2</v>
      </c>
    </row>
    <row r="69" spans="1:10">
      <c r="A69" t="s">
        <v>833</v>
      </c>
      <c r="B69" s="103" t="s">
        <v>1110</v>
      </c>
      <c r="C69" s="103" t="s">
        <v>1110</v>
      </c>
      <c r="D69" s="103" t="s">
        <v>1110</v>
      </c>
      <c r="E69" s="103" t="s">
        <v>1110</v>
      </c>
      <c r="F69" s="103" t="s">
        <v>1111</v>
      </c>
    </row>
    <row r="70" spans="1:10">
      <c r="A70" t="s">
        <v>834</v>
      </c>
      <c r="B70" s="103" t="s">
        <v>1110</v>
      </c>
      <c r="C70" s="103" t="s">
        <v>1110</v>
      </c>
      <c r="D70" s="103" t="s">
        <v>1110</v>
      </c>
      <c r="E70" s="103" t="s">
        <v>1110</v>
      </c>
      <c r="F70" s="103" t="s">
        <v>1111</v>
      </c>
    </row>
    <row r="71" spans="1:10">
      <c r="A71" t="s">
        <v>835</v>
      </c>
      <c r="B71" s="103" t="s">
        <v>1110</v>
      </c>
      <c r="C71" s="103" t="s">
        <v>1110</v>
      </c>
      <c r="D71" s="103" t="s">
        <v>1110</v>
      </c>
      <c r="E71" s="103" t="s">
        <v>1110</v>
      </c>
      <c r="F71" s="103" t="s">
        <v>1111</v>
      </c>
    </row>
    <row r="72" spans="1:10">
      <c r="A72" t="s">
        <v>836</v>
      </c>
      <c r="B72" s="103" t="s">
        <v>1110</v>
      </c>
      <c r="C72" s="103" t="s">
        <v>1110</v>
      </c>
      <c r="D72" s="103" t="s">
        <v>1110</v>
      </c>
      <c r="E72" s="103" t="s">
        <v>1110</v>
      </c>
      <c r="F72" s="103" t="s">
        <v>1111</v>
      </c>
    </row>
    <row r="73" spans="1:10">
      <c r="A73" t="s">
        <v>837</v>
      </c>
      <c r="B73" s="103" t="s">
        <v>1110</v>
      </c>
      <c r="C73" s="103" t="s">
        <v>1110</v>
      </c>
      <c r="D73" s="103" t="s">
        <v>1110</v>
      </c>
      <c r="E73" s="103" t="s">
        <v>1110</v>
      </c>
      <c r="F73" s="103" t="s">
        <v>1111</v>
      </c>
      <c r="J73">
        <v>2</v>
      </c>
    </row>
    <row r="74" spans="1:10">
      <c r="A74" t="s">
        <v>838</v>
      </c>
      <c r="B74" s="103" t="s">
        <v>1110</v>
      </c>
      <c r="C74" s="103" t="s">
        <v>1110</v>
      </c>
      <c r="D74" s="103" t="s">
        <v>1110</v>
      </c>
      <c r="E74" s="103" t="s">
        <v>1110</v>
      </c>
      <c r="F74" s="103" t="s">
        <v>1111</v>
      </c>
    </row>
    <row r="75" spans="1:10">
      <c r="A75" t="s">
        <v>839</v>
      </c>
      <c r="B75" s="103" t="s">
        <v>1110</v>
      </c>
      <c r="C75" s="103" t="s">
        <v>1110</v>
      </c>
      <c r="D75" s="103" t="s">
        <v>1110</v>
      </c>
      <c r="E75" s="103" t="s">
        <v>1110</v>
      </c>
      <c r="F75" s="103" t="s">
        <v>1111</v>
      </c>
    </row>
    <row r="76" spans="1:10">
      <c r="A76" t="s">
        <v>840</v>
      </c>
      <c r="B76" s="103" t="s">
        <v>1110</v>
      </c>
      <c r="C76" s="103" t="s">
        <v>1110</v>
      </c>
      <c r="D76" s="103" t="s">
        <v>1110</v>
      </c>
      <c r="E76" s="103" t="s">
        <v>1110</v>
      </c>
      <c r="F76" s="103" t="s">
        <v>1111</v>
      </c>
    </row>
    <row r="77" spans="1:10">
      <c r="A77" t="s">
        <v>841</v>
      </c>
      <c r="B77" s="103" t="s">
        <v>1110</v>
      </c>
      <c r="C77" s="103" t="s">
        <v>1110</v>
      </c>
      <c r="D77" s="103" t="s">
        <v>1110</v>
      </c>
      <c r="E77" s="103" t="s">
        <v>1110</v>
      </c>
      <c r="F77" s="103" t="s">
        <v>1111</v>
      </c>
    </row>
    <row r="78" spans="1:10">
      <c r="A78" t="s">
        <v>842</v>
      </c>
      <c r="B78" s="103" t="s">
        <v>1110</v>
      </c>
      <c r="C78" s="103" t="s">
        <v>1110</v>
      </c>
      <c r="D78" s="103" t="s">
        <v>1110</v>
      </c>
      <c r="E78" s="103" t="s">
        <v>1110</v>
      </c>
      <c r="F78" s="103" t="s">
        <v>1111</v>
      </c>
      <c r="J78">
        <v>3</v>
      </c>
    </row>
    <row r="79" spans="1:10">
      <c r="A79" t="s">
        <v>843</v>
      </c>
      <c r="B79" s="103" t="s">
        <v>1110</v>
      </c>
      <c r="C79" s="103" t="s">
        <v>1110</v>
      </c>
      <c r="D79" s="103" t="s">
        <v>1110</v>
      </c>
      <c r="E79" s="103" t="s">
        <v>1110</v>
      </c>
      <c r="F79" s="103" t="s">
        <v>1111</v>
      </c>
    </row>
    <row r="80" spans="1:10">
      <c r="A80" t="s">
        <v>844</v>
      </c>
      <c r="B80" s="103" t="s">
        <v>1110</v>
      </c>
      <c r="C80" s="103" t="s">
        <v>1110</v>
      </c>
      <c r="D80" s="103" t="s">
        <v>1110</v>
      </c>
      <c r="E80" s="103" t="s">
        <v>1110</v>
      </c>
      <c r="F80" s="103" t="s">
        <v>1111</v>
      </c>
    </row>
    <row r="81" spans="1:10">
      <c r="A81" t="s">
        <v>845</v>
      </c>
      <c r="B81" s="103" t="s">
        <v>1110</v>
      </c>
      <c r="C81" s="103" t="s">
        <v>1110</v>
      </c>
      <c r="D81" s="103" t="s">
        <v>1110</v>
      </c>
      <c r="E81" s="103" t="s">
        <v>1110</v>
      </c>
      <c r="F81" s="103" t="s">
        <v>1111</v>
      </c>
    </row>
    <row r="82" spans="1:10">
      <c r="A82" t="s">
        <v>846</v>
      </c>
      <c r="B82" s="103" t="s">
        <v>1110</v>
      </c>
      <c r="C82" s="103" t="s">
        <v>1110</v>
      </c>
      <c r="D82" s="103" t="s">
        <v>1110</v>
      </c>
      <c r="E82" s="103" t="s">
        <v>1110</v>
      </c>
      <c r="F82" s="103" t="s">
        <v>1111</v>
      </c>
    </row>
    <row r="83" spans="1:10">
      <c r="A83" t="s">
        <v>847</v>
      </c>
      <c r="B83" s="103" t="s">
        <v>1110</v>
      </c>
      <c r="C83" s="103" t="s">
        <v>1110</v>
      </c>
      <c r="D83" s="103" t="s">
        <v>1110</v>
      </c>
      <c r="E83" s="103" t="s">
        <v>1110</v>
      </c>
      <c r="F83" s="103" t="s">
        <v>1111</v>
      </c>
      <c r="J83">
        <v>1</v>
      </c>
    </row>
    <row r="84" spans="1:10">
      <c r="A84" t="s">
        <v>848</v>
      </c>
      <c r="B84" s="103" t="s">
        <v>1110</v>
      </c>
      <c r="C84" s="103" t="s">
        <v>1110</v>
      </c>
      <c r="D84" s="103" t="s">
        <v>1110</v>
      </c>
      <c r="E84" s="103" t="s">
        <v>1110</v>
      </c>
      <c r="F84" s="103" t="s">
        <v>1111</v>
      </c>
    </row>
    <row r="85" spans="1:10">
      <c r="A85" t="s">
        <v>849</v>
      </c>
      <c r="B85" s="103" t="s">
        <v>1110</v>
      </c>
      <c r="C85" s="103" t="s">
        <v>1110</v>
      </c>
      <c r="D85" s="103" t="s">
        <v>1110</v>
      </c>
      <c r="E85" s="103" t="s">
        <v>1110</v>
      </c>
      <c r="F85" s="103" t="s">
        <v>1111</v>
      </c>
    </row>
    <row r="86" spans="1:10">
      <c r="A86" t="s">
        <v>850</v>
      </c>
      <c r="B86" s="103" t="s">
        <v>1110</v>
      </c>
      <c r="C86" s="103" t="s">
        <v>1110</v>
      </c>
      <c r="D86" s="103" t="s">
        <v>1110</v>
      </c>
      <c r="E86" s="103" t="s">
        <v>1110</v>
      </c>
      <c r="F86" s="103" t="s">
        <v>1111</v>
      </c>
    </row>
    <row r="87" spans="1:10">
      <c r="A87" t="s">
        <v>851</v>
      </c>
      <c r="B87" s="103" t="s">
        <v>1110</v>
      </c>
      <c r="C87" s="103" t="s">
        <v>1110</v>
      </c>
      <c r="D87" s="103" t="s">
        <v>1110</v>
      </c>
      <c r="E87" s="103" t="s">
        <v>1110</v>
      </c>
      <c r="F87" s="103" t="s">
        <v>1111</v>
      </c>
    </row>
    <row r="88" spans="1:10">
      <c r="A88" t="s">
        <v>852</v>
      </c>
      <c r="B88" s="103" t="s">
        <v>1110</v>
      </c>
      <c r="C88" s="103" t="s">
        <v>1110</v>
      </c>
      <c r="D88" s="103" t="s">
        <v>1110</v>
      </c>
      <c r="E88" s="103" t="s">
        <v>1110</v>
      </c>
      <c r="F88" s="103" t="s">
        <v>1111</v>
      </c>
      <c r="J88">
        <v>1</v>
      </c>
    </row>
    <row r="89" spans="1:10">
      <c r="A89" t="s">
        <v>853</v>
      </c>
      <c r="B89" s="103" t="s">
        <v>1110</v>
      </c>
      <c r="C89" s="103" t="s">
        <v>1110</v>
      </c>
      <c r="D89" s="103" t="s">
        <v>1110</v>
      </c>
      <c r="E89" s="103" t="s">
        <v>1110</v>
      </c>
      <c r="F89" s="103" t="s">
        <v>1111</v>
      </c>
    </row>
    <row r="90" spans="1:10">
      <c r="A90" t="s">
        <v>854</v>
      </c>
      <c r="B90" s="103" t="s">
        <v>1110</v>
      </c>
      <c r="C90" s="103" t="s">
        <v>1110</v>
      </c>
      <c r="D90" s="103" t="s">
        <v>1110</v>
      </c>
      <c r="E90" s="103" t="s">
        <v>1110</v>
      </c>
      <c r="F90" s="103" t="s">
        <v>1111</v>
      </c>
    </row>
    <row r="91" spans="1:10">
      <c r="A91" t="s">
        <v>855</v>
      </c>
      <c r="B91" s="103" t="s">
        <v>1110</v>
      </c>
      <c r="C91" s="103" t="s">
        <v>1110</v>
      </c>
      <c r="D91" s="103" t="s">
        <v>1110</v>
      </c>
      <c r="E91" s="103" t="s">
        <v>1110</v>
      </c>
      <c r="F91" s="103" t="s">
        <v>1111</v>
      </c>
    </row>
    <row r="92" spans="1:10">
      <c r="A92" t="s">
        <v>856</v>
      </c>
      <c r="B92" s="103" t="s">
        <v>1110</v>
      </c>
      <c r="C92" s="103" t="s">
        <v>1110</v>
      </c>
      <c r="D92" s="103" t="s">
        <v>1110</v>
      </c>
      <c r="E92" s="103" t="s">
        <v>1110</v>
      </c>
      <c r="F92" s="103" t="s">
        <v>1111</v>
      </c>
    </row>
    <row r="93" spans="1:10">
      <c r="A93" t="s">
        <v>857</v>
      </c>
      <c r="B93" s="103" t="s">
        <v>1110</v>
      </c>
      <c r="C93" s="103" t="s">
        <v>1110</v>
      </c>
      <c r="D93" s="103" t="s">
        <v>1110</v>
      </c>
      <c r="E93" s="103" t="s">
        <v>1110</v>
      </c>
      <c r="F93" s="103" t="s">
        <v>1111</v>
      </c>
      <c r="J93">
        <v>2</v>
      </c>
    </row>
    <row r="94" spans="1:10">
      <c r="A94" t="s">
        <v>858</v>
      </c>
      <c r="B94" s="103" t="s">
        <v>1110</v>
      </c>
      <c r="C94" s="103" t="s">
        <v>1110</v>
      </c>
      <c r="D94" s="103" t="s">
        <v>1110</v>
      </c>
      <c r="E94" s="103" t="s">
        <v>1110</v>
      </c>
      <c r="F94" s="103" t="s">
        <v>1111</v>
      </c>
    </row>
    <row r="95" spans="1:10">
      <c r="A95" t="s">
        <v>859</v>
      </c>
      <c r="B95" s="103" t="s">
        <v>1110</v>
      </c>
      <c r="C95" s="103" t="s">
        <v>1110</v>
      </c>
      <c r="D95" s="103" t="s">
        <v>1110</v>
      </c>
      <c r="E95" s="103" t="s">
        <v>1110</v>
      </c>
      <c r="F95" s="103" t="s">
        <v>1111</v>
      </c>
    </row>
    <row r="96" spans="1:10">
      <c r="A96" t="s">
        <v>860</v>
      </c>
      <c r="B96" s="103" t="s">
        <v>1110</v>
      </c>
      <c r="C96" s="103" t="s">
        <v>1110</v>
      </c>
      <c r="D96" s="103" t="s">
        <v>1110</v>
      </c>
      <c r="E96" s="103" t="s">
        <v>1110</v>
      </c>
      <c r="F96" s="103" t="s">
        <v>1111</v>
      </c>
    </row>
    <row r="97" spans="1:13">
      <c r="A97" t="s">
        <v>861</v>
      </c>
      <c r="B97" s="103" t="s">
        <v>1110</v>
      </c>
      <c r="C97" s="103" t="s">
        <v>1110</v>
      </c>
      <c r="D97" s="103" t="s">
        <v>1110</v>
      </c>
      <c r="E97" s="103" t="s">
        <v>1110</v>
      </c>
      <c r="F97" s="103" t="s">
        <v>1111</v>
      </c>
      <c r="J97">
        <v>1</v>
      </c>
    </row>
    <row r="98" spans="1:13">
      <c r="A98" t="s">
        <v>862</v>
      </c>
      <c r="B98" s="103" t="s">
        <v>1110</v>
      </c>
      <c r="C98" s="103" t="s">
        <v>1110</v>
      </c>
      <c r="D98" s="103" t="s">
        <v>1110</v>
      </c>
      <c r="E98" s="103" t="s">
        <v>1110</v>
      </c>
      <c r="F98" s="103" t="s">
        <v>1111</v>
      </c>
      <c r="I98">
        <v>1</v>
      </c>
      <c r="J98">
        <v>6</v>
      </c>
      <c r="K98">
        <v>1</v>
      </c>
      <c r="M98">
        <v>1</v>
      </c>
    </row>
    <row r="99" spans="1:13">
      <c r="A99" t="s">
        <v>863</v>
      </c>
      <c r="B99" s="103" t="s">
        <v>1110</v>
      </c>
      <c r="C99" s="103" t="s">
        <v>1110</v>
      </c>
      <c r="D99" s="103" t="s">
        <v>1110</v>
      </c>
      <c r="E99" s="103" t="s">
        <v>1110</v>
      </c>
      <c r="F99" s="103" t="s">
        <v>1111</v>
      </c>
      <c r="L99">
        <v>1</v>
      </c>
    </row>
    <row r="100" spans="1:13">
      <c r="A100" t="s">
        <v>864</v>
      </c>
      <c r="B100" s="103" t="s">
        <v>1110</v>
      </c>
      <c r="C100" s="103" t="s">
        <v>1110</v>
      </c>
      <c r="D100" s="103" t="s">
        <v>1110</v>
      </c>
      <c r="E100" s="103" t="s">
        <v>1110</v>
      </c>
      <c r="F100" s="103" t="s">
        <v>1111</v>
      </c>
    </row>
    <row r="101" spans="1:13">
      <c r="A101" t="s">
        <v>865</v>
      </c>
      <c r="B101" s="103" t="s">
        <v>1110</v>
      </c>
      <c r="C101" s="103" t="s">
        <v>1110</v>
      </c>
      <c r="D101" s="103" t="s">
        <v>1110</v>
      </c>
      <c r="E101" s="103" t="s">
        <v>1110</v>
      </c>
      <c r="F101" s="103" t="s">
        <v>1111</v>
      </c>
    </row>
    <row r="102" spans="1:13">
      <c r="A102" t="s">
        <v>866</v>
      </c>
      <c r="B102" s="103" t="s">
        <v>1110</v>
      </c>
      <c r="C102" s="103" t="s">
        <v>1110</v>
      </c>
      <c r="D102" s="103" t="s">
        <v>1110</v>
      </c>
      <c r="E102" s="103" t="s">
        <v>1110</v>
      </c>
      <c r="F102" s="103" t="s">
        <v>1111</v>
      </c>
    </row>
    <row r="103" spans="1:13">
      <c r="A103" t="s">
        <v>867</v>
      </c>
      <c r="B103" s="103" t="s">
        <v>1110</v>
      </c>
      <c r="C103" s="103" t="s">
        <v>1110</v>
      </c>
      <c r="D103" s="103" t="s">
        <v>1110</v>
      </c>
      <c r="E103" s="103" t="s">
        <v>1110</v>
      </c>
      <c r="F103" s="103" t="s">
        <v>1111</v>
      </c>
      <c r="J103">
        <v>3</v>
      </c>
    </row>
    <row r="104" spans="1:13">
      <c r="A104" t="s">
        <v>868</v>
      </c>
      <c r="B104" s="103" t="s">
        <v>1110</v>
      </c>
      <c r="C104" s="103" t="s">
        <v>1110</v>
      </c>
      <c r="D104" s="103" t="s">
        <v>1110</v>
      </c>
      <c r="E104" s="103" t="s">
        <v>1110</v>
      </c>
      <c r="F104" s="103" t="s">
        <v>1111</v>
      </c>
    </row>
    <row r="105" spans="1:13">
      <c r="A105" t="s">
        <v>869</v>
      </c>
      <c r="B105" s="103" t="s">
        <v>1110</v>
      </c>
      <c r="C105" s="103" t="s">
        <v>1110</v>
      </c>
      <c r="D105" s="103" t="s">
        <v>1110</v>
      </c>
      <c r="E105" s="103" t="s">
        <v>1110</v>
      </c>
      <c r="F105" s="103" t="s">
        <v>1111</v>
      </c>
    </row>
    <row r="106" spans="1:13">
      <c r="A106" t="s">
        <v>870</v>
      </c>
      <c r="B106" s="103" t="s">
        <v>1110</v>
      </c>
      <c r="C106" s="103" t="s">
        <v>1110</v>
      </c>
      <c r="D106" s="103" t="s">
        <v>1110</v>
      </c>
      <c r="E106" s="103" t="s">
        <v>1110</v>
      </c>
      <c r="F106" s="103" t="s">
        <v>1111</v>
      </c>
    </row>
    <row r="107" spans="1:13">
      <c r="A107" t="s">
        <v>871</v>
      </c>
      <c r="B107" s="103" t="s">
        <v>1110</v>
      </c>
      <c r="C107" s="103" t="s">
        <v>1110</v>
      </c>
      <c r="D107" s="103" t="s">
        <v>1110</v>
      </c>
      <c r="E107" s="103" t="s">
        <v>1110</v>
      </c>
      <c r="F107" s="103" t="s">
        <v>1111</v>
      </c>
    </row>
    <row r="108" spans="1:13">
      <c r="A108" t="s">
        <v>872</v>
      </c>
      <c r="B108" s="103" t="s">
        <v>1110</v>
      </c>
      <c r="C108" s="103" t="s">
        <v>1110</v>
      </c>
      <c r="D108" s="103" t="s">
        <v>1110</v>
      </c>
      <c r="E108" s="103" t="s">
        <v>1110</v>
      </c>
      <c r="F108" s="103" t="s">
        <v>1111</v>
      </c>
      <c r="J108">
        <v>5</v>
      </c>
      <c r="K108">
        <v>1</v>
      </c>
    </row>
    <row r="109" spans="1:13">
      <c r="A109" t="s">
        <v>873</v>
      </c>
      <c r="B109" s="103" t="s">
        <v>1110</v>
      </c>
      <c r="C109" s="103" t="s">
        <v>1110</v>
      </c>
      <c r="D109" s="103" t="s">
        <v>1110</v>
      </c>
      <c r="E109" s="103" t="s">
        <v>1110</v>
      </c>
      <c r="F109" s="103" t="s">
        <v>1111</v>
      </c>
    </row>
    <row r="110" spans="1:13">
      <c r="A110" t="s">
        <v>874</v>
      </c>
      <c r="B110" s="103" t="s">
        <v>1110</v>
      </c>
      <c r="C110" s="103" t="s">
        <v>1110</v>
      </c>
      <c r="D110" s="103" t="s">
        <v>1110</v>
      </c>
      <c r="E110" s="103" t="s">
        <v>1110</v>
      </c>
      <c r="F110" s="103" t="s">
        <v>1111</v>
      </c>
      <c r="J110">
        <v>1</v>
      </c>
    </row>
    <row r="111" spans="1:13">
      <c r="A111" t="s">
        <v>875</v>
      </c>
      <c r="B111" s="103" t="s">
        <v>1110</v>
      </c>
      <c r="C111" s="103" t="s">
        <v>1110</v>
      </c>
      <c r="D111" s="103" t="s">
        <v>1110</v>
      </c>
      <c r="E111" s="103" t="s">
        <v>1110</v>
      </c>
      <c r="F111" s="103" t="s">
        <v>1111</v>
      </c>
      <c r="J111">
        <v>2</v>
      </c>
    </row>
    <row r="112" spans="1:13">
      <c r="A112" t="s">
        <v>876</v>
      </c>
      <c r="B112" s="103" t="s">
        <v>1110</v>
      </c>
      <c r="C112" s="103" t="s">
        <v>1110</v>
      </c>
      <c r="D112" s="103" t="s">
        <v>1110</v>
      </c>
      <c r="E112" s="103" t="s">
        <v>1110</v>
      </c>
      <c r="F112" s="103" t="s">
        <v>1111</v>
      </c>
      <c r="J112">
        <v>1</v>
      </c>
    </row>
    <row r="113" spans="1:13">
      <c r="A113" t="s">
        <v>877</v>
      </c>
      <c r="B113" s="103" t="s">
        <v>1110</v>
      </c>
      <c r="C113" s="103" t="s">
        <v>1110</v>
      </c>
      <c r="D113" s="103" t="s">
        <v>1110</v>
      </c>
      <c r="E113" s="103" t="s">
        <v>1110</v>
      </c>
      <c r="F113" s="103" t="s">
        <v>1111</v>
      </c>
      <c r="J113">
        <v>4</v>
      </c>
    </row>
    <row r="114" spans="1:13">
      <c r="A114" t="s">
        <v>878</v>
      </c>
      <c r="B114" s="103" t="s">
        <v>1110</v>
      </c>
      <c r="C114" s="103" t="s">
        <v>1110</v>
      </c>
      <c r="D114" s="103" t="s">
        <v>1110</v>
      </c>
      <c r="E114" s="103" t="s">
        <v>1110</v>
      </c>
      <c r="F114" s="103" t="s">
        <v>1111</v>
      </c>
      <c r="J114">
        <v>1</v>
      </c>
    </row>
    <row r="115" spans="1:13">
      <c r="A115" t="s">
        <v>879</v>
      </c>
      <c r="B115" s="103" t="s">
        <v>1110</v>
      </c>
      <c r="C115" s="103" t="s">
        <v>1110</v>
      </c>
      <c r="D115" s="103" t="s">
        <v>1110</v>
      </c>
      <c r="E115" s="103" t="s">
        <v>1110</v>
      </c>
      <c r="F115" s="103" t="s">
        <v>1111</v>
      </c>
    </row>
    <row r="116" spans="1:13">
      <c r="A116" t="s">
        <v>880</v>
      </c>
      <c r="B116" s="103" t="s">
        <v>1110</v>
      </c>
      <c r="C116" s="103" t="s">
        <v>1110</v>
      </c>
      <c r="D116" s="103" t="s">
        <v>1110</v>
      </c>
      <c r="E116" s="103" t="s">
        <v>1110</v>
      </c>
      <c r="F116" s="103" t="s">
        <v>1111</v>
      </c>
    </row>
    <row r="117" spans="1:13">
      <c r="A117" t="s">
        <v>881</v>
      </c>
      <c r="B117" s="103" t="s">
        <v>1110</v>
      </c>
      <c r="C117" s="103" t="s">
        <v>1110</v>
      </c>
      <c r="D117" s="103" t="s">
        <v>1110</v>
      </c>
      <c r="E117" s="103" t="s">
        <v>1110</v>
      </c>
      <c r="F117" s="103" t="s">
        <v>1111</v>
      </c>
      <c r="J117">
        <v>1</v>
      </c>
    </row>
    <row r="118" spans="1:13">
      <c r="A118" t="s">
        <v>882</v>
      </c>
      <c r="B118" s="103" t="s">
        <v>1110</v>
      </c>
      <c r="C118" s="103" t="s">
        <v>1110</v>
      </c>
      <c r="D118" s="103" t="s">
        <v>1110</v>
      </c>
      <c r="E118" s="103" t="s">
        <v>1110</v>
      </c>
      <c r="F118" s="103" t="s">
        <v>1111</v>
      </c>
      <c r="I118">
        <v>1</v>
      </c>
      <c r="J118">
        <v>4</v>
      </c>
    </row>
    <row r="119" spans="1:13">
      <c r="A119" t="s">
        <v>883</v>
      </c>
      <c r="B119" s="103" t="s">
        <v>1110</v>
      </c>
      <c r="C119" s="103" t="s">
        <v>1110</v>
      </c>
      <c r="D119" s="103" t="s">
        <v>1110</v>
      </c>
      <c r="E119" s="103" t="s">
        <v>1110</v>
      </c>
      <c r="F119" s="103" t="s">
        <v>1111</v>
      </c>
      <c r="J119">
        <v>2</v>
      </c>
    </row>
    <row r="120" spans="1:13">
      <c r="A120" t="s">
        <v>884</v>
      </c>
      <c r="B120" s="103" t="s">
        <v>1110</v>
      </c>
      <c r="C120" s="103" t="s">
        <v>1110</v>
      </c>
      <c r="D120" s="103" t="s">
        <v>1110</v>
      </c>
      <c r="E120" s="103" t="s">
        <v>1110</v>
      </c>
      <c r="F120" s="103" t="s">
        <v>1111</v>
      </c>
      <c r="J120">
        <v>2</v>
      </c>
    </row>
    <row r="121" spans="1:13">
      <c r="A121" t="s">
        <v>885</v>
      </c>
      <c r="B121" s="103" t="s">
        <v>1110</v>
      </c>
      <c r="C121" s="103" t="s">
        <v>1110</v>
      </c>
      <c r="D121" s="103" t="s">
        <v>1110</v>
      </c>
      <c r="E121" s="103" t="s">
        <v>1110</v>
      </c>
      <c r="F121" s="103" t="s">
        <v>1111</v>
      </c>
      <c r="J121">
        <v>1</v>
      </c>
    </row>
    <row r="122" spans="1:13">
      <c r="A122" t="s">
        <v>886</v>
      </c>
      <c r="B122" s="103" t="s">
        <v>1110</v>
      </c>
      <c r="C122" s="103" t="s">
        <v>1110</v>
      </c>
      <c r="D122" s="103" t="s">
        <v>1110</v>
      </c>
      <c r="E122" s="103" t="s">
        <v>1110</v>
      </c>
      <c r="F122" s="103" t="s">
        <v>1111</v>
      </c>
    </row>
    <row r="123" spans="1:13">
      <c r="A123" t="s">
        <v>887</v>
      </c>
      <c r="B123" s="103" t="s">
        <v>1110</v>
      </c>
      <c r="C123" s="103" t="s">
        <v>1110</v>
      </c>
      <c r="D123" s="103" t="s">
        <v>1110</v>
      </c>
      <c r="E123" s="103" t="s">
        <v>1110</v>
      </c>
      <c r="F123" s="103" t="s">
        <v>1111</v>
      </c>
      <c r="I123">
        <v>1</v>
      </c>
      <c r="J123">
        <v>6</v>
      </c>
    </row>
    <row r="124" spans="1:13">
      <c r="A124" t="s">
        <v>888</v>
      </c>
      <c r="B124" s="103" t="s">
        <v>1110</v>
      </c>
      <c r="C124" s="103" t="s">
        <v>1110</v>
      </c>
      <c r="D124" s="103" t="s">
        <v>1110</v>
      </c>
      <c r="E124" s="103" t="s">
        <v>1110</v>
      </c>
      <c r="F124" s="103" t="s">
        <v>1111</v>
      </c>
      <c r="J124">
        <v>1</v>
      </c>
      <c r="L124">
        <v>1</v>
      </c>
    </row>
    <row r="125" spans="1:13">
      <c r="A125" t="s">
        <v>889</v>
      </c>
      <c r="B125" s="103" t="s">
        <v>1110</v>
      </c>
      <c r="C125" s="103" t="s">
        <v>1110</v>
      </c>
      <c r="D125" s="103" t="s">
        <v>1110</v>
      </c>
      <c r="E125" s="103" t="s">
        <v>1110</v>
      </c>
      <c r="F125" s="103" t="s">
        <v>1111</v>
      </c>
      <c r="J125">
        <v>1</v>
      </c>
      <c r="M125">
        <v>1</v>
      </c>
    </row>
    <row r="126" spans="1:13">
      <c r="A126" t="s">
        <v>890</v>
      </c>
      <c r="B126" s="103" t="s">
        <v>1110</v>
      </c>
      <c r="C126" s="103" t="s">
        <v>1110</v>
      </c>
      <c r="D126" s="103" t="s">
        <v>1110</v>
      </c>
      <c r="E126" s="103" t="s">
        <v>1110</v>
      </c>
      <c r="F126" s="103" t="s">
        <v>1111</v>
      </c>
      <c r="J126">
        <v>1</v>
      </c>
    </row>
    <row r="127" spans="1:13">
      <c r="A127" t="s">
        <v>891</v>
      </c>
      <c r="B127" s="103" t="s">
        <v>1110</v>
      </c>
      <c r="C127" s="103" t="s">
        <v>1110</v>
      </c>
      <c r="D127" s="103" t="s">
        <v>1110</v>
      </c>
      <c r="E127" s="103" t="s">
        <v>1110</v>
      </c>
      <c r="F127" s="103" t="s">
        <v>1111</v>
      </c>
      <c r="J127">
        <v>1</v>
      </c>
    </row>
    <row r="128" spans="1:13">
      <c r="A128" t="s">
        <v>892</v>
      </c>
      <c r="B128" s="103" t="s">
        <v>1110</v>
      </c>
      <c r="C128" s="103" t="s">
        <v>1110</v>
      </c>
      <c r="D128" s="103" t="s">
        <v>1110</v>
      </c>
      <c r="E128" s="103" t="s">
        <v>1110</v>
      </c>
      <c r="F128" s="103" t="s">
        <v>1111</v>
      </c>
      <c r="J128">
        <v>7</v>
      </c>
    </row>
    <row r="129" spans="1:13">
      <c r="A129" t="s">
        <v>893</v>
      </c>
      <c r="B129" s="103" t="s">
        <v>1110</v>
      </c>
      <c r="C129" s="103" t="s">
        <v>1110</v>
      </c>
      <c r="D129" s="103" t="s">
        <v>1110</v>
      </c>
      <c r="E129" s="103" t="s">
        <v>1110</v>
      </c>
      <c r="F129" s="103" t="s">
        <v>1111</v>
      </c>
      <c r="J129">
        <v>4</v>
      </c>
    </row>
    <row r="130" spans="1:13">
      <c r="A130" t="s">
        <v>894</v>
      </c>
      <c r="B130" s="103" t="s">
        <v>1110</v>
      </c>
      <c r="C130" s="103" t="s">
        <v>1110</v>
      </c>
      <c r="D130" s="103" t="s">
        <v>1110</v>
      </c>
      <c r="E130" s="103" t="s">
        <v>1110</v>
      </c>
      <c r="F130" s="103" t="s">
        <v>1111</v>
      </c>
    </row>
    <row r="131" spans="1:13">
      <c r="A131" t="s">
        <v>895</v>
      </c>
      <c r="B131" s="103" t="s">
        <v>1110</v>
      </c>
      <c r="C131" s="103" t="s">
        <v>1110</v>
      </c>
      <c r="D131" s="103" t="s">
        <v>1110</v>
      </c>
      <c r="E131" s="103" t="s">
        <v>1110</v>
      </c>
      <c r="F131" s="103" t="s">
        <v>1111</v>
      </c>
    </row>
    <row r="132" spans="1:13">
      <c r="A132" t="s">
        <v>896</v>
      </c>
      <c r="B132" s="103" t="s">
        <v>1110</v>
      </c>
      <c r="C132" s="103" t="s">
        <v>1110</v>
      </c>
      <c r="D132" s="103" t="s">
        <v>1110</v>
      </c>
      <c r="E132" s="103" t="s">
        <v>1110</v>
      </c>
      <c r="F132" s="103" t="s">
        <v>1111</v>
      </c>
      <c r="J132">
        <v>1</v>
      </c>
    </row>
    <row r="133" spans="1:13">
      <c r="A133" t="s">
        <v>897</v>
      </c>
      <c r="B133" s="103" t="s">
        <v>1110</v>
      </c>
      <c r="C133" s="103" t="s">
        <v>1110</v>
      </c>
      <c r="D133" s="103" t="s">
        <v>1110</v>
      </c>
      <c r="E133" s="103" t="s">
        <v>1110</v>
      </c>
      <c r="F133" s="103" t="s">
        <v>1111</v>
      </c>
      <c r="I133">
        <v>1</v>
      </c>
      <c r="J133">
        <v>8</v>
      </c>
      <c r="K133">
        <v>1</v>
      </c>
    </row>
    <row r="134" spans="1:13">
      <c r="A134" t="s">
        <v>898</v>
      </c>
      <c r="B134" s="103" t="s">
        <v>1110</v>
      </c>
      <c r="C134" s="103" t="s">
        <v>1110</v>
      </c>
      <c r="D134" s="103" t="s">
        <v>1110</v>
      </c>
      <c r="E134" s="103" t="s">
        <v>1110</v>
      </c>
      <c r="F134" s="103" t="s">
        <v>1111</v>
      </c>
      <c r="J134">
        <v>2</v>
      </c>
      <c r="L134">
        <v>1</v>
      </c>
    </row>
    <row r="135" spans="1:13">
      <c r="A135" t="s">
        <v>899</v>
      </c>
      <c r="B135" s="103" t="s">
        <v>1110</v>
      </c>
      <c r="C135" s="103" t="s">
        <v>1110</v>
      </c>
      <c r="D135" s="103" t="s">
        <v>1110</v>
      </c>
      <c r="E135" s="103" t="s">
        <v>1110</v>
      </c>
      <c r="F135" s="103" t="s">
        <v>1111</v>
      </c>
      <c r="M135">
        <v>1</v>
      </c>
    </row>
    <row r="136" spans="1:13">
      <c r="A136" t="s">
        <v>900</v>
      </c>
      <c r="B136" s="103" t="s">
        <v>1110</v>
      </c>
      <c r="C136" s="103" t="s">
        <v>1110</v>
      </c>
      <c r="D136" s="103" t="s">
        <v>1110</v>
      </c>
      <c r="E136" s="103" t="s">
        <v>1110</v>
      </c>
      <c r="F136" s="103" t="s">
        <v>1111</v>
      </c>
      <c r="J136">
        <v>1</v>
      </c>
    </row>
    <row r="137" spans="1:13">
      <c r="A137" t="s">
        <v>901</v>
      </c>
      <c r="B137" s="103" t="s">
        <v>1110</v>
      </c>
      <c r="C137" s="103" t="s">
        <v>1110</v>
      </c>
      <c r="D137" s="103" t="s">
        <v>1110</v>
      </c>
      <c r="E137" s="103" t="s">
        <v>1110</v>
      </c>
      <c r="F137" s="103" t="s">
        <v>1111</v>
      </c>
      <c r="J137">
        <v>1</v>
      </c>
    </row>
    <row r="138" spans="1:13">
      <c r="A138" t="s">
        <v>902</v>
      </c>
      <c r="B138" s="103" t="s">
        <v>1110</v>
      </c>
      <c r="C138" s="103" t="s">
        <v>1110</v>
      </c>
      <c r="D138" s="103" t="s">
        <v>1110</v>
      </c>
      <c r="E138" s="103" t="s">
        <v>1110</v>
      </c>
      <c r="F138" s="103" t="s">
        <v>1111</v>
      </c>
      <c r="I138">
        <v>1</v>
      </c>
      <c r="J138">
        <v>7</v>
      </c>
      <c r="K138">
        <v>1</v>
      </c>
    </row>
    <row r="139" spans="1:13">
      <c r="A139" t="s">
        <v>903</v>
      </c>
      <c r="B139" s="103" t="s">
        <v>1110</v>
      </c>
      <c r="C139" s="103" t="s">
        <v>1110</v>
      </c>
      <c r="D139" s="103" t="s">
        <v>1110</v>
      </c>
      <c r="E139" s="103" t="s">
        <v>1110</v>
      </c>
      <c r="F139" s="103" t="s">
        <v>1111</v>
      </c>
      <c r="J139">
        <v>1</v>
      </c>
      <c r="L139">
        <v>1</v>
      </c>
    </row>
    <row r="140" spans="1:13">
      <c r="A140" t="s">
        <v>904</v>
      </c>
      <c r="B140" s="103" t="s">
        <v>1110</v>
      </c>
      <c r="C140" s="103" t="s">
        <v>1110</v>
      </c>
      <c r="D140" s="103" t="s">
        <v>1110</v>
      </c>
      <c r="E140" s="103" t="s">
        <v>1110</v>
      </c>
      <c r="F140" s="103" t="s">
        <v>1111</v>
      </c>
      <c r="J140">
        <v>1</v>
      </c>
    </row>
    <row r="141" spans="1:13">
      <c r="A141" t="s">
        <v>905</v>
      </c>
      <c r="B141" s="103" t="s">
        <v>1110</v>
      </c>
      <c r="C141" s="103" t="s">
        <v>1110</v>
      </c>
      <c r="D141" s="103" t="s">
        <v>1110</v>
      </c>
      <c r="E141" s="103" t="s">
        <v>1110</v>
      </c>
      <c r="F141" s="103" t="s">
        <v>1111</v>
      </c>
      <c r="J141">
        <v>2</v>
      </c>
    </row>
    <row r="142" spans="1:13">
      <c r="A142" t="s">
        <v>906</v>
      </c>
      <c r="B142" s="103" t="s">
        <v>1110</v>
      </c>
      <c r="C142" s="103" t="s">
        <v>1110</v>
      </c>
      <c r="D142" s="103" t="s">
        <v>1110</v>
      </c>
      <c r="E142" s="103" t="s">
        <v>1110</v>
      </c>
      <c r="F142" s="103" t="s">
        <v>1111</v>
      </c>
      <c r="J142">
        <v>2</v>
      </c>
    </row>
    <row r="143" spans="1:13">
      <c r="A143" t="s">
        <v>907</v>
      </c>
      <c r="B143" s="103" t="s">
        <v>1110</v>
      </c>
      <c r="C143" s="103" t="s">
        <v>1110</v>
      </c>
      <c r="D143" s="103" t="s">
        <v>1110</v>
      </c>
      <c r="E143" s="103" t="s">
        <v>1110</v>
      </c>
      <c r="F143" s="103" t="s">
        <v>1111</v>
      </c>
      <c r="I143">
        <v>1</v>
      </c>
      <c r="J143">
        <v>5</v>
      </c>
    </row>
    <row r="144" spans="1:13">
      <c r="A144" t="s">
        <v>908</v>
      </c>
      <c r="B144" s="103" t="s">
        <v>1110</v>
      </c>
      <c r="C144" s="103" t="s">
        <v>1110</v>
      </c>
      <c r="D144" s="103" t="s">
        <v>1110</v>
      </c>
      <c r="E144" s="103" t="s">
        <v>1110</v>
      </c>
      <c r="F144" s="103" t="s">
        <v>1111</v>
      </c>
      <c r="J144">
        <v>1</v>
      </c>
      <c r="L144">
        <v>1</v>
      </c>
    </row>
    <row r="145" spans="1:13">
      <c r="A145" t="s">
        <v>909</v>
      </c>
      <c r="B145" s="103" t="s">
        <v>1110</v>
      </c>
      <c r="C145" s="103" t="s">
        <v>1110</v>
      </c>
      <c r="D145" s="103" t="s">
        <v>1110</v>
      </c>
      <c r="E145" s="103" t="s">
        <v>1110</v>
      </c>
      <c r="F145" s="103" t="s">
        <v>1111</v>
      </c>
    </row>
    <row r="146" spans="1:13">
      <c r="A146" t="s">
        <v>910</v>
      </c>
      <c r="B146" s="103" t="s">
        <v>1110</v>
      </c>
      <c r="C146" s="103" t="s">
        <v>1110</v>
      </c>
      <c r="D146" s="103" t="s">
        <v>1110</v>
      </c>
      <c r="E146" s="103" t="s">
        <v>1110</v>
      </c>
      <c r="F146" s="103" t="s">
        <v>1111</v>
      </c>
      <c r="J146">
        <v>2</v>
      </c>
    </row>
    <row r="147" spans="1:13">
      <c r="A147" t="s">
        <v>911</v>
      </c>
      <c r="B147" s="103" t="s">
        <v>1110</v>
      </c>
      <c r="C147" s="103" t="s">
        <v>1110</v>
      </c>
      <c r="D147" s="103" t="s">
        <v>1110</v>
      </c>
      <c r="E147" s="103" t="s">
        <v>1110</v>
      </c>
      <c r="F147" s="103" t="s">
        <v>1111</v>
      </c>
      <c r="J147">
        <v>1</v>
      </c>
    </row>
    <row r="148" spans="1:13">
      <c r="A148" t="s">
        <v>912</v>
      </c>
      <c r="B148" s="103" t="s">
        <v>1110</v>
      </c>
      <c r="C148" s="103" t="s">
        <v>1110</v>
      </c>
      <c r="D148" s="103" t="s">
        <v>1110</v>
      </c>
      <c r="E148" s="103" t="s">
        <v>1110</v>
      </c>
      <c r="F148" s="103" t="s">
        <v>1111</v>
      </c>
      <c r="J148">
        <v>4</v>
      </c>
      <c r="K148">
        <v>1</v>
      </c>
    </row>
    <row r="149" spans="1:13">
      <c r="A149" t="s">
        <v>913</v>
      </c>
      <c r="B149" s="103" t="s">
        <v>1110</v>
      </c>
      <c r="C149" s="103" t="s">
        <v>1110</v>
      </c>
      <c r="D149" s="103" t="s">
        <v>1110</v>
      </c>
      <c r="E149" s="103" t="s">
        <v>1110</v>
      </c>
      <c r="F149" s="103" t="s">
        <v>1111</v>
      </c>
      <c r="J149">
        <v>2</v>
      </c>
      <c r="L149">
        <v>1</v>
      </c>
    </row>
    <row r="150" spans="1:13">
      <c r="A150" t="s">
        <v>914</v>
      </c>
      <c r="B150" s="103" t="s">
        <v>1110</v>
      </c>
      <c r="C150" s="103" t="s">
        <v>1110</v>
      </c>
      <c r="D150" s="103" t="s">
        <v>1110</v>
      </c>
      <c r="E150" s="103" t="s">
        <v>1110</v>
      </c>
      <c r="F150" s="103" t="s">
        <v>1111</v>
      </c>
    </row>
    <row r="151" spans="1:13">
      <c r="A151" t="s">
        <v>915</v>
      </c>
      <c r="B151" s="103" t="s">
        <v>1110</v>
      </c>
      <c r="C151" s="103" t="s">
        <v>1110</v>
      </c>
      <c r="D151" s="103" t="s">
        <v>1110</v>
      </c>
      <c r="E151" s="103" t="s">
        <v>1110</v>
      </c>
      <c r="F151" s="103" t="s">
        <v>1111</v>
      </c>
      <c r="J151">
        <v>1</v>
      </c>
    </row>
    <row r="152" spans="1:13">
      <c r="A152" t="s">
        <v>916</v>
      </c>
      <c r="B152" s="103" t="s">
        <v>1110</v>
      </c>
      <c r="C152" s="103" t="s">
        <v>1110</v>
      </c>
      <c r="D152" s="103" t="s">
        <v>1110</v>
      </c>
      <c r="E152" s="103" t="s">
        <v>1110</v>
      </c>
      <c r="F152" s="103" t="s">
        <v>1111</v>
      </c>
      <c r="J152">
        <v>1</v>
      </c>
    </row>
    <row r="153" spans="1:13">
      <c r="A153" t="s">
        <v>917</v>
      </c>
      <c r="B153" s="103" t="s">
        <v>1110</v>
      </c>
      <c r="C153" s="103" t="s">
        <v>1110</v>
      </c>
      <c r="D153" s="103" t="s">
        <v>1110</v>
      </c>
      <c r="E153" s="103" t="s">
        <v>1110</v>
      </c>
      <c r="F153" s="103" t="s">
        <v>1111</v>
      </c>
      <c r="J153">
        <v>4</v>
      </c>
    </row>
    <row r="154" spans="1:13">
      <c r="A154" t="s">
        <v>918</v>
      </c>
      <c r="B154" s="103" t="s">
        <v>1110</v>
      </c>
      <c r="C154" s="103" t="s">
        <v>1110</v>
      </c>
      <c r="D154" s="103" t="s">
        <v>1110</v>
      </c>
      <c r="E154" s="103" t="s">
        <v>1110</v>
      </c>
      <c r="F154" s="103" t="s">
        <v>1111</v>
      </c>
      <c r="J154">
        <v>1</v>
      </c>
    </row>
    <row r="155" spans="1:13">
      <c r="A155" t="s">
        <v>919</v>
      </c>
      <c r="B155" s="103" t="s">
        <v>1110</v>
      </c>
      <c r="C155" s="103" t="s">
        <v>1110</v>
      </c>
      <c r="D155" s="103" t="s">
        <v>1110</v>
      </c>
      <c r="E155" s="103" t="s">
        <v>1110</v>
      </c>
      <c r="F155" s="103" t="s">
        <v>1111</v>
      </c>
    </row>
    <row r="156" spans="1:13">
      <c r="A156" t="s">
        <v>920</v>
      </c>
      <c r="B156" s="103" t="s">
        <v>1110</v>
      </c>
      <c r="C156" s="103" t="s">
        <v>1110</v>
      </c>
      <c r="D156" s="103" t="s">
        <v>1110</v>
      </c>
      <c r="E156" s="103" t="s">
        <v>1110</v>
      </c>
      <c r="F156" s="103" t="s">
        <v>1111</v>
      </c>
    </row>
    <row r="157" spans="1:13">
      <c r="A157" t="s">
        <v>921</v>
      </c>
      <c r="B157" s="103" t="s">
        <v>1110</v>
      </c>
      <c r="C157" s="103" t="s">
        <v>1110</v>
      </c>
      <c r="D157" s="103" t="s">
        <v>1110</v>
      </c>
      <c r="E157" s="103" t="s">
        <v>1110</v>
      </c>
      <c r="F157" s="103" t="s">
        <v>1111</v>
      </c>
    </row>
    <row r="158" spans="1:13">
      <c r="A158" t="s">
        <v>922</v>
      </c>
      <c r="B158" s="103" t="s">
        <v>1110</v>
      </c>
      <c r="C158" s="103" t="s">
        <v>1110</v>
      </c>
      <c r="D158" s="103" t="s">
        <v>1110</v>
      </c>
      <c r="E158" s="103" t="s">
        <v>1110</v>
      </c>
      <c r="F158" s="103" t="s">
        <v>1111</v>
      </c>
      <c r="J158">
        <v>5</v>
      </c>
      <c r="K158">
        <v>1</v>
      </c>
      <c r="M158">
        <v>1</v>
      </c>
    </row>
    <row r="159" spans="1:13">
      <c r="A159" t="s">
        <v>923</v>
      </c>
      <c r="B159" s="103" t="s">
        <v>1110</v>
      </c>
      <c r="C159" s="103" t="s">
        <v>1110</v>
      </c>
      <c r="D159" s="103" t="s">
        <v>1110</v>
      </c>
      <c r="E159" s="103" t="s">
        <v>1110</v>
      </c>
      <c r="F159" s="103" t="s">
        <v>1111</v>
      </c>
      <c r="J159">
        <v>1</v>
      </c>
      <c r="L159">
        <v>1</v>
      </c>
    </row>
    <row r="160" spans="1:13">
      <c r="A160" t="s">
        <v>924</v>
      </c>
      <c r="B160" s="103" t="s">
        <v>1110</v>
      </c>
      <c r="C160" s="103" t="s">
        <v>1110</v>
      </c>
      <c r="D160" s="103" t="s">
        <v>1110</v>
      </c>
      <c r="E160" s="103" t="s">
        <v>1110</v>
      </c>
      <c r="F160" s="103" t="s">
        <v>1111</v>
      </c>
    </row>
    <row r="161" spans="1:12">
      <c r="A161" t="s">
        <v>925</v>
      </c>
      <c r="B161" s="103" t="s">
        <v>1110</v>
      </c>
      <c r="C161" s="103" t="s">
        <v>1110</v>
      </c>
      <c r="D161" s="103" t="s">
        <v>1110</v>
      </c>
      <c r="E161" s="103" t="s">
        <v>1110</v>
      </c>
      <c r="F161" s="103" t="s">
        <v>1111</v>
      </c>
    </row>
    <row r="162" spans="1:12">
      <c r="A162" t="s">
        <v>926</v>
      </c>
      <c r="B162" s="103" t="s">
        <v>1110</v>
      </c>
      <c r="C162" s="103" t="s">
        <v>1110</v>
      </c>
      <c r="D162" s="103" t="s">
        <v>1110</v>
      </c>
      <c r="E162" s="103" t="s">
        <v>1110</v>
      </c>
      <c r="F162" s="103" t="s">
        <v>1111</v>
      </c>
    </row>
    <row r="163" spans="1:12">
      <c r="A163" t="s">
        <v>927</v>
      </c>
      <c r="B163" s="103" t="s">
        <v>1110</v>
      </c>
      <c r="C163" s="103" t="s">
        <v>1110</v>
      </c>
      <c r="D163" s="103" t="s">
        <v>1110</v>
      </c>
      <c r="E163" s="103" t="s">
        <v>1110</v>
      </c>
      <c r="F163" s="103" t="s">
        <v>1111</v>
      </c>
      <c r="J163">
        <v>2</v>
      </c>
    </row>
    <row r="164" spans="1:12">
      <c r="A164" t="s">
        <v>928</v>
      </c>
      <c r="B164" s="103" t="s">
        <v>1110</v>
      </c>
      <c r="C164" s="103" t="s">
        <v>1110</v>
      </c>
      <c r="D164" s="103" t="s">
        <v>1110</v>
      </c>
      <c r="E164" s="103" t="s">
        <v>1110</v>
      </c>
      <c r="F164" s="103" t="s">
        <v>1111</v>
      </c>
      <c r="J164">
        <v>1</v>
      </c>
    </row>
    <row r="165" spans="1:12">
      <c r="A165" t="s">
        <v>929</v>
      </c>
      <c r="B165" s="103" t="s">
        <v>1110</v>
      </c>
      <c r="C165" s="103" t="s">
        <v>1110</v>
      </c>
      <c r="D165" s="103" t="s">
        <v>1110</v>
      </c>
      <c r="E165" s="103" t="s">
        <v>1110</v>
      </c>
      <c r="F165" s="103" t="s">
        <v>1111</v>
      </c>
    </row>
    <row r="166" spans="1:12">
      <c r="A166" t="s">
        <v>930</v>
      </c>
      <c r="B166" s="103" t="s">
        <v>1110</v>
      </c>
      <c r="C166" s="103" t="s">
        <v>1110</v>
      </c>
      <c r="D166" s="103" t="s">
        <v>1110</v>
      </c>
      <c r="E166" s="103" t="s">
        <v>1110</v>
      </c>
      <c r="F166" s="103" t="s">
        <v>1111</v>
      </c>
      <c r="J166">
        <v>1</v>
      </c>
    </row>
    <row r="167" spans="1:12">
      <c r="A167" t="s">
        <v>931</v>
      </c>
      <c r="B167" s="103" t="s">
        <v>1110</v>
      </c>
      <c r="C167" s="103" t="s">
        <v>1110</v>
      </c>
      <c r="D167" s="103" t="s">
        <v>1110</v>
      </c>
      <c r="E167" s="103" t="s">
        <v>1110</v>
      </c>
      <c r="F167" s="103" t="s">
        <v>1111</v>
      </c>
    </row>
    <row r="168" spans="1:12">
      <c r="A168" t="s">
        <v>932</v>
      </c>
      <c r="B168" s="103" t="s">
        <v>1110</v>
      </c>
      <c r="C168" s="103" t="s">
        <v>1110</v>
      </c>
      <c r="D168" s="103" t="s">
        <v>1110</v>
      </c>
      <c r="E168" s="103" t="s">
        <v>1110</v>
      </c>
      <c r="F168" s="103" t="s">
        <v>1111</v>
      </c>
      <c r="J168">
        <v>3</v>
      </c>
    </row>
    <row r="169" spans="1:12">
      <c r="A169" t="s">
        <v>933</v>
      </c>
      <c r="B169" s="103" t="s">
        <v>1110</v>
      </c>
      <c r="C169" s="103" t="s">
        <v>1110</v>
      </c>
      <c r="D169" s="103" t="s">
        <v>1110</v>
      </c>
      <c r="E169" s="103" t="s">
        <v>1110</v>
      </c>
      <c r="F169" s="103" t="s">
        <v>1111</v>
      </c>
      <c r="J169">
        <v>1</v>
      </c>
      <c r="L169">
        <v>1</v>
      </c>
    </row>
    <row r="170" spans="1:12">
      <c r="A170" t="s">
        <v>934</v>
      </c>
      <c r="B170" s="103" t="s">
        <v>1110</v>
      </c>
      <c r="C170" s="103" t="s">
        <v>1110</v>
      </c>
      <c r="D170" s="103" t="s">
        <v>1110</v>
      </c>
      <c r="E170" s="103" t="s">
        <v>1110</v>
      </c>
      <c r="F170" s="103" t="s">
        <v>1111</v>
      </c>
    </row>
    <row r="171" spans="1:12">
      <c r="A171" t="s">
        <v>935</v>
      </c>
      <c r="B171" s="103" t="s">
        <v>1110</v>
      </c>
      <c r="C171" s="103" t="s">
        <v>1110</v>
      </c>
      <c r="D171" s="103" t="s">
        <v>1110</v>
      </c>
      <c r="E171" s="103" t="s">
        <v>1110</v>
      </c>
      <c r="F171" s="103" t="s">
        <v>1111</v>
      </c>
    </row>
    <row r="172" spans="1:12">
      <c r="A172" t="s">
        <v>936</v>
      </c>
      <c r="B172" s="103" t="s">
        <v>1110</v>
      </c>
      <c r="C172" s="103" t="s">
        <v>1110</v>
      </c>
      <c r="D172" s="103" t="s">
        <v>1110</v>
      </c>
      <c r="E172" s="103" t="s">
        <v>1110</v>
      </c>
      <c r="F172" s="103" t="s">
        <v>1111</v>
      </c>
    </row>
    <row r="173" spans="1:12">
      <c r="A173" t="s">
        <v>937</v>
      </c>
      <c r="B173" s="103" t="s">
        <v>1110</v>
      </c>
      <c r="C173" s="103" t="s">
        <v>1110</v>
      </c>
      <c r="D173" s="103" t="s">
        <v>1110</v>
      </c>
      <c r="E173" s="103" t="s">
        <v>1110</v>
      </c>
      <c r="F173" s="103" t="s">
        <v>1111</v>
      </c>
      <c r="J173">
        <v>3</v>
      </c>
    </row>
    <row r="174" spans="1:12">
      <c r="A174" t="s">
        <v>938</v>
      </c>
      <c r="B174" s="103" t="s">
        <v>1110</v>
      </c>
      <c r="C174" s="103" t="s">
        <v>1110</v>
      </c>
      <c r="D174" s="103" t="s">
        <v>1110</v>
      </c>
      <c r="E174" s="103" t="s">
        <v>1110</v>
      </c>
      <c r="F174" s="103" t="s">
        <v>1111</v>
      </c>
    </row>
    <row r="175" spans="1:12">
      <c r="A175" t="s">
        <v>939</v>
      </c>
      <c r="B175" s="103" t="s">
        <v>1110</v>
      </c>
      <c r="C175" s="103" t="s">
        <v>1110</v>
      </c>
      <c r="D175" s="103" t="s">
        <v>1110</v>
      </c>
      <c r="E175" s="103" t="s">
        <v>1110</v>
      </c>
      <c r="F175" s="103" t="s">
        <v>1111</v>
      </c>
    </row>
    <row r="176" spans="1:12">
      <c r="A176" t="s">
        <v>940</v>
      </c>
      <c r="B176" s="103" t="s">
        <v>1110</v>
      </c>
      <c r="C176" s="103" t="s">
        <v>1110</v>
      </c>
      <c r="D176" s="103" t="s">
        <v>1110</v>
      </c>
      <c r="E176" s="103" t="s">
        <v>1110</v>
      </c>
      <c r="F176" s="103" t="s">
        <v>1111</v>
      </c>
    </row>
    <row r="177" spans="1:10">
      <c r="A177" t="s">
        <v>941</v>
      </c>
      <c r="B177" s="103" t="s">
        <v>1110</v>
      </c>
      <c r="C177" s="103" t="s">
        <v>1110</v>
      </c>
      <c r="D177" s="103" t="s">
        <v>1110</v>
      </c>
      <c r="E177" s="103" t="s">
        <v>1110</v>
      </c>
      <c r="F177" s="103" t="s">
        <v>1111</v>
      </c>
    </row>
    <row r="178" spans="1:10">
      <c r="A178" t="s">
        <v>942</v>
      </c>
      <c r="B178" s="103" t="s">
        <v>1110</v>
      </c>
      <c r="C178" s="103" t="s">
        <v>1110</v>
      </c>
      <c r="D178" s="103" t="s">
        <v>1110</v>
      </c>
      <c r="E178" s="103" t="s">
        <v>1110</v>
      </c>
      <c r="F178" s="103" t="s">
        <v>1111</v>
      </c>
      <c r="J178">
        <v>3</v>
      </c>
    </row>
    <row r="179" spans="1:10">
      <c r="A179" t="s">
        <v>943</v>
      </c>
      <c r="B179" s="103" t="s">
        <v>1110</v>
      </c>
      <c r="C179" s="103" t="s">
        <v>1110</v>
      </c>
      <c r="D179" s="103" t="s">
        <v>1110</v>
      </c>
      <c r="E179" s="103" t="s">
        <v>1110</v>
      </c>
      <c r="F179" s="103" t="s">
        <v>1111</v>
      </c>
    </row>
    <row r="180" spans="1:10">
      <c r="A180" t="s">
        <v>944</v>
      </c>
      <c r="B180" s="103" t="s">
        <v>1110</v>
      </c>
      <c r="C180" s="103" t="s">
        <v>1110</v>
      </c>
      <c r="D180" s="103" t="s">
        <v>1110</v>
      </c>
      <c r="E180" s="103" t="s">
        <v>1110</v>
      </c>
      <c r="F180" s="103" t="s">
        <v>1111</v>
      </c>
    </row>
    <row r="181" spans="1:10">
      <c r="A181" t="s">
        <v>945</v>
      </c>
      <c r="B181" s="103" t="s">
        <v>1110</v>
      </c>
      <c r="C181" s="103" t="s">
        <v>1110</v>
      </c>
      <c r="D181" s="103" t="s">
        <v>1110</v>
      </c>
      <c r="E181" s="103" t="s">
        <v>1110</v>
      </c>
      <c r="F181" s="103" t="s">
        <v>1111</v>
      </c>
    </row>
    <row r="182" spans="1:10">
      <c r="A182" t="s">
        <v>946</v>
      </c>
      <c r="B182" s="103" t="s">
        <v>1110</v>
      </c>
      <c r="C182" s="103" t="s">
        <v>1110</v>
      </c>
      <c r="D182" s="103" t="s">
        <v>1110</v>
      </c>
      <c r="E182" s="103" t="s">
        <v>1110</v>
      </c>
      <c r="F182" s="103" t="s">
        <v>1111</v>
      </c>
    </row>
    <row r="183" spans="1:10">
      <c r="A183" t="s">
        <v>947</v>
      </c>
      <c r="B183" s="103" t="s">
        <v>1110</v>
      </c>
      <c r="C183" s="103" t="s">
        <v>1110</v>
      </c>
      <c r="D183" s="103" t="s">
        <v>1110</v>
      </c>
      <c r="E183" s="103" t="s">
        <v>1110</v>
      </c>
      <c r="F183" s="103" t="s">
        <v>1111</v>
      </c>
      <c r="J183">
        <v>2</v>
      </c>
    </row>
    <row r="184" spans="1:10">
      <c r="A184" t="s">
        <v>948</v>
      </c>
      <c r="B184" s="103" t="s">
        <v>1110</v>
      </c>
      <c r="C184" s="103" t="s">
        <v>1110</v>
      </c>
      <c r="D184" s="103" t="s">
        <v>1110</v>
      </c>
      <c r="E184" s="103" t="s">
        <v>1110</v>
      </c>
      <c r="F184" s="103" t="s">
        <v>1111</v>
      </c>
    </row>
    <row r="185" spans="1:10">
      <c r="A185" t="s">
        <v>949</v>
      </c>
      <c r="B185" s="103" t="s">
        <v>1110</v>
      </c>
      <c r="C185" s="103" t="s">
        <v>1110</v>
      </c>
      <c r="D185" s="103" t="s">
        <v>1110</v>
      </c>
      <c r="E185" s="103" t="s">
        <v>1110</v>
      </c>
      <c r="F185" s="103" t="s">
        <v>1111</v>
      </c>
    </row>
    <row r="186" spans="1:10">
      <c r="A186" t="s">
        <v>950</v>
      </c>
      <c r="B186" s="103" t="s">
        <v>1110</v>
      </c>
      <c r="C186" s="103" t="s">
        <v>1110</v>
      </c>
      <c r="D186" s="103" t="s">
        <v>1110</v>
      </c>
      <c r="E186" s="103" t="s">
        <v>1110</v>
      </c>
      <c r="F186" s="103" t="s">
        <v>1111</v>
      </c>
    </row>
    <row r="187" spans="1:10">
      <c r="A187" t="s">
        <v>951</v>
      </c>
      <c r="B187" s="103" t="s">
        <v>1110</v>
      </c>
      <c r="C187" s="103" t="s">
        <v>1110</v>
      </c>
      <c r="D187" s="103" t="s">
        <v>1110</v>
      </c>
      <c r="E187" s="103" t="s">
        <v>1110</v>
      </c>
      <c r="F187" s="103" t="s">
        <v>1111</v>
      </c>
    </row>
    <row r="188" spans="1:10">
      <c r="A188" t="s">
        <v>952</v>
      </c>
      <c r="B188" s="103" t="s">
        <v>1110</v>
      </c>
      <c r="C188" s="103" t="s">
        <v>1110</v>
      </c>
      <c r="D188" s="103" t="s">
        <v>1110</v>
      </c>
      <c r="E188" s="103" t="s">
        <v>1110</v>
      </c>
      <c r="F188" s="103" t="s">
        <v>1111</v>
      </c>
      <c r="J188">
        <v>1</v>
      </c>
    </row>
    <row r="189" spans="1:10">
      <c r="A189" t="s">
        <v>953</v>
      </c>
      <c r="B189" s="103" t="s">
        <v>1110</v>
      </c>
      <c r="C189" s="103" t="s">
        <v>1110</v>
      </c>
      <c r="D189" s="103" t="s">
        <v>1110</v>
      </c>
      <c r="E189" s="103" t="s">
        <v>1110</v>
      </c>
      <c r="F189" s="103" t="s">
        <v>1111</v>
      </c>
    </row>
    <row r="190" spans="1:10">
      <c r="A190" t="s">
        <v>954</v>
      </c>
      <c r="B190" s="103" t="s">
        <v>1110</v>
      </c>
      <c r="C190" s="103" t="s">
        <v>1110</v>
      </c>
      <c r="D190" s="103" t="s">
        <v>1110</v>
      </c>
      <c r="E190" s="103" t="s">
        <v>1110</v>
      </c>
      <c r="F190" s="103" t="s">
        <v>1111</v>
      </c>
    </row>
    <row r="191" spans="1:10">
      <c r="A191" t="s">
        <v>955</v>
      </c>
      <c r="B191" s="103" t="s">
        <v>1110</v>
      </c>
      <c r="C191" s="103" t="s">
        <v>1110</v>
      </c>
      <c r="D191" s="103" t="s">
        <v>1110</v>
      </c>
      <c r="E191" s="103" t="s">
        <v>1110</v>
      </c>
      <c r="F191" s="103" t="s">
        <v>1111</v>
      </c>
    </row>
    <row r="192" spans="1:10">
      <c r="A192" t="s">
        <v>956</v>
      </c>
      <c r="B192" s="103" t="s">
        <v>1110</v>
      </c>
      <c r="C192" s="103" t="s">
        <v>1110</v>
      </c>
      <c r="D192" s="103" t="s">
        <v>1110</v>
      </c>
      <c r="E192" s="103" t="s">
        <v>1110</v>
      </c>
      <c r="F192" s="103" t="s">
        <v>1111</v>
      </c>
    </row>
    <row r="193" spans="1:11">
      <c r="A193" t="s">
        <v>957</v>
      </c>
      <c r="B193" s="103" t="s">
        <v>1110</v>
      </c>
      <c r="C193" s="103" t="s">
        <v>1110</v>
      </c>
      <c r="D193" s="103" t="s">
        <v>1110</v>
      </c>
      <c r="E193" s="103" t="s">
        <v>1110</v>
      </c>
      <c r="F193" s="103" t="s">
        <v>1111</v>
      </c>
      <c r="J193">
        <v>2</v>
      </c>
    </row>
    <row r="194" spans="1:11">
      <c r="A194" t="s">
        <v>958</v>
      </c>
      <c r="B194" s="103" t="s">
        <v>1110</v>
      </c>
      <c r="C194" s="103" t="s">
        <v>1110</v>
      </c>
      <c r="D194" s="103" t="s">
        <v>1110</v>
      </c>
      <c r="E194" s="103" t="s">
        <v>1110</v>
      </c>
      <c r="F194" s="103" t="s">
        <v>1111</v>
      </c>
      <c r="J194">
        <v>1</v>
      </c>
    </row>
    <row r="195" spans="1:11">
      <c r="A195" t="s">
        <v>959</v>
      </c>
      <c r="B195" s="103" t="s">
        <v>1110</v>
      </c>
      <c r="C195" s="103" t="s">
        <v>1110</v>
      </c>
      <c r="D195" s="103" t="s">
        <v>1110</v>
      </c>
      <c r="E195" s="103" t="s">
        <v>1110</v>
      </c>
      <c r="F195" s="103" t="s">
        <v>1111</v>
      </c>
    </row>
    <row r="196" spans="1:11">
      <c r="A196" t="s">
        <v>960</v>
      </c>
      <c r="B196" s="103" t="s">
        <v>1110</v>
      </c>
      <c r="C196" s="103" t="s">
        <v>1110</v>
      </c>
      <c r="D196" s="103" t="s">
        <v>1110</v>
      </c>
      <c r="E196" s="103" t="s">
        <v>1110</v>
      </c>
      <c r="F196" s="103" t="s">
        <v>1111</v>
      </c>
    </row>
    <row r="197" spans="1:11">
      <c r="A197" t="s">
        <v>961</v>
      </c>
      <c r="B197" s="103" t="s">
        <v>1110</v>
      </c>
      <c r="C197" s="103" t="s">
        <v>1110</v>
      </c>
      <c r="D197" s="103" t="s">
        <v>1110</v>
      </c>
      <c r="E197" s="103" t="s">
        <v>1110</v>
      </c>
      <c r="F197" s="103" t="s">
        <v>1111</v>
      </c>
    </row>
    <row r="198" spans="1:11">
      <c r="A198" t="s">
        <v>962</v>
      </c>
      <c r="B198" s="103" t="s">
        <v>1110</v>
      </c>
      <c r="C198" s="103" t="s">
        <v>1110</v>
      </c>
      <c r="D198" s="103" t="s">
        <v>1110</v>
      </c>
      <c r="E198" s="103" t="s">
        <v>1110</v>
      </c>
      <c r="F198" s="103" t="s">
        <v>1111</v>
      </c>
      <c r="J198">
        <v>3</v>
      </c>
      <c r="K198">
        <v>1</v>
      </c>
    </row>
    <row r="199" spans="1:11">
      <c r="A199" t="s">
        <v>963</v>
      </c>
      <c r="B199" s="103" t="s">
        <v>1110</v>
      </c>
      <c r="C199" s="103" t="s">
        <v>1110</v>
      </c>
      <c r="D199" s="103" t="s">
        <v>1110</v>
      </c>
      <c r="E199" s="103" t="s">
        <v>1110</v>
      </c>
      <c r="F199" s="103" t="s">
        <v>1111</v>
      </c>
      <c r="J199">
        <v>1</v>
      </c>
    </row>
    <row r="200" spans="1:11">
      <c r="A200" t="s">
        <v>964</v>
      </c>
      <c r="B200" s="103" t="s">
        <v>1110</v>
      </c>
      <c r="C200" s="103" t="s">
        <v>1110</v>
      </c>
      <c r="D200" s="103" t="s">
        <v>1110</v>
      </c>
      <c r="E200" s="103" t="s">
        <v>1110</v>
      </c>
      <c r="F200" s="103" t="s">
        <v>1111</v>
      </c>
    </row>
    <row r="201" spans="1:11">
      <c r="A201" t="s">
        <v>965</v>
      </c>
      <c r="B201" s="103" t="s">
        <v>1110</v>
      </c>
      <c r="C201" s="103" t="s">
        <v>1110</v>
      </c>
      <c r="D201" s="103" t="s">
        <v>1110</v>
      </c>
      <c r="E201" s="103" t="s">
        <v>1110</v>
      </c>
      <c r="F201" s="103" t="s">
        <v>1111</v>
      </c>
    </row>
    <row r="202" spans="1:11">
      <c r="A202" t="s">
        <v>966</v>
      </c>
      <c r="B202" s="103" t="s">
        <v>1110</v>
      </c>
      <c r="C202" s="103" t="s">
        <v>1110</v>
      </c>
      <c r="D202" s="103" t="s">
        <v>1110</v>
      </c>
      <c r="E202" s="103" t="s">
        <v>1110</v>
      </c>
      <c r="F202" s="103" t="s">
        <v>1111</v>
      </c>
    </row>
    <row r="203" spans="1:11">
      <c r="A203" t="s">
        <v>967</v>
      </c>
      <c r="B203" s="103" t="s">
        <v>1110</v>
      </c>
      <c r="C203" s="103" t="s">
        <v>1110</v>
      </c>
      <c r="D203" s="103" t="s">
        <v>1110</v>
      </c>
      <c r="E203" s="103" t="s">
        <v>1110</v>
      </c>
      <c r="F203" s="103" t="s">
        <v>1111</v>
      </c>
      <c r="J203">
        <v>2</v>
      </c>
    </row>
    <row r="204" spans="1:11">
      <c r="A204" t="s">
        <v>968</v>
      </c>
      <c r="B204" s="103" t="s">
        <v>1110</v>
      </c>
      <c r="C204" s="103" t="s">
        <v>1110</v>
      </c>
      <c r="D204" s="103" t="s">
        <v>1110</v>
      </c>
      <c r="E204" s="103" t="s">
        <v>1110</v>
      </c>
      <c r="F204" s="103" t="s">
        <v>1111</v>
      </c>
    </row>
    <row r="205" spans="1:11">
      <c r="A205" t="s">
        <v>969</v>
      </c>
      <c r="B205" s="103" t="s">
        <v>1110</v>
      </c>
      <c r="C205" s="103" t="s">
        <v>1110</v>
      </c>
      <c r="D205" s="103" t="s">
        <v>1110</v>
      </c>
      <c r="E205" s="103" t="s">
        <v>1110</v>
      </c>
      <c r="F205" s="103" t="s">
        <v>1111</v>
      </c>
    </row>
    <row r="206" spans="1:11">
      <c r="A206" t="s">
        <v>970</v>
      </c>
      <c r="B206" s="103" t="s">
        <v>1110</v>
      </c>
      <c r="C206" s="103" t="s">
        <v>1110</v>
      </c>
      <c r="D206" s="103" t="s">
        <v>1110</v>
      </c>
      <c r="E206" s="103" t="s">
        <v>1110</v>
      </c>
      <c r="F206" s="103" t="s">
        <v>1111</v>
      </c>
    </row>
    <row r="207" spans="1:11">
      <c r="A207" t="s">
        <v>971</v>
      </c>
      <c r="B207" s="103" t="s">
        <v>1110</v>
      </c>
      <c r="C207" s="103" t="s">
        <v>1110</v>
      </c>
      <c r="D207" s="103" t="s">
        <v>1110</v>
      </c>
      <c r="E207" s="103" t="s">
        <v>1110</v>
      </c>
      <c r="F207" s="103" t="s">
        <v>1111</v>
      </c>
    </row>
    <row r="208" spans="1:11">
      <c r="A208" t="s">
        <v>972</v>
      </c>
      <c r="B208" s="103" t="s">
        <v>1110</v>
      </c>
      <c r="C208" s="103" t="s">
        <v>1110</v>
      </c>
      <c r="D208" s="103" t="s">
        <v>1110</v>
      </c>
      <c r="E208" s="103" t="s">
        <v>1110</v>
      </c>
      <c r="F208" s="103" t="s">
        <v>1111</v>
      </c>
      <c r="I208">
        <v>1</v>
      </c>
      <c r="J208">
        <v>3</v>
      </c>
    </row>
    <row r="209" spans="1:10">
      <c r="A209" t="s">
        <v>973</v>
      </c>
      <c r="B209" s="103" t="s">
        <v>1110</v>
      </c>
      <c r="C209" s="103" t="s">
        <v>1110</v>
      </c>
      <c r="D209" s="103" t="s">
        <v>1110</v>
      </c>
      <c r="E209" s="103" t="s">
        <v>1110</v>
      </c>
      <c r="F209" s="103" t="s">
        <v>1111</v>
      </c>
    </row>
    <row r="210" spans="1:10">
      <c r="A210" t="s">
        <v>974</v>
      </c>
      <c r="B210" s="103" t="s">
        <v>1110</v>
      </c>
      <c r="C210" s="103" t="s">
        <v>1110</v>
      </c>
      <c r="D210" s="103" t="s">
        <v>1110</v>
      </c>
      <c r="E210" s="103" t="s">
        <v>1110</v>
      </c>
      <c r="F210" s="103" t="s">
        <v>1111</v>
      </c>
    </row>
    <row r="211" spans="1:10">
      <c r="A211" t="s">
        <v>975</v>
      </c>
      <c r="B211" s="103" t="s">
        <v>1110</v>
      </c>
      <c r="C211" s="103" t="s">
        <v>1110</v>
      </c>
      <c r="D211" s="103" t="s">
        <v>1110</v>
      </c>
      <c r="E211" s="103" t="s">
        <v>1110</v>
      </c>
      <c r="F211" s="103" t="s">
        <v>1111</v>
      </c>
    </row>
    <row r="212" spans="1:10">
      <c r="A212" t="s">
        <v>976</v>
      </c>
      <c r="B212" s="103" t="s">
        <v>1110</v>
      </c>
      <c r="C212" s="103" t="s">
        <v>1110</v>
      </c>
      <c r="D212" s="103" t="s">
        <v>1110</v>
      </c>
      <c r="E212" s="103" t="s">
        <v>1110</v>
      </c>
      <c r="F212" s="103" t="s">
        <v>1111</v>
      </c>
    </row>
    <row r="213" spans="1:10">
      <c r="A213" t="s">
        <v>977</v>
      </c>
      <c r="B213" s="103" t="s">
        <v>1110</v>
      </c>
      <c r="C213" s="103" t="s">
        <v>1110</v>
      </c>
      <c r="D213" s="103" t="s">
        <v>1110</v>
      </c>
      <c r="E213" s="103" t="s">
        <v>1110</v>
      </c>
      <c r="F213" s="103" t="s">
        <v>1111</v>
      </c>
      <c r="J213">
        <v>3</v>
      </c>
    </row>
    <row r="214" spans="1:10">
      <c r="A214" t="s">
        <v>978</v>
      </c>
      <c r="B214" s="103" t="s">
        <v>1110</v>
      </c>
      <c r="C214" s="103" t="s">
        <v>1110</v>
      </c>
      <c r="D214" s="103" t="s">
        <v>1110</v>
      </c>
      <c r="E214" s="103" t="s">
        <v>1110</v>
      </c>
      <c r="F214" s="103" t="s">
        <v>1111</v>
      </c>
    </row>
    <row r="215" spans="1:10">
      <c r="A215" t="s">
        <v>979</v>
      </c>
      <c r="B215" s="103" t="s">
        <v>1110</v>
      </c>
      <c r="C215" s="103" t="s">
        <v>1110</v>
      </c>
      <c r="D215" s="103" t="s">
        <v>1110</v>
      </c>
      <c r="E215" s="103" t="s">
        <v>1110</v>
      </c>
      <c r="F215" s="103" t="s">
        <v>1111</v>
      </c>
    </row>
    <row r="216" spans="1:10">
      <c r="A216" t="s">
        <v>980</v>
      </c>
      <c r="B216" s="103" t="s">
        <v>1110</v>
      </c>
      <c r="C216" s="103" t="s">
        <v>1110</v>
      </c>
      <c r="D216" s="103" t="s">
        <v>1110</v>
      </c>
      <c r="E216" s="103" t="s">
        <v>1110</v>
      </c>
      <c r="F216" s="103" t="s">
        <v>1111</v>
      </c>
    </row>
    <row r="217" spans="1:10">
      <c r="A217" t="s">
        <v>981</v>
      </c>
      <c r="B217" s="103" t="s">
        <v>1110</v>
      </c>
      <c r="C217" s="103" t="s">
        <v>1110</v>
      </c>
      <c r="D217" s="103" t="s">
        <v>1110</v>
      </c>
      <c r="E217" s="103" t="s">
        <v>1110</v>
      </c>
      <c r="F217" s="103" t="s">
        <v>1111</v>
      </c>
    </row>
    <row r="218" spans="1:10">
      <c r="A218" t="s">
        <v>982</v>
      </c>
      <c r="B218" s="103" t="s">
        <v>1110</v>
      </c>
      <c r="C218" s="103" t="s">
        <v>1110</v>
      </c>
      <c r="D218" s="103" t="s">
        <v>1110</v>
      </c>
      <c r="E218" s="103" t="s">
        <v>1110</v>
      </c>
      <c r="F218" s="103" t="s">
        <v>1111</v>
      </c>
      <c r="J218">
        <v>2</v>
      </c>
    </row>
    <row r="219" spans="1:10">
      <c r="A219" t="s">
        <v>983</v>
      </c>
      <c r="B219" s="103" t="s">
        <v>1110</v>
      </c>
      <c r="C219" s="103" t="s">
        <v>1110</v>
      </c>
      <c r="D219" s="103" t="s">
        <v>1110</v>
      </c>
      <c r="E219" s="103" t="s">
        <v>1110</v>
      </c>
      <c r="F219" s="103" t="s">
        <v>1111</v>
      </c>
    </row>
    <row r="220" spans="1:10">
      <c r="A220" t="s">
        <v>984</v>
      </c>
      <c r="B220" s="103" t="s">
        <v>1110</v>
      </c>
      <c r="C220" s="103" t="s">
        <v>1110</v>
      </c>
      <c r="D220" s="103" t="s">
        <v>1110</v>
      </c>
      <c r="E220" s="103" t="s">
        <v>1110</v>
      </c>
      <c r="F220" s="103" t="s">
        <v>1111</v>
      </c>
    </row>
    <row r="221" spans="1:10">
      <c r="A221" t="s">
        <v>985</v>
      </c>
      <c r="B221" s="103" t="s">
        <v>1110</v>
      </c>
      <c r="C221" s="103" t="s">
        <v>1110</v>
      </c>
      <c r="D221" s="103" t="s">
        <v>1110</v>
      </c>
      <c r="E221" s="103" t="s">
        <v>1110</v>
      </c>
      <c r="F221" s="103" t="s">
        <v>1111</v>
      </c>
    </row>
    <row r="222" spans="1:10">
      <c r="A222" t="s">
        <v>986</v>
      </c>
      <c r="B222" s="103" t="s">
        <v>1110</v>
      </c>
      <c r="C222" s="103" t="s">
        <v>1110</v>
      </c>
      <c r="D222" s="103" t="s">
        <v>1110</v>
      </c>
      <c r="E222" s="103" t="s">
        <v>1110</v>
      </c>
      <c r="F222" s="103" t="s">
        <v>1111</v>
      </c>
    </row>
    <row r="223" spans="1:10">
      <c r="A223" t="s">
        <v>987</v>
      </c>
      <c r="B223" s="103" t="s">
        <v>1110</v>
      </c>
      <c r="C223" s="103" t="s">
        <v>1110</v>
      </c>
      <c r="D223" s="103" t="s">
        <v>1110</v>
      </c>
      <c r="E223" s="103" t="s">
        <v>1110</v>
      </c>
      <c r="F223" s="103" t="s">
        <v>1111</v>
      </c>
      <c r="J223">
        <v>1</v>
      </c>
    </row>
    <row r="224" spans="1:10">
      <c r="A224" t="s">
        <v>988</v>
      </c>
      <c r="B224" s="103" t="s">
        <v>1110</v>
      </c>
      <c r="C224" s="103" t="s">
        <v>1110</v>
      </c>
      <c r="D224" s="103" t="s">
        <v>1110</v>
      </c>
      <c r="E224" s="103" t="s">
        <v>1110</v>
      </c>
      <c r="F224" s="103" t="s">
        <v>1111</v>
      </c>
    </row>
    <row r="225" spans="1:10">
      <c r="A225" t="s">
        <v>989</v>
      </c>
      <c r="B225" s="103" t="s">
        <v>1110</v>
      </c>
      <c r="C225" s="103" t="s">
        <v>1110</v>
      </c>
      <c r="D225" s="103" t="s">
        <v>1110</v>
      </c>
      <c r="E225" s="103" t="s">
        <v>1110</v>
      </c>
      <c r="F225" s="103" t="s">
        <v>1111</v>
      </c>
    </row>
    <row r="226" spans="1:10">
      <c r="A226" t="s">
        <v>990</v>
      </c>
      <c r="B226" s="103" t="s">
        <v>1110</v>
      </c>
      <c r="C226" s="103" t="s">
        <v>1110</v>
      </c>
      <c r="D226" s="103" t="s">
        <v>1110</v>
      </c>
      <c r="E226" s="103" t="s">
        <v>1110</v>
      </c>
      <c r="F226" s="103" t="s">
        <v>1111</v>
      </c>
    </row>
    <row r="227" spans="1:10">
      <c r="A227" t="s">
        <v>991</v>
      </c>
      <c r="B227" s="103" t="s">
        <v>1110</v>
      </c>
      <c r="C227" s="103" t="s">
        <v>1110</v>
      </c>
      <c r="D227" s="103" t="s">
        <v>1110</v>
      </c>
      <c r="E227" s="103" t="s">
        <v>1110</v>
      </c>
      <c r="F227" s="103" t="s">
        <v>1111</v>
      </c>
    </row>
    <row r="228" spans="1:10">
      <c r="A228" t="s">
        <v>992</v>
      </c>
      <c r="B228" s="103" t="s">
        <v>1110</v>
      </c>
      <c r="C228" s="103" t="s">
        <v>1110</v>
      </c>
      <c r="D228" s="103" t="s">
        <v>1110</v>
      </c>
      <c r="E228" s="103" t="s">
        <v>1110</v>
      </c>
      <c r="F228" s="103" t="s">
        <v>1111</v>
      </c>
      <c r="J228">
        <v>2</v>
      </c>
    </row>
    <row r="229" spans="1:10">
      <c r="A229" t="s">
        <v>993</v>
      </c>
      <c r="B229" s="103" t="s">
        <v>1110</v>
      </c>
      <c r="C229" s="103" t="s">
        <v>1110</v>
      </c>
      <c r="D229" s="103" t="s">
        <v>1110</v>
      </c>
      <c r="E229" s="103" t="s">
        <v>1110</v>
      </c>
      <c r="F229" s="103" t="s">
        <v>1111</v>
      </c>
    </row>
    <row r="230" spans="1:10">
      <c r="A230" t="s">
        <v>994</v>
      </c>
      <c r="B230" s="103" t="s">
        <v>1110</v>
      </c>
      <c r="C230" s="103" t="s">
        <v>1110</v>
      </c>
      <c r="D230" s="103" t="s">
        <v>1110</v>
      </c>
      <c r="E230" s="103" t="s">
        <v>1110</v>
      </c>
      <c r="F230" s="103" t="s">
        <v>1111</v>
      </c>
    </row>
    <row r="231" spans="1:10">
      <c r="A231" t="s">
        <v>995</v>
      </c>
      <c r="B231" s="103" t="s">
        <v>1110</v>
      </c>
      <c r="C231" s="103" t="s">
        <v>1110</v>
      </c>
      <c r="D231" s="103" t="s">
        <v>1110</v>
      </c>
      <c r="E231" s="103" t="s">
        <v>1110</v>
      </c>
      <c r="F231" s="103" t="s">
        <v>1111</v>
      </c>
    </row>
    <row r="232" spans="1:10">
      <c r="A232" t="s">
        <v>996</v>
      </c>
      <c r="B232" s="103" t="s">
        <v>1110</v>
      </c>
      <c r="C232" s="103" t="s">
        <v>1110</v>
      </c>
      <c r="D232" s="103" t="s">
        <v>1110</v>
      </c>
      <c r="E232" s="103" t="s">
        <v>1110</v>
      </c>
      <c r="F232" s="103" t="s">
        <v>1111</v>
      </c>
    </row>
    <row r="233" spans="1:10">
      <c r="A233" t="s">
        <v>997</v>
      </c>
      <c r="B233" s="103" t="s">
        <v>1110</v>
      </c>
      <c r="C233" s="103" t="s">
        <v>1110</v>
      </c>
      <c r="D233" s="103" t="s">
        <v>1110</v>
      </c>
      <c r="E233" s="103" t="s">
        <v>1110</v>
      </c>
      <c r="F233" s="103" t="s">
        <v>1111</v>
      </c>
    </row>
    <row r="234" spans="1:10">
      <c r="A234" t="s">
        <v>998</v>
      </c>
      <c r="B234" s="103" t="s">
        <v>1110</v>
      </c>
      <c r="C234" s="103" t="s">
        <v>1110</v>
      </c>
      <c r="D234" s="103" t="s">
        <v>1110</v>
      </c>
      <c r="E234" s="103" t="s">
        <v>1110</v>
      </c>
      <c r="F234" s="103" t="s">
        <v>1111</v>
      </c>
    </row>
    <row r="235" spans="1:10">
      <c r="A235" t="s">
        <v>999</v>
      </c>
      <c r="B235" s="103" t="s">
        <v>1110</v>
      </c>
      <c r="C235" s="103" t="s">
        <v>1110</v>
      </c>
      <c r="D235" s="103" t="s">
        <v>1110</v>
      </c>
      <c r="E235" s="103" t="s">
        <v>1110</v>
      </c>
      <c r="F235" s="103" t="s">
        <v>1111</v>
      </c>
    </row>
    <row r="236" spans="1:10">
      <c r="A236" t="s">
        <v>1000</v>
      </c>
      <c r="B236" s="103" t="s">
        <v>1110</v>
      </c>
      <c r="C236" s="103" t="s">
        <v>1110</v>
      </c>
      <c r="D236" s="103" t="s">
        <v>1110</v>
      </c>
      <c r="E236" s="103" t="s">
        <v>1110</v>
      </c>
      <c r="F236" s="103" t="s">
        <v>1111</v>
      </c>
    </row>
    <row r="237" spans="1:10">
      <c r="A237" t="s">
        <v>1001</v>
      </c>
      <c r="B237" s="103" t="s">
        <v>1110</v>
      </c>
      <c r="C237" s="103" t="s">
        <v>1110</v>
      </c>
      <c r="D237" s="103" t="s">
        <v>1110</v>
      </c>
      <c r="E237" s="103" t="s">
        <v>1110</v>
      </c>
      <c r="F237" s="103" t="s">
        <v>1111</v>
      </c>
    </row>
    <row r="238" spans="1:10">
      <c r="A238" t="s">
        <v>1002</v>
      </c>
      <c r="B238" s="103" t="s">
        <v>1110</v>
      </c>
      <c r="C238" s="103" t="s">
        <v>1110</v>
      </c>
      <c r="D238" s="103" t="s">
        <v>1110</v>
      </c>
      <c r="E238" s="103" t="s">
        <v>1110</v>
      </c>
      <c r="F238" s="103" t="s">
        <v>1111</v>
      </c>
      <c r="J238">
        <v>1</v>
      </c>
    </row>
    <row r="239" spans="1:10">
      <c r="A239" t="s">
        <v>1003</v>
      </c>
      <c r="B239" s="103" t="s">
        <v>1110</v>
      </c>
      <c r="C239" s="103" t="s">
        <v>1110</v>
      </c>
      <c r="D239" s="103" t="s">
        <v>1110</v>
      </c>
      <c r="E239" s="103" t="s">
        <v>1110</v>
      </c>
      <c r="F239" s="103" t="s">
        <v>1111</v>
      </c>
    </row>
    <row r="240" spans="1:10">
      <c r="A240" t="s">
        <v>1004</v>
      </c>
      <c r="B240" s="103" t="s">
        <v>1110</v>
      </c>
      <c r="C240" s="103" t="s">
        <v>1110</v>
      </c>
      <c r="D240" s="103" t="s">
        <v>1110</v>
      </c>
      <c r="E240" s="103" t="s">
        <v>1110</v>
      </c>
      <c r="F240" s="103" t="s">
        <v>1111</v>
      </c>
      <c r="H240">
        <v>2</v>
      </c>
    </row>
    <row r="241" spans="1:10">
      <c r="A241" t="s">
        <v>1005</v>
      </c>
      <c r="B241" s="103" t="s">
        <v>1110</v>
      </c>
      <c r="C241" s="103" t="s">
        <v>1110</v>
      </c>
      <c r="D241" s="103" t="s">
        <v>1110</v>
      </c>
      <c r="E241" s="103" t="s">
        <v>1110</v>
      </c>
      <c r="F241" s="103" t="s">
        <v>1111</v>
      </c>
      <c r="H241">
        <v>1</v>
      </c>
    </row>
    <row r="242" spans="1:10">
      <c r="A242" t="s">
        <v>1006</v>
      </c>
      <c r="B242" s="103" t="s">
        <v>1110</v>
      </c>
      <c r="C242" s="103" t="s">
        <v>1110</v>
      </c>
      <c r="D242" s="103" t="s">
        <v>1110</v>
      </c>
      <c r="E242" s="103" t="s">
        <v>1110</v>
      </c>
      <c r="F242" s="103" t="s">
        <v>1111</v>
      </c>
    </row>
    <row r="243" spans="1:10">
      <c r="A243" t="s">
        <v>1007</v>
      </c>
      <c r="B243" s="103" t="s">
        <v>1110</v>
      </c>
      <c r="C243" s="103" t="s">
        <v>1110</v>
      </c>
      <c r="D243" s="103" t="s">
        <v>1110</v>
      </c>
      <c r="E243" s="103" t="s">
        <v>1110</v>
      </c>
      <c r="F243" s="103" t="s">
        <v>1111</v>
      </c>
      <c r="J243">
        <v>1</v>
      </c>
    </row>
    <row r="244" spans="1:10">
      <c r="A244" t="s">
        <v>1008</v>
      </c>
      <c r="B244" s="103" t="s">
        <v>1110</v>
      </c>
      <c r="C244" s="103" t="s">
        <v>1110</v>
      </c>
      <c r="D244" s="103" t="s">
        <v>1110</v>
      </c>
      <c r="E244" s="103" t="s">
        <v>1110</v>
      </c>
      <c r="F244" s="103" t="s">
        <v>1111</v>
      </c>
      <c r="H244">
        <v>1</v>
      </c>
    </row>
    <row r="245" spans="1:10">
      <c r="A245" t="s">
        <v>1009</v>
      </c>
      <c r="B245" s="103" t="s">
        <v>1110</v>
      </c>
      <c r="C245" s="103" t="s">
        <v>1110</v>
      </c>
      <c r="D245" s="103" t="s">
        <v>1110</v>
      </c>
      <c r="E245" s="103" t="s">
        <v>1110</v>
      </c>
      <c r="F245" s="103" t="s">
        <v>1111</v>
      </c>
      <c r="H245">
        <v>1</v>
      </c>
    </row>
    <row r="246" spans="1:10">
      <c r="A246" t="s">
        <v>1010</v>
      </c>
      <c r="B246" s="103" t="s">
        <v>1110</v>
      </c>
      <c r="C246" s="103" t="s">
        <v>1110</v>
      </c>
      <c r="D246" s="103" t="s">
        <v>1110</v>
      </c>
      <c r="E246" s="103" t="s">
        <v>1110</v>
      </c>
      <c r="F246" s="103" t="s">
        <v>1111</v>
      </c>
    </row>
    <row r="247" spans="1:10">
      <c r="A247" t="s">
        <v>1011</v>
      </c>
      <c r="B247" s="103" t="s">
        <v>1110</v>
      </c>
      <c r="C247" s="103" t="s">
        <v>1110</v>
      </c>
      <c r="D247" s="103" t="s">
        <v>1110</v>
      </c>
      <c r="E247" s="103" t="s">
        <v>1110</v>
      </c>
      <c r="F247" s="103" t="s">
        <v>1111</v>
      </c>
      <c r="H247">
        <v>1</v>
      </c>
    </row>
    <row r="248" spans="1:10">
      <c r="A248" t="s">
        <v>1012</v>
      </c>
      <c r="B248" s="103" t="s">
        <v>1110</v>
      </c>
      <c r="C248" s="103" t="s">
        <v>1110</v>
      </c>
      <c r="D248" s="103" t="s">
        <v>1110</v>
      </c>
      <c r="E248" s="103" t="s">
        <v>1110</v>
      </c>
      <c r="F248" s="103" t="s">
        <v>1111</v>
      </c>
      <c r="J248">
        <v>1</v>
      </c>
    </row>
    <row r="249" spans="1:10">
      <c r="A249" t="s">
        <v>1013</v>
      </c>
      <c r="B249" s="103" t="s">
        <v>1110</v>
      </c>
      <c r="C249" s="103" t="s">
        <v>1110</v>
      </c>
      <c r="D249" s="103" t="s">
        <v>1110</v>
      </c>
      <c r="E249" s="103" t="s">
        <v>1110</v>
      </c>
      <c r="F249" s="103" t="s">
        <v>1111</v>
      </c>
    </row>
    <row r="250" spans="1:10">
      <c r="A250" t="s">
        <v>1014</v>
      </c>
      <c r="B250" s="103" t="s">
        <v>1110</v>
      </c>
      <c r="C250" s="103" t="s">
        <v>1110</v>
      </c>
      <c r="D250" s="103" t="s">
        <v>1110</v>
      </c>
      <c r="E250" s="103" t="s">
        <v>1110</v>
      </c>
      <c r="F250" s="103" t="s">
        <v>1111</v>
      </c>
    </row>
    <row r="251" spans="1:10">
      <c r="A251" t="s">
        <v>1015</v>
      </c>
      <c r="B251" s="103" t="s">
        <v>1110</v>
      </c>
      <c r="C251" s="103" t="s">
        <v>1110</v>
      </c>
      <c r="D251" s="103" t="s">
        <v>1110</v>
      </c>
      <c r="E251" s="103" t="s">
        <v>1110</v>
      </c>
      <c r="F251" s="103" t="s">
        <v>1111</v>
      </c>
      <c r="H251">
        <v>1</v>
      </c>
    </row>
    <row r="252" spans="1:10">
      <c r="A252" t="s">
        <v>1016</v>
      </c>
      <c r="B252" s="103" t="s">
        <v>1110</v>
      </c>
      <c r="C252" s="103" t="s">
        <v>1110</v>
      </c>
      <c r="D252" s="103" t="s">
        <v>1110</v>
      </c>
      <c r="E252" s="103" t="s">
        <v>1110</v>
      </c>
      <c r="F252" s="103" t="s">
        <v>1111</v>
      </c>
      <c r="H252">
        <v>1</v>
      </c>
    </row>
    <row r="253" spans="1:10">
      <c r="A253" t="s">
        <v>1017</v>
      </c>
      <c r="B253" s="103" t="s">
        <v>1110</v>
      </c>
      <c r="C253" s="103" t="s">
        <v>1110</v>
      </c>
      <c r="D253" s="103" t="s">
        <v>1110</v>
      </c>
      <c r="E253" s="103" t="s">
        <v>1110</v>
      </c>
      <c r="F253" s="103" t="s">
        <v>1111</v>
      </c>
      <c r="J253">
        <v>3</v>
      </c>
    </row>
    <row r="254" spans="1:10">
      <c r="A254" t="s">
        <v>1018</v>
      </c>
      <c r="B254" s="103" t="s">
        <v>1110</v>
      </c>
      <c r="C254" s="103" t="s">
        <v>1110</v>
      </c>
      <c r="D254" s="103" t="s">
        <v>1110</v>
      </c>
      <c r="E254" s="103" t="s">
        <v>1110</v>
      </c>
      <c r="F254" s="103" t="s">
        <v>1111</v>
      </c>
    </row>
    <row r="255" spans="1:10">
      <c r="A255" t="s">
        <v>1019</v>
      </c>
      <c r="B255" s="103" t="s">
        <v>1110</v>
      </c>
      <c r="C255" s="103" t="s">
        <v>1110</v>
      </c>
      <c r="D255" s="103" t="s">
        <v>1110</v>
      </c>
      <c r="E255" s="103" t="s">
        <v>1110</v>
      </c>
      <c r="F255" s="103" t="s">
        <v>1111</v>
      </c>
      <c r="H255">
        <v>1</v>
      </c>
    </row>
    <row r="256" spans="1:10">
      <c r="A256" t="s">
        <v>1020</v>
      </c>
      <c r="B256" s="103" t="s">
        <v>1110</v>
      </c>
      <c r="C256" s="103" t="s">
        <v>1110</v>
      </c>
      <c r="D256" s="103" t="s">
        <v>1110</v>
      </c>
      <c r="E256" s="103" t="s">
        <v>1110</v>
      </c>
      <c r="F256" s="103" t="s">
        <v>1111</v>
      </c>
    </row>
    <row r="257" spans="1:12">
      <c r="A257" t="s">
        <v>1021</v>
      </c>
      <c r="B257" s="103" t="s">
        <v>1110</v>
      </c>
      <c r="C257" s="103" t="s">
        <v>1110</v>
      </c>
      <c r="D257" s="103" t="s">
        <v>1110</v>
      </c>
      <c r="E257" s="103" t="s">
        <v>1110</v>
      </c>
      <c r="F257" s="103" t="s">
        <v>1111</v>
      </c>
    </row>
    <row r="258" spans="1:12">
      <c r="A258" t="s">
        <v>1022</v>
      </c>
      <c r="B258" s="103" t="s">
        <v>1110</v>
      </c>
      <c r="C258" s="103" t="s">
        <v>1110</v>
      </c>
      <c r="D258" s="103" t="s">
        <v>1110</v>
      </c>
      <c r="E258" s="103" t="s">
        <v>1110</v>
      </c>
      <c r="F258" s="103" t="s">
        <v>1111</v>
      </c>
      <c r="H258">
        <v>1</v>
      </c>
    </row>
    <row r="259" spans="1:12">
      <c r="A259" t="s">
        <v>1023</v>
      </c>
      <c r="B259" s="103" t="s">
        <v>1110</v>
      </c>
      <c r="C259" s="103" t="s">
        <v>1110</v>
      </c>
      <c r="D259" s="103" t="s">
        <v>1110</v>
      </c>
      <c r="E259" s="103" t="s">
        <v>1110</v>
      </c>
      <c r="F259" s="103" t="s">
        <v>1111</v>
      </c>
      <c r="H259">
        <v>2</v>
      </c>
    </row>
    <row r="260" spans="1:12">
      <c r="A260" t="s">
        <v>1024</v>
      </c>
      <c r="B260" s="103" t="s">
        <v>1110</v>
      </c>
      <c r="C260" s="103" t="s">
        <v>1110</v>
      </c>
      <c r="D260" s="103" t="s">
        <v>1110</v>
      </c>
      <c r="E260" s="103" t="s">
        <v>1110</v>
      </c>
      <c r="F260" s="103" t="s">
        <v>1111</v>
      </c>
    </row>
    <row r="261" spans="1:12">
      <c r="A261" t="s">
        <v>1025</v>
      </c>
      <c r="B261" s="103" t="s">
        <v>1110</v>
      </c>
      <c r="C261" s="103" t="s">
        <v>1110</v>
      </c>
      <c r="D261" s="103" t="s">
        <v>1110</v>
      </c>
      <c r="E261" s="103" t="s">
        <v>1110</v>
      </c>
      <c r="F261" s="103" t="s">
        <v>1111</v>
      </c>
    </row>
    <row r="262" spans="1:12">
      <c r="A262" t="s">
        <v>1026</v>
      </c>
      <c r="B262" s="103" t="s">
        <v>1110</v>
      </c>
      <c r="C262" s="103" t="s">
        <v>1110</v>
      </c>
      <c r="D262" s="103" t="s">
        <v>1110</v>
      </c>
      <c r="E262" s="103" t="s">
        <v>1110</v>
      </c>
      <c r="F262" s="103" t="s">
        <v>1111</v>
      </c>
    </row>
    <row r="263" spans="1:12">
      <c r="A263" t="s">
        <v>1027</v>
      </c>
      <c r="B263" s="103" t="s">
        <v>1110</v>
      </c>
      <c r="C263" s="103" t="s">
        <v>1110</v>
      </c>
      <c r="D263" s="103" t="s">
        <v>1110</v>
      </c>
      <c r="E263" s="103" t="s">
        <v>1110</v>
      </c>
      <c r="F263" s="103" t="s">
        <v>1111</v>
      </c>
      <c r="H263">
        <v>2</v>
      </c>
      <c r="J263">
        <v>1</v>
      </c>
    </row>
    <row r="264" spans="1:12">
      <c r="A264" t="s">
        <v>1028</v>
      </c>
      <c r="B264" s="103" t="s">
        <v>1110</v>
      </c>
      <c r="C264" s="103" t="s">
        <v>1110</v>
      </c>
      <c r="D264" s="103" t="s">
        <v>1110</v>
      </c>
      <c r="E264" s="103" t="s">
        <v>1110</v>
      </c>
      <c r="F264" s="103" t="s">
        <v>1111</v>
      </c>
      <c r="H264">
        <v>3</v>
      </c>
      <c r="L264">
        <v>1</v>
      </c>
    </row>
    <row r="265" spans="1:12">
      <c r="A265" t="s">
        <v>1029</v>
      </c>
      <c r="B265" s="103" t="s">
        <v>1110</v>
      </c>
      <c r="C265" s="103" t="s">
        <v>1110</v>
      </c>
      <c r="D265" s="103" t="s">
        <v>1110</v>
      </c>
      <c r="E265" s="103" t="s">
        <v>1110</v>
      </c>
      <c r="F265" s="103" t="s">
        <v>1111</v>
      </c>
      <c r="H265">
        <v>2</v>
      </c>
    </row>
    <row r="266" spans="1:12">
      <c r="A266" t="s">
        <v>1030</v>
      </c>
      <c r="B266" s="103" t="s">
        <v>1110</v>
      </c>
      <c r="C266" s="103" t="s">
        <v>1110</v>
      </c>
      <c r="D266" s="103" t="s">
        <v>1110</v>
      </c>
      <c r="E266" s="103" t="s">
        <v>1110</v>
      </c>
      <c r="F266" s="103" t="s">
        <v>1111</v>
      </c>
      <c r="H266">
        <v>2</v>
      </c>
    </row>
    <row r="267" spans="1:12">
      <c r="A267" t="s">
        <v>1031</v>
      </c>
      <c r="B267" s="103" t="s">
        <v>1110</v>
      </c>
      <c r="C267" s="103" t="s">
        <v>1110</v>
      </c>
      <c r="D267" s="103" t="s">
        <v>1110</v>
      </c>
      <c r="E267" s="103" t="s">
        <v>1110</v>
      </c>
      <c r="F267" s="103" t="s">
        <v>1111</v>
      </c>
      <c r="H267">
        <v>2</v>
      </c>
    </row>
    <row r="268" spans="1:12">
      <c r="A268" t="s">
        <v>1032</v>
      </c>
      <c r="B268" s="103" t="s">
        <v>1110</v>
      </c>
      <c r="C268" s="103" t="s">
        <v>1110</v>
      </c>
      <c r="D268" s="103" t="s">
        <v>1110</v>
      </c>
      <c r="E268" s="103" t="s">
        <v>1110</v>
      </c>
      <c r="F268" s="103" t="s">
        <v>1111</v>
      </c>
      <c r="H268">
        <v>1</v>
      </c>
    </row>
    <row r="269" spans="1:12">
      <c r="A269" t="s">
        <v>1033</v>
      </c>
      <c r="B269" s="103" t="s">
        <v>1110</v>
      </c>
      <c r="C269" s="103" t="s">
        <v>1110</v>
      </c>
      <c r="D269" s="103" t="s">
        <v>1110</v>
      </c>
      <c r="E269" s="103" t="s">
        <v>1110</v>
      </c>
      <c r="F269" s="103" t="s">
        <v>1111</v>
      </c>
    </row>
    <row r="270" spans="1:12">
      <c r="A270" t="s">
        <v>1034</v>
      </c>
      <c r="B270" s="103" t="s">
        <v>1110</v>
      </c>
      <c r="C270" s="103" t="s">
        <v>1110</v>
      </c>
      <c r="D270" s="103" t="s">
        <v>1110</v>
      </c>
      <c r="E270" s="103" t="s">
        <v>1110</v>
      </c>
      <c r="F270" s="103" t="s">
        <v>1111</v>
      </c>
      <c r="H270">
        <v>2</v>
      </c>
    </row>
    <row r="271" spans="1:12">
      <c r="A271" t="s">
        <v>1035</v>
      </c>
      <c r="B271" s="103" t="s">
        <v>1110</v>
      </c>
      <c r="C271" s="103" t="s">
        <v>1110</v>
      </c>
      <c r="D271" s="103" t="s">
        <v>1110</v>
      </c>
      <c r="E271" s="103" t="s">
        <v>1110</v>
      </c>
      <c r="F271" s="103" t="s">
        <v>1111</v>
      </c>
      <c r="H271">
        <v>1</v>
      </c>
    </row>
    <row r="272" spans="1:12">
      <c r="A272" t="s">
        <v>1036</v>
      </c>
      <c r="B272" s="103" t="s">
        <v>1110</v>
      </c>
      <c r="C272" s="103" t="s">
        <v>1110</v>
      </c>
      <c r="D272" s="103" t="s">
        <v>1110</v>
      </c>
      <c r="E272" s="103" t="s">
        <v>1110</v>
      </c>
      <c r="F272" s="103" t="s">
        <v>1111</v>
      </c>
      <c r="H272">
        <v>1</v>
      </c>
    </row>
    <row r="273" spans="1:12">
      <c r="A273" t="s">
        <v>1037</v>
      </c>
      <c r="B273" s="103" t="s">
        <v>1110</v>
      </c>
      <c r="C273" s="103" t="s">
        <v>1110</v>
      </c>
      <c r="D273" s="103" t="s">
        <v>1110</v>
      </c>
      <c r="E273" s="103" t="s">
        <v>1110</v>
      </c>
      <c r="F273" s="103" t="s">
        <v>1111</v>
      </c>
      <c r="H273">
        <v>2</v>
      </c>
    </row>
    <row r="274" spans="1:12">
      <c r="A274" t="s">
        <v>1038</v>
      </c>
      <c r="B274" s="103" t="s">
        <v>1110</v>
      </c>
      <c r="C274" s="103" t="s">
        <v>1110</v>
      </c>
      <c r="D274" s="103" t="s">
        <v>1110</v>
      </c>
      <c r="E274" s="103" t="s">
        <v>1110</v>
      </c>
      <c r="F274" s="103" t="s">
        <v>1111</v>
      </c>
      <c r="H274">
        <v>4</v>
      </c>
    </row>
    <row r="275" spans="1:12">
      <c r="A275" t="s">
        <v>1039</v>
      </c>
      <c r="B275" s="103" t="s">
        <v>1110</v>
      </c>
      <c r="C275" s="103" t="s">
        <v>1110</v>
      </c>
      <c r="D275" s="103" t="s">
        <v>1110</v>
      </c>
      <c r="E275" s="103" t="s">
        <v>1110</v>
      </c>
      <c r="F275" s="103" t="s">
        <v>1111</v>
      </c>
      <c r="H275">
        <v>2</v>
      </c>
    </row>
    <row r="276" spans="1:12">
      <c r="A276" t="s">
        <v>1040</v>
      </c>
      <c r="B276" s="103" t="s">
        <v>1110</v>
      </c>
      <c r="C276" s="103" t="s">
        <v>1110</v>
      </c>
      <c r="D276" s="103" t="s">
        <v>1110</v>
      </c>
      <c r="E276" s="103" t="s">
        <v>1110</v>
      </c>
      <c r="F276" s="103" t="s">
        <v>1111</v>
      </c>
      <c r="H276">
        <v>2</v>
      </c>
    </row>
    <row r="277" spans="1:12">
      <c r="A277" t="s">
        <v>1041</v>
      </c>
      <c r="B277" s="103" t="s">
        <v>1110</v>
      </c>
      <c r="C277" s="103" t="s">
        <v>1110</v>
      </c>
      <c r="D277" s="103" t="s">
        <v>1110</v>
      </c>
      <c r="E277" s="103" t="s">
        <v>1110</v>
      </c>
      <c r="F277" s="103" t="s">
        <v>1111</v>
      </c>
      <c r="H277">
        <v>1</v>
      </c>
    </row>
    <row r="278" spans="1:12">
      <c r="A278" t="s">
        <v>1042</v>
      </c>
      <c r="B278" s="103" t="s">
        <v>1110</v>
      </c>
      <c r="C278" s="103" t="s">
        <v>1110</v>
      </c>
      <c r="D278" s="103" t="s">
        <v>1110</v>
      </c>
      <c r="E278" s="103" t="s">
        <v>1110</v>
      </c>
      <c r="F278" s="103" t="s">
        <v>1111</v>
      </c>
      <c r="H278">
        <v>1</v>
      </c>
      <c r="J278">
        <v>1</v>
      </c>
    </row>
    <row r="279" spans="1:12">
      <c r="A279" t="s">
        <v>1043</v>
      </c>
      <c r="B279" s="103" t="s">
        <v>1110</v>
      </c>
      <c r="C279" s="103" t="s">
        <v>1110</v>
      </c>
      <c r="D279" s="103" t="s">
        <v>1110</v>
      </c>
      <c r="E279" s="103" t="s">
        <v>1110</v>
      </c>
      <c r="F279" s="103" t="s">
        <v>1111</v>
      </c>
      <c r="H279">
        <v>1</v>
      </c>
      <c r="L279">
        <v>1</v>
      </c>
    </row>
    <row r="280" spans="1:12">
      <c r="A280" t="s">
        <v>1044</v>
      </c>
      <c r="B280" s="103" t="s">
        <v>1110</v>
      </c>
      <c r="C280" s="103" t="s">
        <v>1110</v>
      </c>
      <c r="D280" s="103" t="s">
        <v>1110</v>
      </c>
      <c r="E280" s="103" t="s">
        <v>1110</v>
      </c>
      <c r="F280" s="103" t="s">
        <v>1111</v>
      </c>
      <c r="H280">
        <v>2</v>
      </c>
    </row>
    <row r="281" spans="1:12">
      <c r="A281" t="s">
        <v>1045</v>
      </c>
      <c r="B281" s="103" t="s">
        <v>1110</v>
      </c>
      <c r="C281" s="103" t="s">
        <v>1110</v>
      </c>
      <c r="D281" s="103" t="s">
        <v>1110</v>
      </c>
      <c r="E281" s="103" t="s">
        <v>1110</v>
      </c>
      <c r="F281" s="103" t="s">
        <v>1111</v>
      </c>
      <c r="H281">
        <v>3</v>
      </c>
    </row>
    <row r="282" spans="1:12">
      <c r="A282" t="s">
        <v>1046</v>
      </c>
      <c r="B282" s="103" t="s">
        <v>1110</v>
      </c>
      <c r="C282" s="103" t="s">
        <v>1110</v>
      </c>
      <c r="D282" s="103" t="s">
        <v>1110</v>
      </c>
      <c r="E282" s="103" t="s">
        <v>1110</v>
      </c>
      <c r="F282" s="103" t="s">
        <v>1111</v>
      </c>
    </row>
    <row r="283" spans="1:12">
      <c r="A283" t="s">
        <v>1047</v>
      </c>
      <c r="B283" s="103" t="s">
        <v>1110</v>
      </c>
      <c r="C283" s="103" t="s">
        <v>1110</v>
      </c>
      <c r="D283" s="103" t="s">
        <v>1110</v>
      </c>
      <c r="E283" s="103" t="s">
        <v>1110</v>
      </c>
      <c r="F283" s="103" t="s">
        <v>1111</v>
      </c>
      <c r="H283">
        <v>2</v>
      </c>
    </row>
    <row r="284" spans="1:12">
      <c r="A284" t="s">
        <v>1048</v>
      </c>
      <c r="B284" s="103" t="s">
        <v>1110</v>
      </c>
      <c r="C284" s="103" t="s">
        <v>1110</v>
      </c>
      <c r="D284" s="103" t="s">
        <v>1110</v>
      </c>
      <c r="E284" s="103" t="s">
        <v>1110</v>
      </c>
      <c r="F284" s="103" t="s">
        <v>1111</v>
      </c>
      <c r="H284">
        <v>1</v>
      </c>
    </row>
    <row r="285" spans="1:12">
      <c r="A285" t="s">
        <v>1049</v>
      </c>
      <c r="B285" s="103" t="s">
        <v>1110</v>
      </c>
      <c r="C285" s="103" t="s">
        <v>1110</v>
      </c>
      <c r="D285" s="103" t="s">
        <v>1110</v>
      </c>
      <c r="E285" s="103" t="s">
        <v>1110</v>
      </c>
      <c r="F285" s="103" t="s">
        <v>1111</v>
      </c>
      <c r="H285">
        <v>5</v>
      </c>
    </row>
    <row r="286" spans="1:12">
      <c r="A286" t="s">
        <v>1050</v>
      </c>
      <c r="B286" s="103" t="s">
        <v>1110</v>
      </c>
      <c r="C286" s="103" t="s">
        <v>1110</v>
      </c>
      <c r="D286" s="103" t="s">
        <v>1110</v>
      </c>
      <c r="E286" s="103" t="s">
        <v>1110</v>
      </c>
      <c r="F286" s="103" t="s">
        <v>1111</v>
      </c>
      <c r="H286">
        <v>5</v>
      </c>
    </row>
    <row r="287" spans="1:12">
      <c r="A287" t="s">
        <v>1051</v>
      </c>
      <c r="B287" s="103" t="s">
        <v>1110</v>
      </c>
      <c r="C287" s="103" t="s">
        <v>1110</v>
      </c>
      <c r="D287" s="103" t="s">
        <v>1110</v>
      </c>
      <c r="E287" s="103" t="s">
        <v>1110</v>
      </c>
      <c r="F287" s="103" t="s">
        <v>1111</v>
      </c>
      <c r="H287">
        <v>1</v>
      </c>
    </row>
    <row r="288" spans="1:12">
      <c r="A288" t="s">
        <v>1052</v>
      </c>
      <c r="B288" s="103" t="s">
        <v>1110</v>
      </c>
      <c r="C288" s="103" t="s">
        <v>1110</v>
      </c>
      <c r="D288" s="103" t="s">
        <v>1110</v>
      </c>
      <c r="E288" s="103" t="s">
        <v>1110</v>
      </c>
      <c r="F288" s="103" t="s">
        <v>1111</v>
      </c>
      <c r="H288">
        <v>2</v>
      </c>
    </row>
    <row r="289" spans="1:8">
      <c r="A289" t="s">
        <v>1053</v>
      </c>
      <c r="B289" s="103" t="s">
        <v>1110</v>
      </c>
      <c r="C289" s="103" t="s">
        <v>1110</v>
      </c>
      <c r="D289" s="103" t="s">
        <v>1110</v>
      </c>
      <c r="E289" s="103" t="s">
        <v>1110</v>
      </c>
      <c r="F289" s="103" t="s">
        <v>1111</v>
      </c>
      <c r="H289">
        <v>3</v>
      </c>
    </row>
    <row r="290" spans="1:8">
      <c r="A290" t="s">
        <v>1054</v>
      </c>
      <c r="B290" s="103" t="s">
        <v>1110</v>
      </c>
      <c r="C290" s="103" t="s">
        <v>1110</v>
      </c>
      <c r="D290" s="103" t="s">
        <v>1110</v>
      </c>
      <c r="E290" s="103" t="s">
        <v>1110</v>
      </c>
      <c r="F290" s="103" t="s">
        <v>1111</v>
      </c>
      <c r="H290">
        <v>3</v>
      </c>
    </row>
    <row r="291" spans="1:8">
      <c r="A291" t="s">
        <v>1055</v>
      </c>
      <c r="B291" s="103" t="s">
        <v>1110</v>
      </c>
      <c r="C291" s="103" t="s">
        <v>1110</v>
      </c>
      <c r="D291" s="103" t="s">
        <v>1110</v>
      </c>
      <c r="E291" s="103" t="s">
        <v>1110</v>
      </c>
      <c r="F291" s="103" t="s">
        <v>1111</v>
      </c>
      <c r="H291">
        <v>2</v>
      </c>
    </row>
    <row r="292" spans="1:8">
      <c r="A292" t="s">
        <v>1056</v>
      </c>
      <c r="B292" s="103" t="s">
        <v>1110</v>
      </c>
      <c r="C292" s="103" t="s">
        <v>1110</v>
      </c>
      <c r="D292" s="103" t="s">
        <v>1110</v>
      </c>
      <c r="E292" s="103" t="s">
        <v>1110</v>
      </c>
      <c r="F292" s="103" t="s">
        <v>1111</v>
      </c>
      <c r="H292">
        <v>4</v>
      </c>
    </row>
    <row r="293" spans="1:8">
      <c r="A293" t="s">
        <v>1057</v>
      </c>
      <c r="B293" s="103" t="s">
        <v>1110</v>
      </c>
      <c r="C293" s="103" t="s">
        <v>1110</v>
      </c>
      <c r="D293" s="103" t="s">
        <v>1110</v>
      </c>
      <c r="E293" s="103" t="s">
        <v>1110</v>
      </c>
      <c r="F293" s="103" t="s">
        <v>1111</v>
      </c>
      <c r="H293">
        <v>1</v>
      </c>
    </row>
    <row r="294" spans="1:8">
      <c r="A294" t="s">
        <v>1058</v>
      </c>
      <c r="B294" s="103" t="s">
        <v>1110</v>
      </c>
      <c r="C294" s="103" t="s">
        <v>1110</v>
      </c>
      <c r="D294" s="103" t="s">
        <v>1110</v>
      </c>
      <c r="E294" s="103" t="s">
        <v>1110</v>
      </c>
      <c r="F294" s="103" t="s">
        <v>1111</v>
      </c>
      <c r="H294">
        <v>2</v>
      </c>
    </row>
    <row r="295" spans="1:8">
      <c r="A295" t="s">
        <v>1059</v>
      </c>
      <c r="B295" s="103" t="s">
        <v>1110</v>
      </c>
      <c r="C295" s="103" t="s">
        <v>1110</v>
      </c>
      <c r="D295" s="103" t="s">
        <v>1110</v>
      </c>
      <c r="E295" s="103" t="s">
        <v>1110</v>
      </c>
      <c r="F295" s="103" t="s">
        <v>1111</v>
      </c>
      <c r="H295">
        <v>1</v>
      </c>
    </row>
    <row r="296" spans="1:8">
      <c r="A296" t="s">
        <v>1060</v>
      </c>
      <c r="B296" s="103" t="s">
        <v>1110</v>
      </c>
      <c r="C296" s="103" t="s">
        <v>1110</v>
      </c>
      <c r="D296" s="103" t="s">
        <v>1110</v>
      </c>
      <c r="E296" s="103" t="s">
        <v>1110</v>
      </c>
      <c r="F296" s="103" t="s">
        <v>1111</v>
      </c>
      <c r="H296">
        <v>2</v>
      </c>
    </row>
    <row r="297" spans="1:8">
      <c r="A297" t="s">
        <v>1061</v>
      </c>
      <c r="B297" s="103" t="s">
        <v>1110</v>
      </c>
      <c r="C297" s="103" t="s">
        <v>1110</v>
      </c>
      <c r="D297" s="103" t="s">
        <v>1110</v>
      </c>
      <c r="E297" s="103" t="s">
        <v>1110</v>
      </c>
      <c r="F297" s="103" t="s">
        <v>1111</v>
      </c>
      <c r="H297">
        <v>2</v>
      </c>
    </row>
    <row r="298" spans="1:8">
      <c r="A298" t="s">
        <v>1062</v>
      </c>
      <c r="B298" s="103" t="s">
        <v>1110</v>
      </c>
      <c r="C298" s="103" t="s">
        <v>1110</v>
      </c>
      <c r="D298" s="103" t="s">
        <v>1110</v>
      </c>
      <c r="E298" s="103" t="s">
        <v>1110</v>
      </c>
      <c r="F298" s="103" t="s">
        <v>1111</v>
      </c>
      <c r="H298">
        <v>2</v>
      </c>
    </row>
    <row r="299" spans="1:8">
      <c r="A299" t="s">
        <v>1063</v>
      </c>
      <c r="B299" s="103" t="s">
        <v>1110</v>
      </c>
      <c r="C299" s="103" t="s">
        <v>1110</v>
      </c>
      <c r="D299" s="103" t="s">
        <v>1110</v>
      </c>
      <c r="E299" s="103" t="s">
        <v>1110</v>
      </c>
      <c r="F299" s="103" t="s">
        <v>1111</v>
      </c>
      <c r="H299">
        <v>2</v>
      </c>
    </row>
    <row r="300" spans="1:8">
      <c r="A300" t="s">
        <v>1064</v>
      </c>
      <c r="B300" s="103" t="s">
        <v>1110</v>
      </c>
      <c r="C300" s="103" t="s">
        <v>1110</v>
      </c>
      <c r="D300" s="103" t="s">
        <v>1110</v>
      </c>
      <c r="E300" s="103" t="s">
        <v>1110</v>
      </c>
      <c r="F300" s="103" t="s">
        <v>1111</v>
      </c>
      <c r="H300">
        <v>4</v>
      </c>
    </row>
    <row r="301" spans="1:8">
      <c r="A301" t="s">
        <v>1065</v>
      </c>
      <c r="B301" s="103" t="s">
        <v>1110</v>
      </c>
      <c r="C301" s="103" t="s">
        <v>1110</v>
      </c>
      <c r="D301" s="103" t="s">
        <v>1110</v>
      </c>
      <c r="E301" s="103" t="s">
        <v>1110</v>
      </c>
      <c r="F301" s="103" t="s">
        <v>1111</v>
      </c>
      <c r="H301">
        <v>1</v>
      </c>
    </row>
    <row r="302" spans="1:8">
      <c r="A302" t="s">
        <v>1066</v>
      </c>
      <c r="B302" s="103" t="s">
        <v>1110</v>
      </c>
      <c r="C302" s="103" t="s">
        <v>1110</v>
      </c>
      <c r="D302" s="103" t="s">
        <v>1110</v>
      </c>
      <c r="E302" s="103" t="s">
        <v>1110</v>
      </c>
      <c r="F302" s="103" t="s">
        <v>1111</v>
      </c>
      <c r="H302">
        <v>3</v>
      </c>
    </row>
    <row r="303" spans="1:8">
      <c r="A303" t="s">
        <v>1067</v>
      </c>
      <c r="B303" s="103" t="s">
        <v>1110</v>
      </c>
      <c r="C303" s="103" t="s">
        <v>1110</v>
      </c>
      <c r="D303" s="103" t="s">
        <v>1110</v>
      </c>
      <c r="E303" s="103" t="s">
        <v>1110</v>
      </c>
      <c r="F303" s="103" t="s">
        <v>1111</v>
      </c>
      <c r="H303">
        <v>2</v>
      </c>
    </row>
    <row r="304" spans="1:8">
      <c r="A304" t="s">
        <v>1068</v>
      </c>
      <c r="B304" s="103" t="s">
        <v>1110</v>
      </c>
      <c r="C304" s="103" t="s">
        <v>1110</v>
      </c>
      <c r="D304" s="103" t="s">
        <v>1110</v>
      </c>
      <c r="E304" s="103" t="s">
        <v>1110</v>
      </c>
      <c r="F304" s="103" t="s">
        <v>1111</v>
      </c>
      <c r="H304">
        <v>1</v>
      </c>
    </row>
    <row r="305" spans="1:10">
      <c r="A305" t="s">
        <v>1069</v>
      </c>
      <c r="B305" s="103" t="s">
        <v>1110</v>
      </c>
      <c r="C305" s="103" t="s">
        <v>1110</v>
      </c>
      <c r="D305" s="103" t="s">
        <v>1110</v>
      </c>
      <c r="E305" s="103" t="s">
        <v>1110</v>
      </c>
      <c r="F305" s="103" t="s">
        <v>1111</v>
      </c>
      <c r="H305">
        <v>3</v>
      </c>
    </row>
    <row r="306" spans="1:10">
      <c r="A306" t="s">
        <v>1070</v>
      </c>
      <c r="B306" s="103" t="s">
        <v>1110</v>
      </c>
      <c r="C306" s="103" t="s">
        <v>1110</v>
      </c>
      <c r="D306" s="103" t="s">
        <v>1110</v>
      </c>
      <c r="E306" s="103" t="s">
        <v>1110</v>
      </c>
      <c r="F306" s="103" t="s">
        <v>1111</v>
      </c>
      <c r="H306">
        <v>2</v>
      </c>
    </row>
    <row r="307" spans="1:10">
      <c r="A307" t="s">
        <v>1071</v>
      </c>
      <c r="B307" s="103" t="s">
        <v>1110</v>
      </c>
      <c r="C307" s="103" t="s">
        <v>1110</v>
      </c>
      <c r="D307" s="103" t="s">
        <v>1110</v>
      </c>
      <c r="E307" s="103" t="s">
        <v>1110</v>
      </c>
      <c r="F307" s="103" t="s">
        <v>1111</v>
      </c>
      <c r="H307">
        <v>4</v>
      </c>
    </row>
    <row r="308" spans="1:10">
      <c r="A308" t="s">
        <v>1072</v>
      </c>
      <c r="B308" s="103" t="s">
        <v>1110</v>
      </c>
      <c r="C308" s="103" t="s">
        <v>1110</v>
      </c>
      <c r="D308" s="103" t="s">
        <v>1110</v>
      </c>
      <c r="E308" s="103" t="s">
        <v>1110</v>
      </c>
      <c r="F308" s="103" t="s">
        <v>1111</v>
      </c>
      <c r="H308">
        <v>2</v>
      </c>
    </row>
    <row r="309" spans="1:10">
      <c r="A309" t="s">
        <v>1073</v>
      </c>
      <c r="B309" s="103" t="s">
        <v>1110</v>
      </c>
      <c r="C309" s="103" t="s">
        <v>1110</v>
      </c>
      <c r="D309" s="103" t="s">
        <v>1110</v>
      </c>
      <c r="E309" s="103" t="s">
        <v>1110</v>
      </c>
      <c r="F309" s="103" t="s">
        <v>1111</v>
      </c>
      <c r="H309">
        <v>2</v>
      </c>
    </row>
    <row r="310" spans="1:10">
      <c r="A310" t="s">
        <v>1074</v>
      </c>
      <c r="B310" s="103" t="s">
        <v>1110</v>
      </c>
      <c r="C310" s="103" t="s">
        <v>1110</v>
      </c>
      <c r="D310" s="103" t="s">
        <v>1110</v>
      </c>
      <c r="E310" s="103" t="s">
        <v>1110</v>
      </c>
      <c r="F310" s="103" t="s">
        <v>1111</v>
      </c>
      <c r="H310">
        <v>4</v>
      </c>
    </row>
    <row r="311" spans="1:10">
      <c r="A311" t="s">
        <v>1075</v>
      </c>
      <c r="B311" s="103" t="s">
        <v>1110</v>
      </c>
      <c r="C311" s="103" t="s">
        <v>1110</v>
      </c>
      <c r="D311" s="103" t="s">
        <v>1110</v>
      </c>
      <c r="E311" s="103" t="s">
        <v>1110</v>
      </c>
      <c r="F311" s="103" t="s">
        <v>1111</v>
      </c>
      <c r="H311">
        <v>2</v>
      </c>
    </row>
    <row r="312" spans="1:10">
      <c r="A312" t="s">
        <v>1076</v>
      </c>
      <c r="B312" s="103" t="s">
        <v>1110</v>
      </c>
      <c r="C312" s="103" t="s">
        <v>1110</v>
      </c>
      <c r="D312" s="103" t="s">
        <v>1110</v>
      </c>
      <c r="E312" s="103" t="s">
        <v>1110</v>
      </c>
      <c r="F312" s="103" t="s">
        <v>1111</v>
      </c>
      <c r="H312">
        <v>7</v>
      </c>
    </row>
    <row r="313" spans="1:10">
      <c r="A313" t="s">
        <v>1077</v>
      </c>
      <c r="B313" s="103" t="s">
        <v>1110</v>
      </c>
      <c r="C313" s="103" t="s">
        <v>1110</v>
      </c>
      <c r="D313" s="103" t="s">
        <v>1110</v>
      </c>
      <c r="E313" s="103" t="s">
        <v>1110</v>
      </c>
      <c r="F313" s="103" t="s">
        <v>1111</v>
      </c>
      <c r="H313">
        <v>1</v>
      </c>
    </row>
    <row r="314" spans="1:10">
      <c r="A314" t="s">
        <v>1078</v>
      </c>
      <c r="B314" s="103" t="s">
        <v>1110</v>
      </c>
      <c r="C314" s="103" t="s">
        <v>1110</v>
      </c>
      <c r="D314" s="103" t="s">
        <v>1110</v>
      </c>
      <c r="E314" s="103" t="s">
        <v>1110</v>
      </c>
      <c r="F314" s="103" t="s">
        <v>1111</v>
      </c>
      <c r="H314">
        <v>1</v>
      </c>
    </row>
    <row r="315" spans="1:10">
      <c r="A315" t="s">
        <v>1079</v>
      </c>
      <c r="B315" s="103" t="s">
        <v>1110</v>
      </c>
      <c r="C315" s="103" t="s">
        <v>1110</v>
      </c>
      <c r="D315" s="103" t="s">
        <v>1110</v>
      </c>
      <c r="E315" s="103" t="s">
        <v>1110</v>
      </c>
      <c r="F315" s="103" t="s">
        <v>1111</v>
      </c>
      <c r="H315">
        <v>3</v>
      </c>
    </row>
    <row r="316" spans="1:10">
      <c r="A316" t="s">
        <v>1080</v>
      </c>
      <c r="B316" s="103" t="s">
        <v>1110</v>
      </c>
      <c r="C316" s="103" t="s">
        <v>1110</v>
      </c>
      <c r="D316" s="103" t="s">
        <v>1110</v>
      </c>
      <c r="E316" s="103" t="s">
        <v>1110</v>
      </c>
      <c r="F316" s="103" t="s">
        <v>1111</v>
      </c>
      <c r="H316">
        <v>1</v>
      </c>
    </row>
    <row r="317" spans="1:10">
      <c r="A317" t="s">
        <v>1081</v>
      </c>
      <c r="B317" s="103" t="s">
        <v>1110</v>
      </c>
      <c r="C317" s="103" t="s">
        <v>1110</v>
      </c>
      <c r="D317" s="103" t="s">
        <v>1110</v>
      </c>
      <c r="E317" s="103" t="s">
        <v>1110</v>
      </c>
      <c r="F317" s="103" t="s">
        <v>1111</v>
      </c>
      <c r="H317">
        <v>3</v>
      </c>
    </row>
    <row r="318" spans="1:10">
      <c r="A318" t="s">
        <v>1082</v>
      </c>
      <c r="B318" s="103" t="s">
        <v>1110</v>
      </c>
      <c r="C318" s="103" t="s">
        <v>1110</v>
      </c>
      <c r="D318" s="103" t="s">
        <v>1110</v>
      </c>
      <c r="E318" s="103" t="s">
        <v>1110</v>
      </c>
      <c r="F318" s="103" t="s">
        <v>1111</v>
      </c>
      <c r="H318">
        <v>1</v>
      </c>
      <c r="J318">
        <v>1</v>
      </c>
    </row>
    <row r="319" spans="1:10">
      <c r="A319" t="s">
        <v>1083</v>
      </c>
      <c r="B319" s="103" t="s">
        <v>1110</v>
      </c>
      <c r="C319" s="103" t="s">
        <v>1110</v>
      </c>
      <c r="D319" s="103" t="s">
        <v>1110</v>
      </c>
      <c r="E319" s="103" t="s">
        <v>1110</v>
      </c>
      <c r="F319" s="103" t="s">
        <v>1111</v>
      </c>
      <c r="H319">
        <v>1</v>
      </c>
    </row>
    <row r="320" spans="1:10">
      <c r="A320" t="s">
        <v>1084</v>
      </c>
      <c r="B320" s="103" t="s">
        <v>1110</v>
      </c>
      <c r="C320" s="103" t="s">
        <v>1110</v>
      </c>
      <c r="D320" s="103" t="s">
        <v>1110</v>
      </c>
      <c r="E320" s="103" t="s">
        <v>1110</v>
      </c>
      <c r="F320" s="103" t="s">
        <v>1111</v>
      </c>
    </row>
    <row r="321" spans="1:12">
      <c r="A321" t="s">
        <v>1085</v>
      </c>
      <c r="B321" s="103" t="s">
        <v>1110</v>
      </c>
      <c r="C321" s="103" t="s">
        <v>1110</v>
      </c>
      <c r="D321" s="103" t="s">
        <v>1110</v>
      </c>
      <c r="E321" s="103" t="s">
        <v>1110</v>
      </c>
      <c r="F321" s="103" t="s">
        <v>1111</v>
      </c>
    </row>
    <row r="322" spans="1:12">
      <c r="A322" t="s">
        <v>1086</v>
      </c>
      <c r="B322" s="103" t="s">
        <v>1110</v>
      </c>
      <c r="C322" s="103" t="s">
        <v>1110</v>
      </c>
      <c r="D322" s="103" t="s">
        <v>1110</v>
      </c>
      <c r="E322" s="103" t="s">
        <v>1110</v>
      </c>
      <c r="F322" s="103" t="s">
        <v>1111</v>
      </c>
      <c r="H322">
        <v>2</v>
      </c>
    </row>
    <row r="323" spans="1:12">
      <c r="A323" t="s">
        <v>1087</v>
      </c>
      <c r="B323" s="103" t="s">
        <v>1110</v>
      </c>
      <c r="C323" s="103" t="s">
        <v>1110</v>
      </c>
      <c r="D323" s="103" t="s">
        <v>1110</v>
      </c>
      <c r="E323" s="103" t="s">
        <v>1110</v>
      </c>
      <c r="F323" s="103" t="s">
        <v>1111</v>
      </c>
      <c r="J323">
        <v>1</v>
      </c>
    </row>
    <row r="324" spans="1:12">
      <c r="A324" t="s">
        <v>1088</v>
      </c>
      <c r="B324" s="103" t="s">
        <v>1110</v>
      </c>
      <c r="C324" s="103" t="s">
        <v>1110</v>
      </c>
      <c r="D324" s="103" t="s">
        <v>1110</v>
      </c>
      <c r="E324" s="103" t="s">
        <v>1110</v>
      </c>
      <c r="F324" s="103" t="s">
        <v>1111</v>
      </c>
      <c r="H324">
        <v>1</v>
      </c>
    </row>
    <row r="325" spans="1:12">
      <c r="A325" t="s">
        <v>1089</v>
      </c>
      <c r="B325" s="103" t="s">
        <v>1110</v>
      </c>
      <c r="C325" s="103" t="s">
        <v>1110</v>
      </c>
      <c r="D325" s="103" t="s">
        <v>1110</v>
      </c>
      <c r="E325" s="103" t="s">
        <v>1110</v>
      </c>
      <c r="F325" s="103" t="s">
        <v>1111</v>
      </c>
      <c r="H325">
        <v>3</v>
      </c>
    </row>
    <row r="326" spans="1:12">
      <c r="A326" t="s">
        <v>1090</v>
      </c>
      <c r="B326" s="103" t="s">
        <v>1110</v>
      </c>
      <c r="C326" s="103" t="s">
        <v>1110</v>
      </c>
      <c r="D326" s="103" t="s">
        <v>1110</v>
      </c>
      <c r="E326" s="103" t="s">
        <v>1110</v>
      </c>
      <c r="F326" s="103" t="s">
        <v>1111</v>
      </c>
      <c r="H326">
        <v>2</v>
      </c>
    </row>
    <row r="327" spans="1:12">
      <c r="A327" t="s">
        <v>1091</v>
      </c>
      <c r="B327" s="103" t="s">
        <v>1110</v>
      </c>
      <c r="C327" s="103" t="s">
        <v>1110</v>
      </c>
      <c r="D327" s="103" t="s">
        <v>1110</v>
      </c>
      <c r="E327" s="103" t="s">
        <v>1110</v>
      </c>
      <c r="F327" s="103" t="s">
        <v>1111</v>
      </c>
    </row>
    <row r="328" spans="1:12">
      <c r="A328" t="s">
        <v>1092</v>
      </c>
      <c r="B328" s="103" t="s">
        <v>1110</v>
      </c>
      <c r="C328" s="103" t="s">
        <v>1110</v>
      </c>
      <c r="D328" s="103" t="s">
        <v>1110</v>
      </c>
      <c r="E328" s="103" t="s">
        <v>1110</v>
      </c>
      <c r="F328" s="103" t="s">
        <v>1111</v>
      </c>
      <c r="H328">
        <v>1</v>
      </c>
      <c r="J328">
        <v>1</v>
      </c>
    </row>
    <row r="329" spans="1:12">
      <c r="A329" t="s">
        <v>1093</v>
      </c>
      <c r="B329" s="103" t="s">
        <v>1110</v>
      </c>
      <c r="C329" s="103" t="s">
        <v>1110</v>
      </c>
      <c r="D329" s="103" t="s">
        <v>1110</v>
      </c>
      <c r="E329" s="103" t="s">
        <v>1110</v>
      </c>
      <c r="F329" s="103" t="s">
        <v>1111</v>
      </c>
      <c r="H329">
        <v>1</v>
      </c>
    </row>
    <row r="330" spans="1:12">
      <c r="A330" t="s">
        <v>1094</v>
      </c>
      <c r="B330" s="103" t="s">
        <v>1110</v>
      </c>
      <c r="C330" s="103" t="s">
        <v>1110</v>
      </c>
      <c r="D330" s="103" t="s">
        <v>1110</v>
      </c>
      <c r="E330" s="103" t="s">
        <v>1110</v>
      </c>
      <c r="F330" s="103" t="s">
        <v>1111</v>
      </c>
    </row>
    <row r="331" spans="1:12">
      <c r="A331" t="s">
        <v>1095</v>
      </c>
      <c r="B331" s="103" t="s">
        <v>1110</v>
      </c>
      <c r="C331" s="103" t="s">
        <v>1110</v>
      </c>
      <c r="D331" s="103" t="s">
        <v>1110</v>
      </c>
      <c r="E331" s="103" t="s">
        <v>1110</v>
      </c>
      <c r="F331" s="103" t="s">
        <v>1111</v>
      </c>
    </row>
    <row r="332" spans="1:12">
      <c r="A332" t="s">
        <v>1096</v>
      </c>
      <c r="B332" s="103" t="s">
        <v>1110</v>
      </c>
      <c r="C332" s="103" t="s">
        <v>1110</v>
      </c>
      <c r="D332" s="103" t="s">
        <v>1110</v>
      </c>
      <c r="E332" s="103" t="s">
        <v>1110</v>
      </c>
      <c r="F332" s="103" t="s">
        <v>1111</v>
      </c>
    </row>
    <row r="333" spans="1:12">
      <c r="A333" t="s">
        <v>1097</v>
      </c>
      <c r="B333" s="103" t="s">
        <v>1110</v>
      </c>
      <c r="C333" s="103" t="s">
        <v>1110</v>
      </c>
      <c r="D333" s="103" t="s">
        <v>1110</v>
      </c>
      <c r="E333" s="103" t="s">
        <v>1110</v>
      </c>
      <c r="F333" s="103" t="s">
        <v>1111</v>
      </c>
      <c r="I333">
        <v>1</v>
      </c>
      <c r="J333">
        <v>3</v>
      </c>
    </row>
    <row r="334" spans="1:12">
      <c r="A334" t="s">
        <v>1098</v>
      </c>
      <c r="B334" s="103" t="s">
        <v>1110</v>
      </c>
      <c r="C334" s="103" t="s">
        <v>1110</v>
      </c>
      <c r="D334" s="103" t="s">
        <v>1110</v>
      </c>
      <c r="E334" s="103" t="s">
        <v>1110</v>
      </c>
      <c r="F334" s="103" t="s">
        <v>1111</v>
      </c>
      <c r="L334">
        <v>1</v>
      </c>
    </row>
    <row r="335" spans="1:12">
      <c r="A335" t="s">
        <v>1099</v>
      </c>
      <c r="B335" s="103" t="s">
        <v>1110</v>
      </c>
      <c r="C335" s="103" t="s">
        <v>1110</v>
      </c>
      <c r="D335" s="103" t="s">
        <v>1110</v>
      </c>
      <c r="E335" s="103" t="s">
        <v>1110</v>
      </c>
      <c r="F335" s="103" t="s">
        <v>1111</v>
      </c>
    </row>
    <row r="336" spans="1:12">
      <c r="A336" t="s">
        <v>1100</v>
      </c>
      <c r="B336" s="103" t="s">
        <v>1110</v>
      </c>
      <c r="C336" s="103" t="s">
        <v>1110</v>
      </c>
      <c r="D336" s="103" t="s">
        <v>1110</v>
      </c>
      <c r="E336" s="103" t="s">
        <v>1110</v>
      </c>
      <c r="F336" s="103" t="s">
        <v>1111</v>
      </c>
      <c r="H336">
        <v>1</v>
      </c>
    </row>
    <row r="337" spans="1:10">
      <c r="A337" t="s">
        <v>1101</v>
      </c>
      <c r="B337" s="103" t="s">
        <v>1110</v>
      </c>
      <c r="C337" s="103" t="s">
        <v>1110</v>
      </c>
      <c r="D337" s="103" t="s">
        <v>1110</v>
      </c>
      <c r="E337" s="103" t="s">
        <v>1110</v>
      </c>
      <c r="F337" s="103" t="s">
        <v>1111</v>
      </c>
      <c r="H337">
        <v>1</v>
      </c>
    </row>
    <row r="338" spans="1:10">
      <c r="A338" t="s">
        <v>1102</v>
      </c>
      <c r="B338" s="103" t="s">
        <v>1110</v>
      </c>
      <c r="C338" s="103" t="s">
        <v>1110</v>
      </c>
      <c r="D338" s="103" t="s">
        <v>1110</v>
      </c>
      <c r="E338" s="103" t="s">
        <v>1110</v>
      </c>
      <c r="F338" s="103" t="s">
        <v>1111</v>
      </c>
    </row>
    <row r="339" spans="1:10">
      <c r="A339" t="s">
        <v>1103</v>
      </c>
      <c r="B339" s="103" t="s">
        <v>1110</v>
      </c>
      <c r="C339" s="103" t="s">
        <v>1110</v>
      </c>
      <c r="D339" s="103" t="s">
        <v>1110</v>
      </c>
      <c r="E339" s="103" t="s">
        <v>1110</v>
      </c>
      <c r="F339" s="103" t="s">
        <v>1111</v>
      </c>
      <c r="H339">
        <v>1</v>
      </c>
      <c r="J339">
        <v>1</v>
      </c>
    </row>
    <row r="340" spans="1:10">
      <c r="A340" t="s">
        <v>1104</v>
      </c>
      <c r="B340" s="103" t="s">
        <v>1110</v>
      </c>
      <c r="C340" s="103" t="s">
        <v>1110</v>
      </c>
      <c r="D340" s="103" t="s">
        <v>1110</v>
      </c>
      <c r="E340" s="103" t="s">
        <v>1110</v>
      </c>
      <c r="F340" s="103" t="s">
        <v>1111</v>
      </c>
      <c r="H340">
        <v>1</v>
      </c>
    </row>
    <row r="341" spans="1:10">
      <c r="A341" t="s">
        <v>1105</v>
      </c>
      <c r="B341" s="103" t="s">
        <v>1110</v>
      </c>
      <c r="C341" s="103" t="s">
        <v>1110</v>
      </c>
      <c r="D341" s="103" t="s">
        <v>1110</v>
      </c>
      <c r="E341" s="103" t="s">
        <v>1110</v>
      </c>
      <c r="F341" s="103" t="s">
        <v>1111</v>
      </c>
    </row>
    <row r="342" spans="1:10">
      <c r="A342" t="s">
        <v>1106</v>
      </c>
      <c r="B342" s="103" t="s">
        <v>1110</v>
      </c>
      <c r="C342" s="103" t="s">
        <v>1110</v>
      </c>
      <c r="D342" s="103" t="s">
        <v>1110</v>
      </c>
      <c r="E342" s="103" t="s">
        <v>1110</v>
      </c>
      <c r="F342" s="103" t="s">
        <v>1111</v>
      </c>
      <c r="H342">
        <v>1</v>
      </c>
    </row>
    <row r="343" spans="1:10">
      <c r="A343" t="s">
        <v>1107</v>
      </c>
      <c r="B343" s="103" t="s">
        <v>1110</v>
      </c>
      <c r="C343" s="103" t="s">
        <v>1110</v>
      </c>
      <c r="D343" s="103" t="s">
        <v>1110</v>
      </c>
      <c r="E343" s="103" t="s">
        <v>1110</v>
      </c>
      <c r="F343" s="103" t="s">
        <v>1111</v>
      </c>
      <c r="H343">
        <v>1</v>
      </c>
      <c r="J343">
        <v>2</v>
      </c>
    </row>
    <row r="344" spans="1:10">
      <c r="A344" t="s">
        <v>1108</v>
      </c>
      <c r="B344" s="103" t="s">
        <v>1110</v>
      </c>
      <c r="C344" s="103" t="s">
        <v>1110</v>
      </c>
      <c r="D344" s="103" t="s">
        <v>1110</v>
      </c>
      <c r="E344" s="103" t="s">
        <v>1110</v>
      </c>
      <c r="F344" s="103" t="s">
        <v>1111</v>
      </c>
    </row>
    <row r="345" spans="1:10">
      <c r="A345" t="s">
        <v>1109</v>
      </c>
      <c r="B345" s="103" t="s">
        <v>1110</v>
      </c>
      <c r="C345" s="103" t="s">
        <v>1110</v>
      </c>
      <c r="D345" s="103" t="s">
        <v>1110</v>
      </c>
      <c r="E345" s="103" t="s">
        <v>1110</v>
      </c>
      <c r="F345" s="103" t="s">
        <v>1111</v>
      </c>
      <c r="H345">
        <v>1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L543"/>
  <sheetViews>
    <sheetView tabSelected="1" topLeftCell="C1" zoomScale="80" zoomScaleNormal="80" workbookViewId="0">
      <pane ySplit="2" topLeftCell="A3" activePane="bottomLeft" state="frozen"/>
      <selection pane="bottomLeft" activeCell="O22" sqref="O22"/>
    </sheetView>
  </sheetViews>
  <sheetFormatPr defaultColWidth="9" defaultRowHeight="18"/>
  <cols>
    <col min="1" max="1" width="16.6640625" style="21" hidden="1" customWidth="1"/>
    <col min="2" max="2" width="0" style="21" hidden="1" customWidth="1"/>
    <col min="3" max="3" width="17.77734375" style="21" bestFit="1" customWidth="1"/>
    <col min="4" max="4" width="10.44140625" style="21" bestFit="1" customWidth="1"/>
    <col min="5" max="5" width="9" style="21"/>
    <col min="6" max="6" width="12.109375" style="21" bestFit="1" customWidth="1"/>
    <col min="7" max="7" width="9.33203125" style="21" bestFit="1" customWidth="1"/>
    <col min="8" max="9" width="9" style="21"/>
    <col min="10" max="10" width="13.6640625" style="21" bestFit="1" customWidth="1"/>
    <col min="11" max="11" width="9.33203125" style="21" bestFit="1" customWidth="1"/>
    <col min="12" max="16384" width="9" style="4"/>
  </cols>
  <sheetData>
    <row r="1" spans="1:11" ht="19.8" thickBot="1">
      <c r="C1" s="104" t="s">
        <v>72</v>
      </c>
    </row>
    <row r="2" spans="1:11">
      <c r="A2" s="20" t="s">
        <v>21</v>
      </c>
      <c r="C2" s="90" t="s">
        <v>22</v>
      </c>
      <c r="D2" s="91" t="s">
        <v>757</v>
      </c>
      <c r="E2" s="92" t="s">
        <v>59</v>
      </c>
      <c r="F2" s="92" t="s">
        <v>60</v>
      </c>
      <c r="G2" s="92" t="s">
        <v>758</v>
      </c>
      <c r="H2" s="92" t="s">
        <v>62</v>
      </c>
      <c r="I2" s="92" t="s">
        <v>63</v>
      </c>
      <c r="J2" s="97" t="s">
        <v>64</v>
      </c>
      <c r="K2" s="92" t="s">
        <v>65</v>
      </c>
    </row>
    <row r="3" spans="1:11" ht="18.600000000000001" thickBot="1">
      <c r="A3" s="93"/>
      <c r="B3" s="94"/>
      <c r="C3" s="95"/>
      <c r="D3" s="98" t="s">
        <v>66</v>
      </c>
      <c r="E3" s="96" t="s">
        <v>67</v>
      </c>
      <c r="F3" s="96" t="s">
        <v>68</v>
      </c>
      <c r="G3" s="96" t="s">
        <v>69</v>
      </c>
      <c r="H3" s="96" t="s">
        <v>67</v>
      </c>
      <c r="I3" s="96" t="s">
        <v>69</v>
      </c>
      <c r="J3" s="96" t="s">
        <v>70</v>
      </c>
      <c r="K3" s="96" t="s">
        <v>66</v>
      </c>
    </row>
    <row r="4" spans="1:11">
      <c r="A4" s="26">
        <v>43922</v>
      </c>
      <c r="B4" s="27">
        <v>0.33333333333333331</v>
      </c>
      <c r="C4" s="28" t="str">
        <f>TEXT(A4,"yyyy/m/d")&amp;TEXT(B4,"　　h:mｍ")</f>
        <v>2020/4/1  8:00</v>
      </c>
      <c r="D4" s="87">
        <v>197</v>
      </c>
      <c r="E4" s="89">
        <v>20</v>
      </c>
      <c r="F4" s="88">
        <v>9</v>
      </c>
      <c r="G4" s="88">
        <v>10.205697737312992</v>
      </c>
      <c r="H4" s="89">
        <v>25</v>
      </c>
      <c r="I4" s="88">
        <v>10.121943587481777</v>
      </c>
      <c r="J4" s="99">
        <v>0.4</v>
      </c>
      <c r="K4" s="88">
        <v>10.8</v>
      </c>
    </row>
    <row r="5" spans="1:11">
      <c r="A5" s="26">
        <v>43923</v>
      </c>
      <c r="B5" s="27">
        <v>0.33333333333333331</v>
      </c>
      <c r="C5" s="28" t="str">
        <f t="shared" ref="C5:C16" si="0">TEXT(A5,"yyyy/m/d")&amp;TEXT(B5,"　　h:mｍ")</f>
        <v>2020/4/2  8:00</v>
      </c>
      <c r="D5" s="87">
        <v>199</v>
      </c>
      <c r="E5" s="89">
        <v>20</v>
      </c>
      <c r="F5" s="88">
        <v>9</v>
      </c>
      <c r="G5" s="88">
        <v>10.178621067494921</v>
      </c>
      <c r="H5" s="89">
        <v>25</v>
      </c>
      <c r="I5" s="88">
        <v>10.194404231365107</v>
      </c>
      <c r="J5" s="99">
        <v>0.53</v>
      </c>
      <c r="K5" s="88">
        <v>10.9</v>
      </c>
    </row>
    <row r="6" spans="1:11">
      <c r="A6" s="26">
        <v>43924</v>
      </c>
      <c r="B6" s="27">
        <v>0.33333333333333331</v>
      </c>
      <c r="C6" s="28" t="str">
        <f t="shared" si="0"/>
        <v>2020/4/3  8:00</v>
      </c>
      <c r="D6" s="87">
        <v>199</v>
      </c>
      <c r="E6" s="89">
        <v>20</v>
      </c>
      <c r="F6" s="88">
        <v>9</v>
      </c>
      <c r="G6" s="88">
        <v>10.048024330559084</v>
      </c>
      <c r="H6" s="89">
        <v>25</v>
      </c>
      <c r="I6" s="88">
        <v>10.298208802690917</v>
      </c>
      <c r="J6" s="99">
        <v>0.54</v>
      </c>
      <c r="K6" s="88">
        <v>11</v>
      </c>
    </row>
    <row r="7" spans="1:11">
      <c r="A7" s="26">
        <v>43925</v>
      </c>
      <c r="B7" s="27">
        <v>0.33333333333333331</v>
      </c>
      <c r="C7" s="28" t="str">
        <f t="shared" si="0"/>
        <v>2020/4/4  8:00</v>
      </c>
      <c r="D7" s="87">
        <v>199</v>
      </c>
      <c r="E7" s="89">
        <v>20</v>
      </c>
      <c r="F7" s="88">
        <v>9</v>
      </c>
      <c r="G7" s="88">
        <v>10.267880021826077</v>
      </c>
      <c r="H7" s="89">
        <v>25</v>
      </c>
      <c r="I7" s="88">
        <v>10.106237817944091</v>
      </c>
      <c r="J7" s="99">
        <v>0.5</v>
      </c>
      <c r="K7" s="88">
        <v>11.1</v>
      </c>
    </row>
    <row r="8" spans="1:11">
      <c r="A8" s="26">
        <v>43926</v>
      </c>
      <c r="B8" s="27">
        <v>0.33333333333333331</v>
      </c>
      <c r="C8" s="28" t="str">
        <f t="shared" si="0"/>
        <v>2020/4/5  8:00</v>
      </c>
      <c r="D8" s="87">
        <v>196</v>
      </c>
      <c r="E8" s="89">
        <v>20</v>
      </c>
      <c r="F8" s="88">
        <v>9</v>
      </c>
      <c r="G8" s="88">
        <v>10.215472101378763</v>
      </c>
      <c r="H8" s="89">
        <v>25</v>
      </c>
      <c r="I8" s="88">
        <v>10.300302796285361</v>
      </c>
      <c r="J8" s="99">
        <v>0.52</v>
      </c>
      <c r="K8" s="88">
        <v>11.2</v>
      </c>
    </row>
    <row r="9" spans="1:11">
      <c r="A9" s="26">
        <v>43927</v>
      </c>
      <c r="B9" s="27">
        <v>0.33333333333333331</v>
      </c>
      <c r="C9" s="28" t="str">
        <f t="shared" si="0"/>
        <v>2020/4/6  8:00</v>
      </c>
      <c r="D9" s="87">
        <v>197</v>
      </c>
      <c r="E9" s="89">
        <v>20</v>
      </c>
      <c r="F9" s="88">
        <v>9</v>
      </c>
      <c r="G9" s="88">
        <v>10.115991415831255</v>
      </c>
      <c r="H9" s="89">
        <v>25</v>
      </c>
      <c r="I9" s="88">
        <v>10.325011624990925</v>
      </c>
      <c r="J9" s="99">
        <v>0.47</v>
      </c>
      <c r="K9" s="88">
        <v>11.3</v>
      </c>
    </row>
    <row r="10" spans="1:11">
      <c r="A10" s="26">
        <v>43928</v>
      </c>
      <c r="B10" s="27">
        <v>0.33333333333333331</v>
      </c>
      <c r="C10" s="28" t="str">
        <f t="shared" si="0"/>
        <v>2020/4/7  8:00</v>
      </c>
      <c r="D10" s="87">
        <v>202</v>
      </c>
      <c r="E10" s="89">
        <v>20</v>
      </c>
      <c r="F10" s="88">
        <v>9</v>
      </c>
      <c r="G10" s="88">
        <v>10.108146774151741</v>
      </c>
      <c r="H10" s="89">
        <v>25</v>
      </c>
      <c r="I10" s="88">
        <v>10.272869340891614</v>
      </c>
      <c r="J10" s="99">
        <v>0.44</v>
      </c>
      <c r="K10" s="88">
        <v>11.4</v>
      </c>
    </row>
    <row r="11" spans="1:11">
      <c r="A11" s="26">
        <v>43929</v>
      </c>
      <c r="B11" s="27">
        <v>0.33333333333333331</v>
      </c>
      <c r="C11" s="28" t="str">
        <f t="shared" si="0"/>
        <v>2020/4/8  8:00</v>
      </c>
      <c r="D11" s="87">
        <v>200</v>
      </c>
      <c r="E11" s="89">
        <v>20</v>
      </c>
      <c r="F11" s="88">
        <v>9</v>
      </c>
      <c r="G11" s="88">
        <v>10.295287968829779</v>
      </c>
      <c r="H11" s="89">
        <v>25</v>
      </c>
      <c r="I11" s="88">
        <v>10.155298463470658</v>
      </c>
      <c r="J11" s="99">
        <v>0.56000000000000005</v>
      </c>
      <c r="K11" s="88">
        <v>11.5</v>
      </c>
    </row>
    <row r="12" spans="1:11">
      <c r="A12" s="26">
        <v>43930</v>
      </c>
      <c r="B12" s="27">
        <v>0.33333333333333331</v>
      </c>
      <c r="C12" s="28" t="str">
        <f t="shared" si="0"/>
        <v>2020/4/9  8:00</v>
      </c>
      <c r="D12" s="87">
        <v>200</v>
      </c>
      <c r="E12" s="89">
        <v>20</v>
      </c>
      <c r="F12" s="88">
        <v>9</v>
      </c>
      <c r="G12" s="88">
        <v>10.123487638780889</v>
      </c>
      <c r="H12" s="89">
        <v>25</v>
      </c>
      <c r="I12" s="88">
        <v>10.048385499910898</v>
      </c>
      <c r="J12" s="99">
        <v>0.45</v>
      </c>
      <c r="K12" s="88">
        <v>11.6</v>
      </c>
    </row>
    <row r="13" spans="1:11">
      <c r="A13" s="26">
        <v>43931</v>
      </c>
      <c r="B13" s="27">
        <v>0.33333333333333331</v>
      </c>
      <c r="C13" s="28" t="str">
        <f t="shared" si="0"/>
        <v>2020/4/10  8:00</v>
      </c>
      <c r="D13" s="87">
        <v>197</v>
      </c>
      <c r="E13" s="89">
        <v>20</v>
      </c>
      <c r="F13" s="88">
        <v>9</v>
      </c>
      <c r="G13" s="88">
        <v>10.258111917634002</v>
      </c>
      <c r="H13" s="89">
        <v>25</v>
      </c>
      <c r="I13" s="88">
        <v>10.277756884145857</v>
      </c>
      <c r="J13" s="99">
        <v>0.45</v>
      </c>
      <c r="K13" s="88">
        <v>11.5</v>
      </c>
    </row>
    <row r="14" spans="1:11">
      <c r="A14" s="26">
        <v>43932</v>
      </c>
      <c r="B14" s="27">
        <v>0.33333333333333331</v>
      </c>
      <c r="C14" s="28" t="str">
        <f t="shared" si="0"/>
        <v>2020/4/11  8:00</v>
      </c>
      <c r="D14" s="87">
        <v>197</v>
      </c>
      <c r="E14" s="89">
        <v>20</v>
      </c>
      <c r="F14" s="88">
        <v>9</v>
      </c>
      <c r="G14" s="88">
        <v>10.021481614441541</v>
      </c>
      <c r="H14" s="89">
        <v>25</v>
      </c>
      <c r="I14" s="88">
        <v>10.130185511691343</v>
      </c>
      <c r="J14" s="99">
        <v>0.56999999999999995</v>
      </c>
      <c r="K14" s="88">
        <v>11.4</v>
      </c>
    </row>
    <row r="15" spans="1:11">
      <c r="A15" s="26">
        <v>43933</v>
      </c>
      <c r="B15" s="27">
        <v>0.33333333333333331</v>
      </c>
      <c r="C15" s="28" t="str">
        <f t="shared" si="0"/>
        <v>2020/4/12  8:00</v>
      </c>
      <c r="D15" s="87">
        <v>200</v>
      </c>
      <c r="E15" s="89">
        <v>20</v>
      </c>
      <c r="F15" s="88">
        <v>9</v>
      </c>
      <c r="G15" s="88">
        <v>10.103960422226384</v>
      </c>
      <c r="H15" s="89">
        <v>25</v>
      </c>
      <c r="I15" s="88">
        <v>10.058690264774098</v>
      </c>
      <c r="J15" s="99">
        <v>0.6</v>
      </c>
      <c r="K15" s="88">
        <v>11.3</v>
      </c>
    </row>
    <row r="16" spans="1:11">
      <c r="A16" s="26">
        <v>43934</v>
      </c>
      <c r="B16" s="27">
        <v>0.33333333333333331</v>
      </c>
      <c r="C16" s="28" t="str">
        <f t="shared" si="0"/>
        <v>2020/4/13  8:00</v>
      </c>
      <c r="D16" s="87">
        <v>196</v>
      </c>
      <c r="E16" s="89">
        <v>20</v>
      </c>
      <c r="F16" s="88">
        <v>9</v>
      </c>
      <c r="G16" s="88">
        <v>10.212060348414425</v>
      </c>
      <c r="H16" s="89">
        <v>25</v>
      </c>
      <c r="I16" s="88">
        <v>10.162593442433463</v>
      </c>
      <c r="J16" s="99">
        <v>0.43</v>
      </c>
      <c r="K16" s="88">
        <v>11.2</v>
      </c>
    </row>
    <row r="17" spans="1:11">
      <c r="A17" s="26">
        <v>43935</v>
      </c>
      <c r="B17" s="27">
        <v>0.33333333333333331</v>
      </c>
      <c r="C17" s="28" t="str">
        <f t="shared" ref="C17:C29" si="1">TEXT(A17,"yyyy/m/d")&amp;TEXT(B17,"　　h:mｍ")</f>
        <v>2020/4/14  8:00</v>
      </c>
      <c r="D17" s="87">
        <v>202</v>
      </c>
      <c r="E17" s="89">
        <v>20</v>
      </c>
      <c r="F17" s="88">
        <v>9</v>
      </c>
      <c r="G17" s="88">
        <v>10.007983417124709</v>
      </c>
      <c r="H17" s="89">
        <v>25</v>
      </c>
      <c r="I17" s="88">
        <v>10.269320623081533</v>
      </c>
      <c r="J17" s="99">
        <v>0.45</v>
      </c>
      <c r="K17" s="88">
        <v>11.1</v>
      </c>
    </row>
    <row r="18" spans="1:11">
      <c r="A18" s="26">
        <v>43936</v>
      </c>
      <c r="B18" s="27">
        <v>0.33333333333333331</v>
      </c>
      <c r="C18" s="28" t="str">
        <f t="shared" si="1"/>
        <v>2020/4/15  8:00</v>
      </c>
      <c r="D18" s="87">
        <v>196</v>
      </c>
      <c r="E18" s="89">
        <v>20</v>
      </c>
      <c r="F18" s="88">
        <v>9</v>
      </c>
      <c r="G18" s="88">
        <v>10.277271471809556</v>
      </c>
      <c r="H18" s="89">
        <v>25</v>
      </c>
      <c r="I18" s="88">
        <v>10.049514610572585</v>
      </c>
      <c r="J18" s="99">
        <v>0.43</v>
      </c>
      <c r="K18" s="88">
        <v>11.2</v>
      </c>
    </row>
    <row r="19" spans="1:11">
      <c r="A19" s="26">
        <v>43937</v>
      </c>
      <c r="B19" s="27">
        <v>0.33333333333333331</v>
      </c>
      <c r="C19" s="28" t="str">
        <f t="shared" si="1"/>
        <v>2020/4/16  8:00</v>
      </c>
      <c r="D19" s="87">
        <v>201</v>
      </c>
      <c r="E19" s="89">
        <v>20</v>
      </c>
      <c r="F19" s="88">
        <v>9</v>
      </c>
      <c r="G19" s="88">
        <v>10.084135772226357</v>
      </c>
      <c r="H19" s="89">
        <v>25</v>
      </c>
      <c r="I19" s="88">
        <v>10.025368631054942</v>
      </c>
      <c r="J19" s="99">
        <v>0.42</v>
      </c>
      <c r="K19" s="88">
        <v>11.3</v>
      </c>
    </row>
    <row r="20" spans="1:11">
      <c r="A20" s="26">
        <v>43938</v>
      </c>
      <c r="B20" s="27">
        <v>0.33333333333333331</v>
      </c>
      <c r="C20" s="28" t="str">
        <f t="shared" si="1"/>
        <v>2020/4/17  8:00</v>
      </c>
      <c r="D20" s="87">
        <v>202</v>
      </c>
      <c r="E20" s="89">
        <v>20</v>
      </c>
      <c r="F20" s="88">
        <v>9</v>
      </c>
      <c r="G20" s="88">
        <v>10.291587847348129</v>
      </c>
      <c r="H20" s="89">
        <v>25</v>
      </c>
      <c r="I20" s="88">
        <v>10.075536198630177</v>
      </c>
      <c r="J20" s="99">
        <v>0.54</v>
      </c>
      <c r="K20" s="88">
        <v>11.4</v>
      </c>
    </row>
    <row r="21" spans="1:11">
      <c r="A21" s="26">
        <v>43939</v>
      </c>
      <c r="B21" s="27">
        <v>0.33333333333333331</v>
      </c>
      <c r="C21" s="28" t="str">
        <f t="shared" si="1"/>
        <v>2020/4/18  8:00</v>
      </c>
      <c r="D21" s="87">
        <v>197</v>
      </c>
      <c r="E21" s="89">
        <v>20</v>
      </c>
      <c r="F21" s="88">
        <v>9</v>
      </c>
      <c r="G21" s="88">
        <v>10.039964473375894</v>
      </c>
      <c r="H21" s="89">
        <v>25</v>
      </c>
      <c r="I21" s="88">
        <v>10.128305705758923</v>
      </c>
      <c r="J21" s="99">
        <v>0.6</v>
      </c>
      <c r="K21" s="88">
        <v>11.5</v>
      </c>
    </row>
    <row r="22" spans="1:11">
      <c r="A22" s="26">
        <v>43940</v>
      </c>
      <c r="B22" s="27">
        <v>0.33333333333333331</v>
      </c>
      <c r="C22" s="28" t="str">
        <f t="shared" si="1"/>
        <v>2020/4/19  8:00</v>
      </c>
      <c r="D22" s="87">
        <v>198</v>
      </c>
      <c r="E22" s="89">
        <v>20</v>
      </c>
      <c r="F22" s="88">
        <v>9</v>
      </c>
      <c r="G22" s="88">
        <v>10.183862279906048</v>
      </c>
      <c r="H22" s="89">
        <v>25</v>
      </c>
      <c r="I22" s="88">
        <v>10.088850164633943</v>
      </c>
      <c r="J22" s="99">
        <v>0.45</v>
      </c>
      <c r="K22" s="88">
        <v>11.6</v>
      </c>
    </row>
    <row r="23" spans="1:11">
      <c r="A23" s="26">
        <v>43941</v>
      </c>
      <c r="B23" s="27">
        <v>0.33333333333333331</v>
      </c>
      <c r="C23" s="28" t="str">
        <f t="shared" si="1"/>
        <v>2020/4/20  8:00</v>
      </c>
      <c r="D23" s="87">
        <v>201</v>
      </c>
      <c r="E23" s="89">
        <v>20</v>
      </c>
      <c r="F23" s="88">
        <v>9</v>
      </c>
      <c r="G23" s="88">
        <v>10.193601106183264</v>
      </c>
      <c r="H23" s="89">
        <v>25</v>
      </c>
      <c r="I23" s="88">
        <v>10.298969155405656</v>
      </c>
      <c r="J23" s="99">
        <v>0.47</v>
      </c>
      <c r="K23" s="88">
        <v>11.7</v>
      </c>
    </row>
    <row r="24" spans="1:11">
      <c r="A24" s="26">
        <v>43942</v>
      </c>
      <c r="B24" s="27">
        <v>0.33333333333333331</v>
      </c>
      <c r="C24" s="28" t="str">
        <f t="shared" si="1"/>
        <v>2020/4/21  8:00</v>
      </c>
      <c r="D24" s="87">
        <v>200</v>
      </c>
      <c r="E24" s="89">
        <v>20</v>
      </c>
      <c r="F24" s="88">
        <v>9</v>
      </c>
      <c r="G24" s="88">
        <v>10.300933497499688</v>
      </c>
      <c r="H24" s="89">
        <v>25</v>
      </c>
      <c r="I24" s="88">
        <v>10.01409121498542</v>
      </c>
      <c r="J24" s="99">
        <v>0.4</v>
      </c>
      <c r="K24" s="88">
        <v>11.8</v>
      </c>
    </row>
    <row r="25" spans="1:11">
      <c r="A25" s="26">
        <v>43943</v>
      </c>
      <c r="B25" s="27">
        <v>0.33333333333333331</v>
      </c>
      <c r="C25" s="28" t="str">
        <f t="shared" si="1"/>
        <v>2020/4/22  8:00</v>
      </c>
      <c r="D25" s="87">
        <v>204</v>
      </c>
      <c r="E25" s="89">
        <v>20</v>
      </c>
      <c r="F25" s="88">
        <v>9</v>
      </c>
      <c r="G25" s="88">
        <v>10.278683991401794</v>
      </c>
      <c r="H25" s="89">
        <v>25</v>
      </c>
      <c r="I25" s="88">
        <v>10.222041977882318</v>
      </c>
      <c r="J25" s="99">
        <v>0.47</v>
      </c>
      <c r="K25" s="88">
        <v>11.9</v>
      </c>
    </row>
    <row r="26" spans="1:11">
      <c r="A26" s="26">
        <v>43944</v>
      </c>
      <c r="B26" s="27">
        <v>0.33333333333333331</v>
      </c>
      <c r="C26" s="28" t="str">
        <f t="shared" si="1"/>
        <v>2020/4/23  8:00</v>
      </c>
      <c r="D26" s="87">
        <v>203</v>
      </c>
      <c r="E26" s="89">
        <v>20</v>
      </c>
      <c r="F26" s="88">
        <v>9</v>
      </c>
      <c r="G26" s="88">
        <v>10.264226238805859</v>
      </c>
      <c r="H26" s="89">
        <v>25</v>
      </c>
      <c r="I26" s="88">
        <v>10.283743346861943</v>
      </c>
      <c r="J26" s="99">
        <v>0.47</v>
      </c>
      <c r="K26" s="88">
        <v>12</v>
      </c>
    </row>
    <row r="27" spans="1:11">
      <c r="A27" s="26">
        <v>43945</v>
      </c>
      <c r="B27" s="27">
        <v>0.33333333333333331</v>
      </c>
      <c r="C27" s="28" t="str">
        <f t="shared" si="1"/>
        <v>2020/4/24  8:00</v>
      </c>
      <c r="D27" s="87">
        <v>198</v>
      </c>
      <c r="E27" s="89">
        <v>20</v>
      </c>
      <c r="F27" s="88">
        <v>9</v>
      </c>
      <c r="G27" s="88">
        <v>10.01747928090812</v>
      </c>
      <c r="H27" s="89">
        <v>25</v>
      </c>
      <c r="I27" s="88">
        <v>10.062399800628331</v>
      </c>
      <c r="J27" s="99">
        <v>0.56000000000000005</v>
      </c>
      <c r="K27" s="88">
        <v>12.1</v>
      </c>
    </row>
    <row r="28" spans="1:11">
      <c r="A28" s="26">
        <v>43946</v>
      </c>
      <c r="B28" s="27">
        <v>0.33333333333333331</v>
      </c>
      <c r="C28" s="28" t="str">
        <f t="shared" si="1"/>
        <v>2020/4/25  8:00</v>
      </c>
      <c r="D28" s="87">
        <v>196</v>
      </c>
      <c r="E28" s="89">
        <v>20</v>
      </c>
      <c r="F28" s="88">
        <v>9</v>
      </c>
      <c r="G28" s="88">
        <v>10.111909020223067</v>
      </c>
      <c r="H28" s="89">
        <v>25</v>
      </c>
      <c r="I28" s="88">
        <v>10.171144427608949</v>
      </c>
      <c r="J28" s="99">
        <v>0.52</v>
      </c>
      <c r="K28" s="88">
        <v>10</v>
      </c>
    </row>
    <row r="29" spans="1:11">
      <c r="A29" s="26">
        <v>43947</v>
      </c>
      <c r="B29" s="27">
        <v>0.33333333333333331</v>
      </c>
      <c r="C29" s="28" t="str">
        <f t="shared" si="1"/>
        <v>2020/4/26  8:00</v>
      </c>
      <c r="D29" s="87">
        <v>200</v>
      </c>
      <c r="E29" s="89">
        <v>20</v>
      </c>
      <c r="F29" s="88">
        <v>9</v>
      </c>
      <c r="G29" s="88">
        <v>10.202486065938094</v>
      </c>
      <c r="H29" s="89">
        <v>25</v>
      </c>
      <c r="I29" s="88">
        <v>10.046054808178349</v>
      </c>
      <c r="J29" s="99">
        <v>0.55000000000000004</v>
      </c>
      <c r="K29" s="88">
        <v>13.1</v>
      </c>
    </row>
    <row r="30" spans="1:11">
      <c r="A30" s="26">
        <v>43948</v>
      </c>
      <c r="B30" s="27">
        <v>0.33333333333333331</v>
      </c>
      <c r="C30" s="28" t="str">
        <f t="shared" ref="C30:C42" si="2">TEXT(A30,"yyyy/m/d")&amp;TEXT(B30,"　　h:mｍ")</f>
        <v>2020/4/27  8:00</v>
      </c>
      <c r="D30" s="87">
        <v>196</v>
      </c>
      <c r="E30" s="89">
        <v>20</v>
      </c>
      <c r="F30" s="88">
        <v>9</v>
      </c>
      <c r="G30" s="88">
        <v>10.002198056535944</v>
      </c>
      <c r="H30" s="89">
        <v>25</v>
      </c>
      <c r="I30" s="88">
        <v>10.293024797631873</v>
      </c>
      <c r="J30" s="99">
        <v>0.47</v>
      </c>
      <c r="K30" s="88">
        <v>11</v>
      </c>
    </row>
    <row r="31" spans="1:11">
      <c r="A31" s="26">
        <v>43949</v>
      </c>
      <c r="B31" s="27">
        <v>0.33333333333333331</v>
      </c>
      <c r="C31" s="28" t="str">
        <f t="shared" si="2"/>
        <v>2020/4/28  8:00</v>
      </c>
      <c r="D31" s="87">
        <v>204</v>
      </c>
      <c r="E31" s="89">
        <v>20</v>
      </c>
      <c r="F31" s="88">
        <v>9</v>
      </c>
      <c r="G31" s="88">
        <v>10.115259791772717</v>
      </c>
      <c r="H31" s="89">
        <v>25</v>
      </c>
      <c r="I31" s="88">
        <v>10.010001076789257</v>
      </c>
      <c r="J31" s="99">
        <v>0.6</v>
      </c>
      <c r="K31" s="88">
        <v>10.199999999999999</v>
      </c>
    </row>
    <row r="32" spans="1:11">
      <c r="A32" s="26">
        <v>43950</v>
      </c>
      <c r="B32" s="27">
        <v>0.33333333333333331</v>
      </c>
      <c r="C32" s="28" t="str">
        <f t="shared" si="2"/>
        <v>2020/4/29  8:00</v>
      </c>
      <c r="D32" s="87">
        <v>198</v>
      </c>
      <c r="E32" s="89">
        <v>20</v>
      </c>
      <c r="F32" s="88">
        <v>9</v>
      </c>
      <c r="G32" s="88">
        <v>10.026104051581312</v>
      </c>
      <c r="H32" s="89">
        <v>25</v>
      </c>
      <c r="I32" s="88">
        <v>10.273929008225767</v>
      </c>
      <c r="J32" s="99">
        <v>0.53</v>
      </c>
      <c r="K32" s="88">
        <v>11</v>
      </c>
    </row>
    <row r="33" spans="1:11">
      <c r="A33" s="26">
        <v>43951</v>
      </c>
      <c r="B33" s="27">
        <v>0.33333333333333331</v>
      </c>
      <c r="C33" s="28" t="str">
        <f t="shared" si="2"/>
        <v>2020/4/30  8:00</v>
      </c>
      <c r="D33" s="87">
        <v>204</v>
      </c>
      <c r="E33" s="89">
        <v>20</v>
      </c>
      <c r="F33" s="88">
        <v>9</v>
      </c>
      <c r="G33" s="88">
        <v>10.228110975094152</v>
      </c>
      <c r="H33" s="89">
        <v>25</v>
      </c>
      <c r="I33" s="88">
        <v>10.102779750212253</v>
      </c>
      <c r="J33" s="99">
        <v>0.45</v>
      </c>
      <c r="K33" s="88">
        <v>11.2</v>
      </c>
    </row>
    <row r="34" spans="1:11">
      <c r="A34" s="26">
        <v>43957</v>
      </c>
      <c r="B34" s="27">
        <v>0.33333333333333331</v>
      </c>
      <c r="C34" s="28" t="str">
        <f t="shared" si="2"/>
        <v>2020/5/6  8:00</v>
      </c>
      <c r="D34" s="87">
        <v>201</v>
      </c>
      <c r="E34" s="89">
        <v>20</v>
      </c>
      <c r="F34" s="88">
        <v>9</v>
      </c>
      <c r="G34" s="88">
        <v>10.038357561409519</v>
      </c>
      <c r="H34" s="89">
        <v>25</v>
      </c>
      <c r="I34" s="88">
        <v>10.083867458392485</v>
      </c>
      <c r="J34" s="99">
        <v>0.46</v>
      </c>
      <c r="K34" s="88">
        <v>10</v>
      </c>
    </row>
    <row r="35" spans="1:11">
      <c r="A35" s="26">
        <v>43958</v>
      </c>
      <c r="B35" s="27">
        <v>0.33333333333333331</v>
      </c>
      <c r="C35" s="28" t="str">
        <f t="shared" si="2"/>
        <v>2020/5/7  8:00</v>
      </c>
      <c r="D35" s="87">
        <v>202</v>
      </c>
      <c r="E35" s="89">
        <v>20</v>
      </c>
      <c r="F35" s="88">
        <v>9</v>
      </c>
      <c r="G35" s="88">
        <v>10.177858227969413</v>
      </c>
      <c r="H35" s="89">
        <v>25</v>
      </c>
      <c r="I35" s="88">
        <v>10.071976351928278</v>
      </c>
      <c r="J35" s="99">
        <v>0.57999999999999996</v>
      </c>
      <c r="K35" s="88">
        <v>12.2</v>
      </c>
    </row>
    <row r="36" spans="1:11">
      <c r="A36" s="26">
        <v>43959</v>
      </c>
      <c r="B36" s="27">
        <v>0.33333333333333331</v>
      </c>
      <c r="C36" s="28" t="str">
        <f t="shared" si="2"/>
        <v>2020/5/8  8:00</v>
      </c>
      <c r="D36" s="87">
        <v>199</v>
      </c>
      <c r="E36" s="89">
        <v>20</v>
      </c>
      <c r="F36" s="88">
        <v>9</v>
      </c>
      <c r="G36" s="88">
        <v>10.225602554930941</v>
      </c>
      <c r="H36" s="89">
        <v>25</v>
      </c>
      <c r="I36" s="88">
        <v>10.031384445619347</v>
      </c>
      <c r="J36" s="99">
        <v>0.48</v>
      </c>
      <c r="K36" s="88">
        <v>13</v>
      </c>
    </row>
    <row r="37" spans="1:11">
      <c r="A37" s="26">
        <v>43960</v>
      </c>
      <c r="B37" s="27">
        <v>0.33333333333333331</v>
      </c>
      <c r="C37" s="28" t="str">
        <f t="shared" si="2"/>
        <v>2020/5/9  8:00</v>
      </c>
      <c r="D37" s="87">
        <v>202</v>
      </c>
      <c r="E37" s="89">
        <v>20</v>
      </c>
      <c r="F37" s="88">
        <v>9</v>
      </c>
      <c r="G37" s="88">
        <v>10.144782471804694</v>
      </c>
      <c r="H37" s="89">
        <v>25</v>
      </c>
      <c r="I37" s="88">
        <v>10.116309284901712</v>
      </c>
      <c r="J37" s="99">
        <v>0.42</v>
      </c>
      <c r="K37" s="88">
        <v>12</v>
      </c>
    </row>
    <row r="38" spans="1:11">
      <c r="A38" s="26">
        <v>43961</v>
      </c>
      <c r="B38" s="27">
        <v>0.33333333333333331</v>
      </c>
      <c r="C38" s="28" t="str">
        <f t="shared" si="2"/>
        <v>2020/5/10  8:00</v>
      </c>
      <c r="D38" s="87">
        <v>202</v>
      </c>
      <c r="E38" s="89">
        <v>20</v>
      </c>
      <c r="F38" s="88">
        <v>9</v>
      </c>
      <c r="G38" s="88">
        <v>10.154783485983486</v>
      </c>
      <c r="H38" s="89">
        <v>25</v>
      </c>
      <c r="I38" s="88">
        <v>10.11670747891961</v>
      </c>
      <c r="J38" s="99">
        <v>0.45</v>
      </c>
      <c r="K38" s="88">
        <v>13</v>
      </c>
    </row>
    <row r="39" spans="1:11">
      <c r="A39" s="26">
        <v>43962</v>
      </c>
      <c r="B39" s="27">
        <v>0.33333333333333331</v>
      </c>
      <c r="C39" s="28" t="str">
        <f t="shared" si="2"/>
        <v>2020/5/11  8:00</v>
      </c>
      <c r="D39" s="87">
        <v>198</v>
      </c>
      <c r="E39" s="89">
        <v>20</v>
      </c>
      <c r="F39" s="88">
        <v>9</v>
      </c>
      <c r="G39" s="88">
        <v>10.280470858057878</v>
      </c>
      <c r="H39" s="89">
        <v>25</v>
      </c>
      <c r="I39" s="88">
        <v>10.180125552150244</v>
      </c>
      <c r="J39" s="99">
        <v>0.59</v>
      </c>
      <c r="K39" s="88">
        <v>13</v>
      </c>
    </row>
    <row r="40" spans="1:11">
      <c r="A40" s="26">
        <v>43963</v>
      </c>
      <c r="B40" s="27">
        <v>0.33333333333333331</v>
      </c>
      <c r="C40" s="28" t="str">
        <f t="shared" si="2"/>
        <v>2020/5/12  8:00</v>
      </c>
      <c r="D40" s="87">
        <v>198</v>
      </c>
      <c r="E40" s="89">
        <v>20</v>
      </c>
      <c r="F40" s="88">
        <v>9</v>
      </c>
      <c r="G40" s="88">
        <v>10.204252185267078</v>
      </c>
      <c r="H40" s="89">
        <v>25</v>
      </c>
      <c r="I40" s="88">
        <v>10.144142876526793</v>
      </c>
      <c r="J40" s="99">
        <v>0.54</v>
      </c>
      <c r="K40" s="88">
        <v>12</v>
      </c>
    </row>
    <row r="41" spans="1:11">
      <c r="A41" s="26">
        <v>43964</v>
      </c>
      <c r="B41" s="27">
        <v>0.33333333333333331</v>
      </c>
      <c r="C41" s="28" t="str">
        <f t="shared" si="2"/>
        <v>2020/5/13  8:00</v>
      </c>
      <c r="D41" s="87">
        <v>196</v>
      </c>
      <c r="E41" s="89">
        <v>20</v>
      </c>
      <c r="F41" s="88">
        <v>9</v>
      </c>
      <c r="G41" s="88">
        <v>10.260799370079303</v>
      </c>
      <c r="H41" s="89">
        <v>25</v>
      </c>
      <c r="I41" s="88">
        <v>10.22246607912372</v>
      </c>
      <c r="J41" s="99">
        <v>0.49</v>
      </c>
      <c r="K41" s="88">
        <v>13</v>
      </c>
    </row>
    <row r="42" spans="1:11">
      <c r="A42" s="26">
        <v>43965</v>
      </c>
      <c r="B42" s="27">
        <v>0.33333333333333331</v>
      </c>
      <c r="C42" s="28" t="str">
        <f t="shared" si="2"/>
        <v>2020/5/14  8:00</v>
      </c>
      <c r="D42" s="87">
        <v>204</v>
      </c>
      <c r="E42" s="89">
        <v>20</v>
      </c>
      <c r="F42" s="88">
        <v>9</v>
      </c>
      <c r="G42" s="88">
        <v>10.310492880538915</v>
      </c>
      <c r="H42" s="89">
        <v>25</v>
      </c>
      <c r="I42" s="88">
        <v>10.218364218752248</v>
      </c>
      <c r="J42" s="99">
        <v>0.55000000000000004</v>
      </c>
      <c r="K42" s="88">
        <v>13</v>
      </c>
    </row>
    <row r="43" spans="1:11">
      <c r="A43" s="26">
        <v>43966</v>
      </c>
      <c r="B43" s="27">
        <v>0.33333333333333331</v>
      </c>
      <c r="C43" s="28" t="str">
        <f t="shared" ref="C43:C55" si="3">TEXT(A43,"yyyy/m/d")&amp;TEXT(B43,"　　h:mｍ")</f>
        <v>2020/5/15  8:00</v>
      </c>
      <c r="D43" s="87">
        <v>201</v>
      </c>
      <c r="E43" s="89">
        <v>20</v>
      </c>
      <c r="F43" s="88">
        <v>9</v>
      </c>
      <c r="G43" s="88">
        <v>10.04773878314279</v>
      </c>
      <c r="H43" s="89">
        <v>25</v>
      </c>
      <c r="I43" s="88">
        <v>10.153173360522384</v>
      </c>
      <c r="J43" s="99">
        <v>0.54</v>
      </c>
      <c r="K43" s="88">
        <v>13</v>
      </c>
    </row>
    <row r="44" spans="1:11">
      <c r="A44" s="26">
        <v>43967</v>
      </c>
      <c r="B44" s="27">
        <v>0.33333333333333331</v>
      </c>
      <c r="C44" s="28" t="str">
        <f t="shared" si="3"/>
        <v>2020/5/16  8:00</v>
      </c>
      <c r="D44" s="87">
        <v>198</v>
      </c>
      <c r="E44" s="89">
        <v>20</v>
      </c>
      <c r="F44" s="88">
        <v>9</v>
      </c>
      <c r="G44" s="88">
        <v>10.307142256796476</v>
      </c>
      <c r="H44" s="89">
        <v>25</v>
      </c>
      <c r="I44" s="88">
        <v>10.174593560228818</v>
      </c>
      <c r="J44" s="99">
        <v>0.46</v>
      </c>
      <c r="K44" s="88">
        <v>12</v>
      </c>
    </row>
    <row r="45" spans="1:11">
      <c r="A45" s="26">
        <v>43968</v>
      </c>
      <c r="B45" s="27">
        <v>0.33333333333333331</v>
      </c>
      <c r="C45" s="28" t="str">
        <f t="shared" si="3"/>
        <v>2020/5/17  8:00</v>
      </c>
      <c r="D45" s="87">
        <v>203</v>
      </c>
      <c r="E45" s="89">
        <v>20</v>
      </c>
      <c r="F45" s="88">
        <v>9</v>
      </c>
      <c r="G45" s="88">
        <v>10.119452810466315</v>
      </c>
      <c r="H45" s="89">
        <v>25</v>
      </c>
      <c r="I45" s="88">
        <v>10.016731934696148</v>
      </c>
      <c r="J45" s="99">
        <v>0.44</v>
      </c>
      <c r="K45" s="88">
        <v>13</v>
      </c>
    </row>
    <row r="46" spans="1:11">
      <c r="A46" s="26">
        <v>43969</v>
      </c>
      <c r="B46" s="27">
        <v>0.33333333333333331</v>
      </c>
      <c r="C46" s="28" t="str">
        <f t="shared" si="3"/>
        <v>2020/5/18  8:00</v>
      </c>
      <c r="D46" s="87">
        <v>199</v>
      </c>
      <c r="E46" s="89">
        <v>20</v>
      </c>
      <c r="F46" s="88">
        <v>9</v>
      </c>
      <c r="G46" s="88">
        <v>10.183986773413707</v>
      </c>
      <c r="H46" s="89">
        <v>25</v>
      </c>
      <c r="I46" s="88">
        <v>10.227379901403351</v>
      </c>
      <c r="J46" s="99">
        <v>0.54</v>
      </c>
      <c r="K46" s="88">
        <v>13</v>
      </c>
    </row>
    <row r="47" spans="1:11">
      <c r="A47" s="26">
        <v>43970</v>
      </c>
      <c r="B47" s="27">
        <v>0.33333333333333331</v>
      </c>
      <c r="C47" s="28" t="str">
        <f t="shared" si="3"/>
        <v>2020/5/19  8:00</v>
      </c>
      <c r="D47" s="87">
        <v>197</v>
      </c>
      <c r="E47" s="89">
        <v>20</v>
      </c>
      <c r="F47" s="88">
        <v>9</v>
      </c>
      <c r="G47" s="88">
        <v>10.046955926920358</v>
      </c>
      <c r="H47" s="89">
        <v>25</v>
      </c>
      <c r="I47" s="88">
        <v>10.051362988130052</v>
      </c>
      <c r="J47" s="99">
        <v>0.45</v>
      </c>
      <c r="K47" s="88">
        <v>12</v>
      </c>
    </row>
    <row r="48" spans="1:11">
      <c r="A48" s="26">
        <v>43971</v>
      </c>
      <c r="B48" s="27">
        <v>0.33333333333333331</v>
      </c>
      <c r="C48" s="28" t="str">
        <f t="shared" si="3"/>
        <v>2020/5/20  8:00</v>
      </c>
      <c r="D48" s="87">
        <v>201</v>
      </c>
      <c r="E48" s="89">
        <v>20</v>
      </c>
      <c r="F48" s="88">
        <v>9</v>
      </c>
      <c r="G48" s="88">
        <v>10.088984098340829</v>
      </c>
      <c r="H48" s="89">
        <v>25</v>
      </c>
      <c r="I48" s="88">
        <v>10.152942172610375</v>
      </c>
      <c r="J48" s="99">
        <v>0.57999999999999996</v>
      </c>
      <c r="K48" s="88">
        <v>12</v>
      </c>
    </row>
    <row r="49" spans="1:11">
      <c r="A49" s="26">
        <v>43972</v>
      </c>
      <c r="B49" s="27">
        <v>0.33333333333333331</v>
      </c>
      <c r="C49" s="28" t="str">
        <f t="shared" si="3"/>
        <v>2020/5/21  8:00</v>
      </c>
      <c r="D49" s="87">
        <v>201</v>
      </c>
      <c r="E49" s="89">
        <v>20</v>
      </c>
      <c r="F49" s="88">
        <v>9</v>
      </c>
      <c r="G49" s="88">
        <v>10.044680507632231</v>
      </c>
      <c r="H49" s="89">
        <v>25</v>
      </c>
      <c r="I49" s="88">
        <v>10.101389807815867</v>
      </c>
      <c r="J49" s="99">
        <v>0.45</v>
      </c>
      <c r="K49" s="88">
        <v>13</v>
      </c>
    </row>
    <row r="50" spans="1:11">
      <c r="A50" s="26">
        <v>43973</v>
      </c>
      <c r="B50" s="27">
        <v>0.33333333333333331</v>
      </c>
      <c r="C50" s="28" t="str">
        <f t="shared" si="3"/>
        <v>2020/5/22  8:00</v>
      </c>
      <c r="D50" s="87">
        <v>196</v>
      </c>
      <c r="E50" s="89">
        <v>20</v>
      </c>
      <c r="F50" s="88">
        <v>9</v>
      </c>
      <c r="G50" s="88">
        <v>10.316087428214706</v>
      </c>
      <c r="H50" s="89">
        <v>25</v>
      </c>
      <c r="I50" s="88">
        <v>10.148970044412554</v>
      </c>
      <c r="J50" s="99">
        <v>0.5</v>
      </c>
      <c r="K50" s="88">
        <v>13</v>
      </c>
    </row>
    <row r="51" spans="1:11">
      <c r="A51" s="26">
        <v>43974</v>
      </c>
      <c r="B51" s="27">
        <v>0.33333333333333331</v>
      </c>
      <c r="C51" s="28" t="str">
        <f t="shared" si="3"/>
        <v>2020/5/23  8:00</v>
      </c>
      <c r="D51" s="87">
        <v>204</v>
      </c>
      <c r="E51" s="89">
        <v>20</v>
      </c>
      <c r="F51" s="88">
        <v>9</v>
      </c>
      <c r="G51" s="88">
        <v>10.215527176559904</v>
      </c>
      <c r="H51" s="89">
        <v>25</v>
      </c>
      <c r="I51" s="88">
        <v>10.2960667715451</v>
      </c>
      <c r="J51" s="99">
        <v>0.52</v>
      </c>
      <c r="K51" s="88">
        <v>14</v>
      </c>
    </row>
    <row r="52" spans="1:11">
      <c r="A52" s="26">
        <v>43975</v>
      </c>
      <c r="B52" s="27">
        <v>0.33333333333333331</v>
      </c>
      <c r="C52" s="28" t="str">
        <f t="shared" si="3"/>
        <v>2020/5/24  8:00</v>
      </c>
      <c r="D52" s="87">
        <v>202</v>
      </c>
      <c r="E52" s="89">
        <v>20</v>
      </c>
      <c r="F52" s="88">
        <v>9</v>
      </c>
      <c r="G52" s="88">
        <v>10.081167309414003</v>
      </c>
      <c r="H52" s="89">
        <v>25</v>
      </c>
      <c r="I52" s="88">
        <v>10.245837867175469</v>
      </c>
      <c r="J52" s="99">
        <v>0.56999999999999995</v>
      </c>
      <c r="K52" s="88">
        <v>14</v>
      </c>
    </row>
    <row r="53" spans="1:11">
      <c r="A53" s="26">
        <v>43976</v>
      </c>
      <c r="B53" s="27">
        <v>0.33333333333333331</v>
      </c>
      <c r="C53" s="28" t="str">
        <f t="shared" si="3"/>
        <v>2020/5/25  8:00</v>
      </c>
      <c r="D53" s="87">
        <v>204</v>
      </c>
      <c r="E53" s="89">
        <v>20</v>
      </c>
      <c r="F53" s="88">
        <v>9</v>
      </c>
      <c r="G53" s="88">
        <v>10.023252655419377</v>
      </c>
      <c r="H53" s="89">
        <v>25</v>
      </c>
      <c r="I53" s="88">
        <v>10.144177019414679</v>
      </c>
      <c r="J53" s="99">
        <v>0.51</v>
      </c>
      <c r="K53" s="88">
        <v>15</v>
      </c>
    </row>
    <row r="54" spans="1:11">
      <c r="A54" s="26">
        <v>43977</v>
      </c>
      <c r="B54" s="27">
        <v>0.33333333333333331</v>
      </c>
      <c r="C54" s="28" t="str">
        <f t="shared" si="3"/>
        <v>2020/5/26  8:00</v>
      </c>
      <c r="D54" s="87">
        <v>199</v>
      </c>
      <c r="E54" s="89">
        <v>20</v>
      </c>
      <c r="F54" s="88">
        <v>9</v>
      </c>
      <c r="G54" s="88">
        <v>10.111686784210882</v>
      </c>
      <c r="H54" s="89">
        <v>25</v>
      </c>
      <c r="I54" s="88">
        <v>10.056837421514222</v>
      </c>
      <c r="J54" s="99">
        <v>0.44</v>
      </c>
      <c r="K54" s="88">
        <v>15</v>
      </c>
    </row>
    <row r="55" spans="1:11">
      <c r="A55" s="26">
        <v>43978</v>
      </c>
      <c r="B55" s="27">
        <v>0.33333333333333331</v>
      </c>
      <c r="C55" s="28" t="str">
        <f t="shared" si="3"/>
        <v>2020/5/27  8:00</v>
      </c>
      <c r="D55" s="87">
        <v>196</v>
      </c>
      <c r="E55" s="89">
        <v>20</v>
      </c>
      <c r="F55" s="88">
        <v>9</v>
      </c>
      <c r="G55" s="88">
        <v>10.177235154750679</v>
      </c>
      <c r="H55" s="89">
        <v>25</v>
      </c>
      <c r="I55" s="88">
        <v>10.247317460352203</v>
      </c>
      <c r="J55" s="99">
        <v>0.51</v>
      </c>
      <c r="K55" s="88">
        <v>13</v>
      </c>
    </row>
    <row r="56" spans="1:11">
      <c r="A56" s="26">
        <v>43979</v>
      </c>
      <c r="B56" s="27">
        <v>0.33333333333333331</v>
      </c>
      <c r="C56" s="28" t="str">
        <f t="shared" ref="C56:C68" si="4">TEXT(A56,"yyyy/m/d")&amp;TEXT(B56,"　　h:mｍ")</f>
        <v>2020/5/28  8:00</v>
      </c>
      <c r="D56" s="87">
        <v>197</v>
      </c>
      <c r="E56" s="89">
        <v>20</v>
      </c>
      <c r="F56" s="88">
        <v>9</v>
      </c>
      <c r="G56" s="88">
        <v>10.080444505481283</v>
      </c>
      <c r="H56" s="89">
        <v>25</v>
      </c>
      <c r="I56" s="88">
        <v>10.215144859894695</v>
      </c>
      <c r="J56" s="99">
        <v>0.48</v>
      </c>
      <c r="K56" s="88">
        <v>13</v>
      </c>
    </row>
    <row r="57" spans="1:11">
      <c r="A57" s="26">
        <v>43980</v>
      </c>
      <c r="B57" s="27">
        <v>0.33333333333333331</v>
      </c>
      <c r="C57" s="28" t="str">
        <f t="shared" si="4"/>
        <v>2020/5/29  8:00</v>
      </c>
      <c r="D57" s="87">
        <v>201</v>
      </c>
      <c r="E57" s="89">
        <v>20</v>
      </c>
      <c r="F57" s="88">
        <v>9</v>
      </c>
      <c r="G57" s="88">
        <v>10.070115873812037</v>
      </c>
      <c r="H57" s="89">
        <v>25</v>
      </c>
      <c r="I57" s="88">
        <v>10.111562106346556</v>
      </c>
      <c r="J57" s="99">
        <v>0.5</v>
      </c>
      <c r="K57" s="88">
        <v>13</v>
      </c>
    </row>
    <row r="58" spans="1:11">
      <c r="A58" s="26">
        <v>43981</v>
      </c>
      <c r="B58" s="27">
        <v>0.33333333333333331</v>
      </c>
      <c r="C58" s="28" t="str">
        <f t="shared" si="4"/>
        <v>2020/5/30  8:00</v>
      </c>
      <c r="D58" s="87">
        <v>197</v>
      </c>
      <c r="E58" s="89">
        <v>20</v>
      </c>
      <c r="F58" s="88">
        <v>9</v>
      </c>
      <c r="G58" s="88">
        <v>10.075972430655229</v>
      </c>
      <c r="H58" s="89">
        <v>25</v>
      </c>
      <c r="I58" s="88">
        <v>10.271577181712946</v>
      </c>
      <c r="J58" s="99">
        <v>0.51</v>
      </c>
      <c r="K58" s="88">
        <v>15</v>
      </c>
    </row>
    <row r="59" spans="1:11">
      <c r="A59" s="26">
        <v>43982</v>
      </c>
      <c r="B59" s="27">
        <v>0.33333333333333331</v>
      </c>
      <c r="C59" s="28" t="str">
        <f t="shared" si="4"/>
        <v>2020/5/31  8:00</v>
      </c>
      <c r="D59" s="87">
        <v>197</v>
      </c>
      <c r="E59" s="89">
        <v>20</v>
      </c>
      <c r="F59" s="88">
        <v>9</v>
      </c>
      <c r="G59" s="88">
        <v>10.008830507905296</v>
      </c>
      <c r="H59" s="89">
        <v>25</v>
      </c>
      <c r="I59" s="88">
        <v>10.191377312717334</v>
      </c>
      <c r="J59" s="99">
        <v>0.5</v>
      </c>
      <c r="K59" s="88">
        <v>15</v>
      </c>
    </row>
    <row r="60" spans="1:11">
      <c r="A60" s="26">
        <v>43983</v>
      </c>
      <c r="B60" s="27">
        <v>0.33333333333333331</v>
      </c>
      <c r="C60" s="28" t="str">
        <f t="shared" si="4"/>
        <v>2020/6/1  8:00</v>
      </c>
      <c r="D60" s="87">
        <v>199</v>
      </c>
      <c r="E60" s="89">
        <v>20</v>
      </c>
      <c r="F60" s="88">
        <v>9</v>
      </c>
      <c r="G60" s="88">
        <v>10.167257134828517</v>
      </c>
      <c r="H60" s="89">
        <v>25</v>
      </c>
      <c r="I60" s="88">
        <v>10.152152233302207</v>
      </c>
      <c r="J60" s="99">
        <v>0.59</v>
      </c>
      <c r="K60" s="88">
        <v>14</v>
      </c>
    </row>
    <row r="61" spans="1:11">
      <c r="A61" s="26">
        <v>43984</v>
      </c>
      <c r="B61" s="27">
        <v>0.33333333333333331</v>
      </c>
      <c r="C61" s="28" t="str">
        <f t="shared" si="4"/>
        <v>2020/6/2  8:00</v>
      </c>
      <c r="D61" s="87">
        <v>202</v>
      </c>
      <c r="E61" s="89">
        <v>20</v>
      </c>
      <c r="F61" s="88">
        <v>9</v>
      </c>
      <c r="G61" s="88">
        <v>10.247436672141893</v>
      </c>
      <c r="H61" s="89">
        <v>25</v>
      </c>
      <c r="I61" s="88">
        <v>10.084257188686131</v>
      </c>
      <c r="J61" s="99">
        <v>0.56999999999999995</v>
      </c>
      <c r="K61" s="88">
        <v>15</v>
      </c>
    </row>
    <row r="62" spans="1:11">
      <c r="A62" s="26">
        <v>43985</v>
      </c>
      <c r="B62" s="27">
        <v>0.33333333333333331</v>
      </c>
      <c r="C62" s="28" t="str">
        <f t="shared" si="4"/>
        <v>2020/6/3  8:00</v>
      </c>
      <c r="D62" s="87">
        <v>197</v>
      </c>
      <c r="E62" s="89">
        <v>20</v>
      </c>
      <c r="F62" s="88">
        <v>9</v>
      </c>
      <c r="G62" s="88">
        <v>10.19156844361753</v>
      </c>
      <c r="H62" s="89">
        <v>25</v>
      </c>
      <c r="I62" s="88">
        <v>10.157745949834355</v>
      </c>
      <c r="J62" s="99">
        <v>0.45</v>
      </c>
      <c r="K62" s="88">
        <v>12</v>
      </c>
    </row>
    <row r="63" spans="1:11">
      <c r="A63" s="26">
        <v>43986</v>
      </c>
      <c r="B63" s="27">
        <v>0.33333333333333331</v>
      </c>
      <c r="C63" s="28" t="str">
        <f t="shared" si="4"/>
        <v>2020/6/4  8:00</v>
      </c>
      <c r="D63" s="87">
        <v>197</v>
      </c>
      <c r="E63" s="89">
        <v>20</v>
      </c>
      <c r="F63" s="88">
        <v>9</v>
      </c>
      <c r="G63" s="88">
        <v>10.041596434549053</v>
      </c>
      <c r="H63" s="89">
        <v>25</v>
      </c>
      <c r="I63" s="88">
        <v>10.22686558435154</v>
      </c>
      <c r="J63" s="99">
        <v>0.45</v>
      </c>
      <c r="K63" s="88">
        <v>12</v>
      </c>
    </row>
    <row r="64" spans="1:11">
      <c r="A64" s="26">
        <v>43987</v>
      </c>
      <c r="B64" s="27">
        <v>0.33333333333333331</v>
      </c>
      <c r="C64" s="28" t="str">
        <f t="shared" si="4"/>
        <v>2020/6/5  8:00</v>
      </c>
      <c r="D64" s="87">
        <v>200</v>
      </c>
      <c r="E64" s="89">
        <v>20</v>
      </c>
      <c r="F64" s="88">
        <v>9</v>
      </c>
      <c r="G64" s="88">
        <v>10.332470636671319</v>
      </c>
      <c r="H64" s="89">
        <v>25</v>
      </c>
      <c r="I64" s="88">
        <v>10.113987758966488</v>
      </c>
      <c r="J64" s="99">
        <v>0.6</v>
      </c>
      <c r="K64" s="88">
        <v>12</v>
      </c>
    </row>
    <row r="65" spans="1:11">
      <c r="A65" s="26">
        <v>43988</v>
      </c>
      <c r="B65" s="27">
        <v>0.33333333333333331</v>
      </c>
      <c r="C65" s="28" t="str">
        <f t="shared" si="4"/>
        <v>2020/6/6  8:00</v>
      </c>
      <c r="D65" s="87">
        <v>200</v>
      </c>
      <c r="E65" s="89">
        <v>20</v>
      </c>
      <c r="F65" s="88">
        <v>9</v>
      </c>
      <c r="G65" s="88">
        <v>10.013842711989794</v>
      </c>
      <c r="H65" s="89">
        <v>25</v>
      </c>
      <c r="I65" s="88">
        <v>10.225740770106389</v>
      </c>
      <c r="J65" s="99">
        <v>0.57999999999999996</v>
      </c>
      <c r="K65" s="88">
        <v>16</v>
      </c>
    </row>
    <row r="66" spans="1:11">
      <c r="A66" s="26">
        <v>43989</v>
      </c>
      <c r="B66" s="27">
        <v>0.33333333333333331</v>
      </c>
      <c r="C66" s="28" t="str">
        <f t="shared" si="4"/>
        <v>2020/6/7  8:00</v>
      </c>
      <c r="D66" s="87">
        <v>203</v>
      </c>
      <c r="E66" s="89">
        <v>20</v>
      </c>
      <c r="F66" s="88">
        <v>9</v>
      </c>
      <c r="G66" s="88">
        <v>10.289416256528966</v>
      </c>
      <c r="H66" s="89">
        <v>25</v>
      </c>
      <c r="I66" s="88">
        <v>10.198226744235448</v>
      </c>
      <c r="J66" s="99">
        <v>0.55000000000000004</v>
      </c>
      <c r="K66" s="88">
        <v>16</v>
      </c>
    </row>
    <row r="67" spans="1:11">
      <c r="A67" s="26">
        <v>43990</v>
      </c>
      <c r="B67" s="27">
        <v>0.33333333333333331</v>
      </c>
      <c r="C67" s="28" t="str">
        <f t="shared" si="4"/>
        <v>2020/6/8  8:00</v>
      </c>
      <c r="D67" s="87">
        <v>199</v>
      </c>
      <c r="E67" s="89">
        <v>20</v>
      </c>
      <c r="F67" s="88">
        <v>9</v>
      </c>
      <c r="G67" s="88">
        <v>10.306592427754293</v>
      </c>
      <c r="H67" s="89">
        <v>25</v>
      </c>
      <c r="I67" s="88">
        <v>10.17000346185883</v>
      </c>
      <c r="J67" s="99">
        <v>0.48</v>
      </c>
      <c r="K67" s="88">
        <v>14</v>
      </c>
    </row>
    <row r="68" spans="1:11">
      <c r="A68" s="26">
        <v>43991</v>
      </c>
      <c r="B68" s="27">
        <v>0.33333333333333331</v>
      </c>
      <c r="C68" s="28" t="str">
        <f t="shared" si="4"/>
        <v>2020/6/9  8:00</v>
      </c>
      <c r="D68" s="87">
        <v>204</v>
      </c>
      <c r="E68" s="89">
        <v>20</v>
      </c>
      <c r="F68" s="88">
        <v>9</v>
      </c>
      <c r="G68" s="88">
        <v>10.030908887702514</v>
      </c>
      <c r="H68" s="89">
        <v>25</v>
      </c>
      <c r="I68" s="88">
        <v>10.091796889515358</v>
      </c>
      <c r="J68" s="99">
        <v>0.44</v>
      </c>
      <c r="K68" s="88">
        <v>16</v>
      </c>
    </row>
    <row r="69" spans="1:11">
      <c r="A69" s="26">
        <v>43992</v>
      </c>
      <c r="B69" s="27">
        <v>0.33333333333333331</v>
      </c>
      <c r="C69" s="28" t="str">
        <f t="shared" ref="C69:C80" si="5">TEXT(A69,"yyyy/m/d")&amp;TEXT(B69,"　　h:mｍ")</f>
        <v>2020/6/10  8:00</v>
      </c>
      <c r="D69" s="87">
        <v>201</v>
      </c>
      <c r="E69" s="89">
        <v>20</v>
      </c>
      <c r="F69" s="88">
        <v>9</v>
      </c>
      <c r="G69" s="88">
        <v>10.239091755401921</v>
      </c>
      <c r="H69" s="89">
        <v>25</v>
      </c>
      <c r="I69" s="88">
        <v>10.087264453131839</v>
      </c>
      <c r="J69" s="99">
        <v>0.47</v>
      </c>
      <c r="K69" s="88">
        <v>14</v>
      </c>
    </row>
    <row r="70" spans="1:11">
      <c r="A70" s="26">
        <v>43993</v>
      </c>
      <c r="B70" s="27">
        <v>0.33333333333333331</v>
      </c>
      <c r="C70" s="28" t="str">
        <f t="shared" si="5"/>
        <v>2020/6/11  8:00</v>
      </c>
      <c r="D70" s="87">
        <v>199</v>
      </c>
      <c r="E70" s="89">
        <v>20</v>
      </c>
      <c r="F70" s="88">
        <v>9</v>
      </c>
      <c r="G70" s="88">
        <v>10.136891575337414</v>
      </c>
      <c r="H70" s="89">
        <v>25</v>
      </c>
      <c r="I70" s="88">
        <v>10.248482427697502</v>
      </c>
      <c r="J70" s="99">
        <v>0.44</v>
      </c>
      <c r="K70" s="88">
        <v>14</v>
      </c>
    </row>
    <row r="71" spans="1:11">
      <c r="A71" s="26">
        <v>43994</v>
      </c>
      <c r="B71" s="27">
        <v>0.33333333333333331</v>
      </c>
      <c r="C71" s="28" t="str">
        <f t="shared" si="5"/>
        <v>2020/6/12  8:00</v>
      </c>
      <c r="D71" s="87">
        <v>201</v>
      </c>
      <c r="E71" s="89">
        <v>20</v>
      </c>
      <c r="F71" s="88">
        <v>9</v>
      </c>
      <c r="G71" s="88">
        <v>10.111753341886397</v>
      </c>
      <c r="H71" s="89">
        <v>25</v>
      </c>
      <c r="I71" s="88">
        <v>10.029408431318808</v>
      </c>
      <c r="J71" s="99">
        <v>0.59</v>
      </c>
      <c r="K71" s="88">
        <v>16</v>
      </c>
    </row>
    <row r="72" spans="1:11">
      <c r="A72" s="26">
        <v>43995</v>
      </c>
      <c r="B72" s="27">
        <v>0.33333333333333331</v>
      </c>
      <c r="C72" s="28" t="str">
        <f t="shared" si="5"/>
        <v>2020/6/13  8:00</v>
      </c>
      <c r="D72" s="87">
        <v>202</v>
      </c>
      <c r="E72" s="89">
        <v>20</v>
      </c>
      <c r="F72" s="88">
        <v>9</v>
      </c>
      <c r="G72" s="88">
        <v>10.1752996634428</v>
      </c>
      <c r="H72" s="89">
        <v>25</v>
      </c>
      <c r="I72" s="88">
        <v>10.15668473463392</v>
      </c>
      <c r="J72" s="99">
        <v>0.57999999999999996</v>
      </c>
      <c r="K72" s="88">
        <v>16</v>
      </c>
    </row>
    <row r="73" spans="1:11">
      <c r="A73" s="26">
        <v>43996</v>
      </c>
      <c r="B73" s="27">
        <v>0.33333333333333331</v>
      </c>
      <c r="C73" s="28" t="str">
        <f t="shared" si="5"/>
        <v>2020/6/14  8:00</v>
      </c>
      <c r="D73" s="87">
        <v>197</v>
      </c>
      <c r="E73" s="89">
        <v>20</v>
      </c>
      <c r="F73" s="88">
        <v>9</v>
      </c>
      <c r="G73" s="88">
        <v>10.098841887933212</v>
      </c>
      <c r="H73" s="89">
        <v>25</v>
      </c>
      <c r="I73" s="88">
        <v>10.293208734205129</v>
      </c>
      <c r="J73" s="99">
        <v>0.47</v>
      </c>
      <c r="K73" s="88">
        <v>17</v>
      </c>
    </row>
    <row r="74" spans="1:11">
      <c r="A74" s="26">
        <v>43997</v>
      </c>
      <c r="B74" s="27">
        <v>0.33333333333333331</v>
      </c>
      <c r="C74" s="28" t="str">
        <f t="shared" si="5"/>
        <v>2020/6/15  8:00</v>
      </c>
      <c r="D74" s="87">
        <v>199</v>
      </c>
      <c r="E74" s="89">
        <v>20</v>
      </c>
      <c r="F74" s="88">
        <v>9</v>
      </c>
      <c r="G74" s="88">
        <v>10.020058303993778</v>
      </c>
      <c r="H74" s="89">
        <v>25</v>
      </c>
      <c r="I74" s="88">
        <v>10.308505286665882</v>
      </c>
      <c r="J74" s="99">
        <v>0.4</v>
      </c>
      <c r="K74" s="88">
        <v>15</v>
      </c>
    </row>
    <row r="75" spans="1:11">
      <c r="A75" s="26">
        <v>43998</v>
      </c>
      <c r="B75" s="27">
        <v>0.33333333333333331</v>
      </c>
      <c r="C75" s="28" t="str">
        <f t="shared" si="5"/>
        <v>2020/6/16  8:00</v>
      </c>
      <c r="D75" s="87">
        <v>197</v>
      </c>
      <c r="E75" s="89">
        <v>20</v>
      </c>
      <c r="F75" s="88">
        <v>9</v>
      </c>
      <c r="G75" s="88">
        <v>10.077548530615591</v>
      </c>
      <c r="H75" s="89">
        <v>25</v>
      </c>
      <c r="I75" s="88">
        <v>10.301730287947098</v>
      </c>
      <c r="J75" s="99">
        <v>0.54</v>
      </c>
      <c r="K75" s="88">
        <v>16</v>
      </c>
    </row>
    <row r="76" spans="1:11">
      <c r="A76" s="26">
        <v>43999</v>
      </c>
      <c r="B76" s="27">
        <v>0.33333333333333331</v>
      </c>
      <c r="C76" s="28" t="str">
        <f t="shared" si="5"/>
        <v>2020/6/17  8:00</v>
      </c>
      <c r="D76" s="87">
        <v>202</v>
      </c>
      <c r="E76" s="89">
        <v>20</v>
      </c>
      <c r="F76" s="88">
        <v>9</v>
      </c>
      <c r="G76" s="88">
        <v>10.154876098210078</v>
      </c>
      <c r="H76" s="89">
        <v>25</v>
      </c>
      <c r="I76" s="88">
        <v>10.318989048782807</v>
      </c>
      <c r="J76" s="99">
        <v>0.59</v>
      </c>
      <c r="K76" s="88">
        <v>15</v>
      </c>
    </row>
    <row r="77" spans="1:11">
      <c r="A77" s="26">
        <v>44000</v>
      </c>
      <c r="B77" s="27">
        <v>0.33333333333333331</v>
      </c>
      <c r="C77" s="28" t="str">
        <f t="shared" si="5"/>
        <v>2020/6/18  8:00</v>
      </c>
      <c r="D77" s="87">
        <v>204</v>
      </c>
      <c r="E77" s="89">
        <v>20</v>
      </c>
      <c r="F77" s="88">
        <v>9</v>
      </c>
      <c r="G77" s="88">
        <v>10.319326900668845</v>
      </c>
      <c r="H77" s="89">
        <v>25</v>
      </c>
      <c r="I77" s="88">
        <v>10.17310790160966</v>
      </c>
      <c r="J77" s="99">
        <v>0.56999999999999995</v>
      </c>
      <c r="K77" s="88">
        <v>17</v>
      </c>
    </row>
    <row r="78" spans="1:11">
      <c r="A78" s="26">
        <v>44001</v>
      </c>
      <c r="B78" s="27">
        <v>0.33333333333333331</v>
      </c>
      <c r="C78" s="28" t="str">
        <f t="shared" si="5"/>
        <v>2020/6/19  8:00</v>
      </c>
      <c r="D78" s="87">
        <v>199</v>
      </c>
      <c r="E78" s="89">
        <v>20</v>
      </c>
      <c r="F78" s="88">
        <v>9</v>
      </c>
      <c r="G78" s="88">
        <v>10.219767999095092</v>
      </c>
      <c r="H78" s="89">
        <v>25</v>
      </c>
      <c r="I78" s="88">
        <v>10.023814156492753</v>
      </c>
      <c r="J78" s="99">
        <v>0.56999999999999995</v>
      </c>
      <c r="K78" s="88">
        <v>16</v>
      </c>
    </row>
    <row r="79" spans="1:11">
      <c r="A79" s="26">
        <v>44002</v>
      </c>
      <c r="B79" s="27">
        <v>0.33333333333333331</v>
      </c>
      <c r="C79" s="28" t="str">
        <f t="shared" si="5"/>
        <v>2020/6/20  8:00</v>
      </c>
      <c r="D79" s="87">
        <v>200</v>
      </c>
      <c r="E79" s="89">
        <v>20</v>
      </c>
      <c r="F79" s="88">
        <v>9</v>
      </c>
      <c r="G79" s="88">
        <v>10.036162498177749</v>
      </c>
      <c r="H79" s="89">
        <v>25</v>
      </c>
      <c r="I79" s="88">
        <v>10.129398152815796</v>
      </c>
      <c r="J79" s="99">
        <v>0.43</v>
      </c>
      <c r="K79" s="88">
        <v>14</v>
      </c>
    </row>
    <row r="80" spans="1:11">
      <c r="A80" s="26">
        <v>44003</v>
      </c>
      <c r="B80" s="27">
        <v>0.33333333333333331</v>
      </c>
      <c r="C80" s="28" t="str">
        <f t="shared" si="5"/>
        <v>2020/6/21  8:00</v>
      </c>
      <c r="D80" s="87">
        <v>198</v>
      </c>
      <c r="E80" s="89">
        <v>20</v>
      </c>
      <c r="F80" s="88">
        <v>9</v>
      </c>
      <c r="G80" s="88">
        <v>10.199144582800576</v>
      </c>
      <c r="H80" s="89">
        <v>25</v>
      </c>
      <c r="I80" s="88">
        <v>10.286720465534549</v>
      </c>
      <c r="J80" s="99">
        <v>0.6</v>
      </c>
      <c r="K80" s="88">
        <v>17</v>
      </c>
    </row>
    <row r="81" spans="1:11">
      <c r="A81" s="26">
        <v>44004</v>
      </c>
      <c r="B81" s="27">
        <v>0.33333333333333331</v>
      </c>
      <c r="C81" s="28" t="str">
        <f t="shared" ref="C81:C93" si="6">TEXT(A81,"yyyy/m/d")&amp;TEXT(B81,"　　h:mｍ")</f>
        <v>2020/6/22  8:00</v>
      </c>
      <c r="D81" s="87">
        <v>198</v>
      </c>
      <c r="E81" s="89">
        <v>20</v>
      </c>
      <c r="F81" s="88">
        <v>9</v>
      </c>
      <c r="G81" s="88">
        <v>10.178513255502265</v>
      </c>
      <c r="H81" s="89">
        <v>25</v>
      </c>
      <c r="I81" s="88">
        <v>10.245873069601604</v>
      </c>
      <c r="J81" s="99">
        <v>0.42</v>
      </c>
      <c r="K81" s="88">
        <v>15</v>
      </c>
    </row>
    <row r="82" spans="1:11">
      <c r="A82" s="26">
        <v>44005</v>
      </c>
      <c r="B82" s="27">
        <v>0.33333333333333331</v>
      </c>
      <c r="C82" s="28" t="str">
        <f t="shared" si="6"/>
        <v>2020/6/23  8:00</v>
      </c>
      <c r="D82" s="87">
        <v>199</v>
      </c>
      <c r="E82" s="89">
        <v>20</v>
      </c>
      <c r="F82" s="88">
        <v>9</v>
      </c>
      <c r="G82" s="88">
        <v>10.136492501010856</v>
      </c>
      <c r="H82" s="89">
        <v>25</v>
      </c>
      <c r="I82" s="88">
        <v>10.19873275702794</v>
      </c>
      <c r="J82" s="99">
        <v>0.4</v>
      </c>
      <c r="K82" s="88">
        <v>15</v>
      </c>
    </row>
    <row r="83" spans="1:11">
      <c r="A83" s="26">
        <v>44006</v>
      </c>
      <c r="B83" s="27">
        <v>0.33333333333333331</v>
      </c>
      <c r="C83" s="28" t="str">
        <f t="shared" si="6"/>
        <v>2020/6/24  8:00</v>
      </c>
      <c r="D83" s="87">
        <v>199</v>
      </c>
      <c r="E83" s="89">
        <v>20</v>
      </c>
      <c r="F83" s="88">
        <v>9</v>
      </c>
      <c r="G83" s="88">
        <v>10.007505618061835</v>
      </c>
      <c r="H83" s="89">
        <v>25</v>
      </c>
      <c r="I83" s="88">
        <v>10.051281402006197</v>
      </c>
      <c r="J83" s="99">
        <v>0.43</v>
      </c>
      <c r="K83" s="88">
        <v>17</v>
      </c>
    </row>
    <row r="84" spans="1:11">
      <c r="A84" s="26">
        <v>44007</v>
      </c>
      <c r="B84" s="27">
        <v>0.33333333333333331</v>
      </c>
      <c r="C84" s="28" t="str">
        <f t="shared" si="6"/>
        <v>2020/6/25  8:00</v>
      </c>
      <c r="D84" s="87">
        <v>201</v>
      </c>
      <c r="E84" s="89">
        <v>20</v>
      </c>
      <c r="F84" s="88">
        <v>9</v>
      </c>
      <c r="G84" s="88">
        <v>10.182406051437914</v>
      </c>
      <c r="H84" s="89">
        <v>25</v>
      </c>
      <c r="I84" s="88">
        <v>10.25012036864935</v>
      </c>
      <c r="J84" s="99">
        <v>0.56000000000000005</v>
      </c>
      <c r="K84" s="88">
        <v>16</v>
      </c>
    </row>
    <row r="85" spans="1:11">
      <c r="A85" s="26">
        <v>44008</v>
      </c>
      <c r="B85" s="27">
        <v>0.33333333333333331</v>
      </c>
      <c r="C85" s="28" t="str">
        <f t="shared" si="6"/>
        <v>2020/6/26  8:00</v>
      </c>
      <c r="D85" s="87">
        <v>201</v>
      </c>
      <c r="E85" s="89">
        <v>20</v>
      </c>
      <c r="F85" s="88">
        <v>9</v>
      </c>
      <c r="G85" s="88">
        <v>10.09871035814804</v>
      </c>
      <c r="H85" s="89">
        <v>25</v>
      </c>
      <c r="I85" s="88">
        <v>10.251148592299158</v>
      </c>
      <c r="J85" s="99">
        <v>0.42</v>
      </c>
      <c r="K85" s="88">
        <v>15</v>
      </c>
    </row>
    <row r="86" spans="1:11">
      <c r="A86" s="26">
        <v>44009</v>
      </c>
      <c r="B86" s="27">
        <v>0.33333333333333331</v>
      </c>
      <c r="C86" s="28" t="str">
        <f t="shared" si="6"/>
        <v>2020/6/27  8:00</v>
      </c>
      <c r="D86" s="87">
        <v>199</v>
      </c>
      <c r="E86" s="89">
        <v>20</v>
      </c>
      <c r="F86" s="88">
        <v>9</v>
      </c>
      <c r="G86" s="88">
        <v>10.049274388436551</v>
      </c>
      <c r="H86" s="89">
        <v>25</v>
      </c>
      <c r="I86" s="88">
        <v>10.235106159353187</v>
      </c>
      <c r="J86" s="99">
        <v>0.43</v>
      </c>
      <c r="K86" s="88">
        <v>17</v>
      </c>
    </row>
    <row r="87" spans="1:11">
      <c r="A87" s="26">
        <v>44010</v>
      </c>
      <c r="B87" s="27">
        <v>0.33333333333333331</v>
      </c>
      <c r="C87" s="28" t="str">
        <f t="shared" si="6"/>
        <v>2020/6/28  8:00</v>
      </c>
      <c r="D87" s="87">
        <v>199</v>
      </c>
      <c r="E87" s="89">
        <v>20</v>
      </c>
      <c r="F87" s="88">
        <v>9</v>
      </c>
      <c r="G87" s="88">
        <v>10.190846350050224</v>
      </c>
      <c r="H87" s="89">
        <v>25</v>
      </c>
      <c r="I87" s="88">
        <v>10.037412500219824</v>
      </c>
      <c r="J87" s="99">
        <v>0.54</v>
      </c>
      <c r="K87" s="88">
        <v>15</v>
      </c>
    </row>
    <row r="88" spans="1:11">
      <c r="A88" s="26">
        <v>44011</v>
      </c>
      <c r="B88" s="27">
        <v>0.33333333333333331</v>
      </c>
      <c r="C88" s="28" t="str">
        <f t="shared" si="6"/>
        <v>2020/6/29  8:00</v>
      </c>
      <c r="D88" s="87">
        <v>200</v>
      </c>
      <c r="E88" s="89">
        <v>20</v>
      </c>
      <c r="F88" s="88">
        <v>9</v>
      </c>
      <c r="G88" s="88">
        <v>10.03778013308761</v>
      </c>
      <c r="H88" s="89">
        <v>25</v>
      </c>
      <c r="I88" s="88">
        <v>10.13893275696762</v>
      </c>
      <c r="J88" s="99">
        <v>0.43</v>
      </c>
      <c r="K88" s="88">
        <v>15</v>
      </c>
    </row>
    <row r="89" spans="1:11">
      <c r="A89" s="26">
        <v>44012</v>
      </c>
      <c r="B89" s="27">
        <v>0.33333333333333331</v>
      </c>
      <c r="C89" s="28" t="str">
        <f t="shared" si="6"/>
        <v>2020/6/30  8:00</v>
      </c>
      <c r="D89" s="87">
        <v>202</v>
      </c>
      <c r="E89" s="89">
        <v>20</v>
      </c>
      <c r="F89" s="88">
        <v>9</v>
      </c>
      <c r="G89" s="88">
        <v>10.142225918030849</v>
      </c>
      <c r="H89" s="89">
        <v>25</v>
      </c>
      <c r="I89" s="88">
        <v>10.23778587119628</v>
      </c>
      <c r="J89" s="99">
        <v>0.56000000000000005</v>
      </c>
      <c r="K89" s="88">
        <v>16</v>
      </c>
    </row>
    <row r="90" spans="1:11">
      <c r="A90" s="26">
        <v>44013</v>
      </c>
      <c r="B90" s="27">
        <v>0.33333333333333331</v>
      </c>
      <c r="C90" s="28" t="str">
        <f t="shared" si="6"/>
        <v>2020/7/1  8:00</v>
      </c>
      <c r="D90" s="87">
        <v>203</v>
      </c>
      <c r="E90" s="89">
        <v>20</v>
      </c>
      <c r="F90" s="88">
        <v>9</v>
      </c>
      <c r="G90" s="88">
        <v>10.099835361615185</v>
      </c>
      <c r="H90" s="89">
        <v>25</v>
      </c>
      <c r="I90" s="88">
        <v>10.228991369307076</v>
      </c>
      <c r="J90" s="99">
        <v>0.4</v>
      </c>
      <c r="K90" s="88">
        <v>16</v>
      </c>
    </row>
    <row r="91" spans="1:11">
      <c r="A91" s="26">
        <v>44014</v>
      </c>
      <c r="B91" s="27">
        <v>0.33333333333333331</v>
      </c>
      <c r="C91" s="28" t="str">
        <f t="shared" si="6"/>
        <v>2020/7/2  8:00</v>
      </c>
      <c r="D91" s="87">
        <v>203</v>
      </c>
      <c r="E91" s="89">
        <v>20</v>
      </c>
      <c r="F91" s="88">
        <v>9</v>
      </c>
      <c r="G91" s="88">
        <v>10.074148187016464</v>
      </c>
      <c r="H91" s="89">
        <v>25</v>
      </c>
      <c r="I91" s="88">
        <v>10.304285398997498</v>
      </c>
      <c r="J91" s="99">
        <v>0.6</v>
      </c>
      <c r="K91" s="88">
        <v>16</v>
      </c>
    </row>
    <row r="92" spans="1:11">
      <c r="A92" s="26">
        <v>44015</v>
      </c>
      <c r="B92" s="27">
        <v>0.33333333333333331</v>
      </c>
      <c r="C92" s="28" t="str">
        <f t="shared" si="6"/>
        <v>2020/7/3  8:00</v>
      </c>
      <c r="D92" s="87">
        <v>201</v>
      </c>
      <c r="E92" s="89">
        <v>20</v>
      </c>
      <c r="F92" s="88">
        <v>9</v>
      </c>
      <c r="G92" s="88">
        <v>10.086364354512236</v>
      </c>
      <c r="H92" s="89">
        <v>25</v>
      </c>
      <c r="I92" s="88">
        <v>10.233996712419653</v>
      </c>
      <c r="J92" s="99">
        <v>0.54</v>
      </c>
      <c r="K92" s="88">
        <v>17</v>
      </c>
    </row>
    <row r="93" spans="1:11">
      <c r="A93" s="26">
        <v>44016</v>
      </c>
      <c r="B93" s="27">
        <v>0.33333333333333331</v>
      </c>
      <c r="C93" s="28" t="str">
        <f t="shared" si="6"/>
        <v>2020/7/4  8:00</v>
      </c>
      <c r="D93" s="87">
        <v>201</v>
      </c>
      <c r="E93" s="89">
        <v>20</v>
      </c>
      <c r="F93" s="88">
        <v>9</v>
      </c>
      <c r="G93" s="88">
        <v>10.304520428871877</v>
      </c>
      <c r="H93" s="89">
        <v>25</v>
      </c>
      <c r="I93" s="88">
        <v>10.133351425013869</v>
      </c>
      <c r="J93" s="99">
        <v>0.4</v>
      </c>
      <c r="K93" s="88">
        <v>16</v>
      </c>
    </row>
    <row r="94" spans="1:11">
      <c r="A94" s="26">
        <v>44017</v>
      </c>
      <c r="B94" s="27">
        <v>0.33333333333333331</v>
      </c>
      <c r="C94" s="28" t="str">
        <f t="shared" ref="C94:C106" si="7">TEXT(A94,"yyyy/m/d")&amp;TEXT(B94,"　　h:mｍ")</f>
        <v>2020/7/5  8:00</v>
      </c>
      <c r="D94" s="87">
        <v>203</v>
      </c>
      <c r="E94" s="89">
        <v>20</v>
      </c>
      <c r="F94" s="88">
        <v>9</v>
      </c>
      <c r="G94" s="88">
        <v>10.055441696851441</v>
      </c>
      <c r="H94" s="89">
        <v>25</v>
      </c>
      <c r="I94" s="88">
        <v>10.009313820784079</v>
      </c>
      <c r="J94" s="99">
        <v>0.46</v>
      </c>
      <c r="K94" s="88">
        <v>18</v>
      </c>
    </row>
    <row r="95" spans="1:11">
      <c r="A95" s="26">
        <v>44018</v>
      </c>
      <c r="B95" s="27">
        <v>0.33333333333333331</v>
      </c>
      <c r="C95" s="28" t="str">
        <f t="shared" si="7"/>
        <v>2020/7/6  8:00</v>
      </c>
      <c r="D95" s="87">
        <v>200</v>
      </c>
      <c r="E95" s="89">
        <v>20</v>
      </c>
      <c r="F95" s="88">
        <v>9</v>
      </c>
      <c r="G95" s="88">
        <v>10.270410362674768</v>
      </c>
      <c r="H95" s="89">
        <v>25</v>
      </c>
      <c r="I95" s="88">
        <v>10.083107731677945</v>
      </c>
      <c r="J95" s="99">
        <v>0.54</v>
      </c>
      <c r="K95" s="88">
        <v>18</v>
      </c>
    </row>
    <row r="96" spans="1:11">
      <c r="A96" s="26">
        <v>44019</v>
      </c>
      <c r="B96" s="27">
        <v>0.33333333333333331</v>
      </c>
      <c r="C96" s="28" t="str">
        <f t="shared" si="7"/>
        <v>2020/7/7  8:00</v>
      </c>
      <c r="D96" s="87">
        <v>202</v>
      </c>
      <c r="E96" s="89">
        <v>20</v>
      </c>
      <c r="F96" s="88">
        <v>9</v>
      </c>
      <c r="G96" s="88">
        <v>10.003849125301143</v>
      </c>
      <c r="H96" s="89">
        <v>25</v>
      </c>
      <c r="I96" s="88">
        <v>10.069740061865891</v>
      </c>
      <c r="J96" s="99">
        <v>0.55000000000000004</v>
      </c>
      <c r="K96" s="88">
        <v>17</v>
      </c>
    </row>
    <row r="97" spans="1:11">
      <c r="A97" s="26">
        <v>44020</v>
      </c>
      <c r="B97" s="27">
        <v>0.33333333333333331</v>
      </c>
      <c r="C97" s="28" t="str">
        <f t="shared" si="7"/>
        <v>2020/7/8  8:00</v>
      </c>
      <c r="D97" s="87">
        <v>200</v>
      </c>
      <c r="E97" s="89">
        <v>20</v>
      </c>
      <c r="F97" s="88">
        <v>9</v>
      </c>
      <c r="G97" s="88">
        <v>10.064825747967951</v>
      </c>
      <c r="H97" s="89">
        <v>25</v>
      </c>
      <c r="I97" s="88">
        <v>10.23027822591478</v>
      </c>
      <c r="J97" s="99">
        <v>0.53</v>
      </c>
      <c r="K97" s="88">
        <v>16</v>
      </c>
    </row>
    <row r="98" spans="1:11">
      <c r="A98" s="26">
        <v>44021</v>
      </c>
      <c r="B98" s="27">
        <v>0.33333333333333331</v>
      </c>
      <c r="C98" s="28" t="str">
        <f t="shared" si="7"/>
        <v>2020/7/9  8:00</v>
      </c>
      <c r="D98" s="87">
        <v>199</v>
      </c>
      <c r="E98" s="89">
        <v>20</v>
      </c>
      <c r="F98" s="88">
        <v>9</v>
      </c>
      <c r="G98" s="88">
        <v>10.123777821035157</v>
      </c>
      <c r="H98" s="89">
        <v>25</v>
      </c>
      <c r="I98" s="88">
        <v>10.104956731898078</v>
      </c>
      <c r="J98" s="99">
        <v>0.57999999999999996</v>
      </c>
      <c r="K98" s="88">
        <v>17</v>
      </c>
    </row>
    <row r="99" spans="1:11">
      <c r="A99" s="26">
        <v>44022</v>
      </c>
      <c r="B99" s="27">
        <v>0.33333333333333331</v>
      </c>
      <c r="C99" s="28" t="str">
        <f t="shared" si="7"/>
        <v>2020/7/10  8:00</v>
      </c>
      <c r="D99" s="87">
        <v>198</v>
      </c>
      <c r="E99" s="89">
        <v>20</v>
      </c>
      <c r="F99" s="88">
        <v>9</v>
      </c>
      <c r="G99" s="88">
        <v>10.130586901035045</v>
      </c>
      <c r="H99" s="89">
        <v>25</v>
      </c>
      <c r="I99" s="88">
        <v>10.1653845386973</v>
      </c>
      <c r="J99" s="99">
        <v>0.5</v>
      </c>
      <c r="K99" s="88">
        <v>18</v>
      </c>
    </row>
    <row r="100" spans="1:11">
      <c r="A100" s="26">
        <v>44023</v>
      </c>
      <c r="B100" s="27">
        <v>0.33333333333333331</v>
      </c>
      <c r="C100" s="28" t="str">
        <f t="shared" si="7"/>
        <v>2020/7/11  8:00</v>
      </c>
      <c r="D100" s="87">
        <v>197</v>
      </c>
      <c r="E100" s="89">
        <v>20</v>
      </c>
      <c r="F100" s="88">
        <v>9</v>
      </c>
      <c r="G100" s="88">
        <v>10.031967265105536</v>
      </c>
      <c r="H100" s="89">
        <v>25</v>
      </c>
      <c r="I100" s="88">
        <v>10.320041599288947</v>
      </c>
      <c r="J100" s="99">
        <v>0.56000000000000005</v>
      </c>
      <c r="K100" s="88">
        <v>16</v>
      </c>
    </row>
    <row r="101" spans="1:11">
      <c r="A101" s="26">
        <v>44024</v>
      </c>
      <c r="B101" s="27">
        <v>0.33333333333333331</v>
      </c>
      <c r="C101" s="28" t="str">
        <f t="shared" si="7"/>
        <v>2020/7/12  8:00</v>
      </c>
      <c r="D101" s="87">
        <v>203</v>
      </c>
      <c r="E101" s="89">
        <v>20</v>
      </c>
      <c r="F101" s="88">
        <v>9</v>
      </c>
      <c r="G101" s="88">
        <v>10.238586373018558</v>
      </c>
      <c r="H101" s="89">
        <v>25</v>
      </c>
      <c r="I101" s="88">
        <v>10.323068806367372</v>
      </c>
      <c r="J101" s="99">
        <v>0.56000000000000005</v>
      </c>
      <c r="K101" s="88">
        <v>17</v>
      </c>
    </row>
    <row r="102" spans="1:11">
      <c r="A102" s="26">
        <v>44025</v>
      </c>
      <c r="B102" s="27">
        <v>0.33333333333333331</v>
      </c>
      <c r="C102" s="28" t="str">
        <f t="shared" si="7"/>
        <v>2020/7/13  8:00</v>
      </c>
      <c r="D102" s="87">
        <v>196</v>
      </c>
      <c r="E102" s="89">
        <v>20</v>
      </c>
      <c r="F102" s="88">
        <v>9</v>
      </c>
      <c r="G102" s="88">
        <v>10.227780660900422</v>
      </c>
      <c r="H102" s="89">
        <v>25</v>
      </c>
      <c r="I102" s="88">
        <v>10.28871603845224</v>
      </c>
      <c r="J102" s="99">
        <v>0.6</v>
      </c>
      <c r="K102" s="88">
        <v>17</v>
      </c>
    </row>
    <row r="103" spans="1:11">
      <c r="A103" s="26">
        <v>44026</v>
      </c>
      <c r="B103" s="27">
        <v>0.33333333333333331</v>
      </c>
      <c r="C103" s="28" t="str">
        <f t="shared" si="7"/>
        <v>2020/7/14  8:00</v>
      </c>
      <c r="D103" s="87">
        <v>197</v>
      </c>
      <c r="E103" s="89">
        <v>20</v>
      </c>
      <c r="F103" s="88">
        <v>9</v>
      </c>
      <c r="G103" s="88">
        <v>10.172954864637198</v>
      </c>
      <c r="H103" s="89">
        <v>25</v>
      </c>
      <c r="I103" s="88">
        <v>10.152202137902316</v>
      </c>
      <c r="J103" s="99">
        <v>0.41</v>
      </c>
      <c r="K103" s="88">
        <v>19</v>
      </c>
    </row>
    <row r="104" spans="1:11">
      <c r="A104" s="26">
        <v>44027</v>
      </c>
      <c r="B104" s="27">
        <v>0.33333333333333331</v>
      </c>
      <c r="C104" s="28" t="str">
        <f t="shared" si="7"/>
        <v>2020/7/15  8:00</v>
      </c>
      <c r="D104" s="87">
        <v>204</v>
      </c>
      <c r="E104" s="89">
        <v>20</v>
      </c>
      <c r="F104" s="88">
        <v>9</v>
      </c>
      <c r="G104" s="88">
        <v>10.096120767839594</v>
      </c>
      <c r="H104" s="89">
        <v>25</v>
      </c>
      <c r="I104" s="88">
        <v>10.132278256360895</v>
      </c>
      <c r="J104" s="99">
        <v>0.6</v>
      </c>
      <c r="K104" s="88">
        <v>19</v>
      </c>
    </row>
    <row r="105" spans="1:11">
      <c r="A105" s="26">
        <v>44028</v>
      </c>
      <c r="B105" s="27">
        <v>0.33333333333333331</v>
      </c>
      <c r="C105" s="28" t="str">
        <f t="shared" si="7"/>
        <v>2020/7/16  8:00</v>
      </c>
      <c r="D105" s="87">
        <v>198</v>
      </c>
      <c r="E105" s="89">
        <v>20</v>
      </c>
      <c r="F105" s="88">
        <v>9</v>
      </c>
      <c r="G105" s="88">
        <v>10.320843974421686</v>
      </c>
      <c r="H105" s="89">
        <v>25</v>
      </c>
      <c r="I105" s="88">
        <v>10.328664912005827</v>
      </c>
      <c r="J105" s="99">
        <v>0.46</v>
      </c>
      <c r="K105" s="88">
        <v>18</v>
      </c>
    </row>
    <row r="106" spans="1:11">
      <c r="A106" s="26">
        <v>44029</v>
      </c>
      <c r="B106" s="27">
        <v>0.33333333333333331</v>
      </c>
      <c r="C106" s="28" t="str">
        <f t="shared" si="7"/>
        <v>2020/7/17  8:00</v>
      </c>
      <c r="D106" s="87">
        <v>197</v>
      </c>
      <c r="E106" s="89">
        <v>20</v>
      </c>
      <c r="F106" s="88">
        <v>9</v>
      </c>
      <c r="G106" s="88">
        <v>10.086138205998539</v>
      </c>
      <c r="H106" s="89">
        <v>25</v>
      </c>
      <c r="I106" s="88">
        <v>10.332364261067946</v>
      </c>
      <c r="J106" s="99">
        <v>0.55000000000000004</v>
      </c>
      <c r="K106" s="88">
        <v>16</v>
      </c>
    </row>
    <row r="107" spans="1:11">
      <c r="A107" s="26">
        <v>44030</v>
      </c>
      <c r="B107" s="27">
        <v>0.33333333333333331</v>
      </c>
      <c r="C107" s="28" t="str">
        <f t="shared" ref="C107:C119" si="8">TEXT(A107,"yyyy/m/d")&amp;TEXT(B107,"　　h:mｍ")</f>
        <v>2020/7/18  8:00</v>
      </c>
      <c r="D107" s="87">
        <v>197</v>
      </c>
      <c r="E107" s="89">
        <v>20</v>
      </c>
      <c r="F107" s="88">
        <v>9</v>
      </c>
      <c r="G107" s="88">
        <v>10.183715147458267</v>
      </c>
      <c r="H107" s="89">
        <v>25</v>
      </c>
      <c r="I107" s="88">
        <v>10.282824692022091</v>
      </c>
      <c r="J107" s="99">
        <v>0.43</v>
      </c>
      <c r="K107" s="88">
        <v>16</v>
      </c>
    </row>
    <row r="108" spans="1:11">
      <c r="A108" s="26">
        <v>44031</v>
      </c>
      <c r="B108" s="27">
        <v>0.33333333333333331</v>
      </c>
      <c r="C108" s="28" t="str">
        <f t="shared" si="8"/>
        <v>2020/7/19  8:00</v>
      </c>
      <c r="D108" s="87">
        <v>197</v>
      </c>
      <c r="E108" s="89">
        <v>20</v>
      </c>
      <c r="F108" s="88">
        <v>9</v>
      </c>
      <c r="G108" s="88">
        <v>10.136641208219643</v>
      </c>
      <c r="H108" s="89">
        <v>25</v>
      </c>
      <c r="I108" s="88">
        <v>10.136866412866569</v>
      </c>
      <c r="J108" s="99">
        <v>0.46</v>
      </c>
      <c r="K108" s="88">
        <v>16</v>
      </c>
    </row>
    <row r="109" spans="1:11">
      <c r="A109" s="26">
        <v>44032</v>
      </c>
      <c r="B109" s="27">
        <v>0.33333333333333331</v>
      </c>
      <c r="C109" s="28" t="str">
        <f t="shared" si="8"/>
        <v>2020/7/20  8:00</v>
      </c>
      <c r="D109" s="87">
        <v>204</v>
      </c>
      <c r="E109" s="89">
        <v>20</v>
      </c>
      <c r="F109" s="88">
        <v>9</v>
      </c>
      <c r="G109" s="88">
        <v>10.297285712650233</v>
      </c>
      <c r="H109" s="89">
        <v>25</v>
      </c>
      <c r="I109" s="88">
        <v>10.012720155222508</v>
      </c>
      <c r="J109" s="99">
        <v>0.52</v>
      </c>
      <c r="K109" s="88">
        <v>18</v>
      </c>
    </row>
    <row r="110" spans="1:11">
      <c r="A110" s="26">
        <v>44033</v>
      </c>
      <c r="B110" s="27">
        <v>0.33333333333333331</v>
      </c>
      <c r="C110" s="28" t="str">
        <f t="shared" si="8"/>
        <v>2020/7/21  8:00</v>
      </c>
      <c r="D110" s="87">
        <v>203</v>
      </c>
      <c r="E110" s="89">
        <v>20</v>
      </c>
      <c r="F110" s="88">
        <v>9</v>
      </c>
      <c r="G110" s="88">
        <v>10.219771243295222</v>
      </c>
      <c r="H110" s="89">
        <v>25</v>
      </c>
      <c r="I110" s="88">
        <v>10.256817019219499</v>
      </c>
      <c r="J110" s="99">
        <v>0.45</v>
      </c>
      <c r="K110" s="88">
        <v>16</v>
      </c>
    </row>
    <row r="111" spans="1:11">
      <c r="A111" s="26">
        <v>44034</v>
      </c>
      <c r="B111" s="27">
        <v>0.33333333333333331</v>
      </c>
      <c r="C111" s="28" t="str">
        <f t="shared" si="8"/>
        <v>2020/7/22  8:00</v>
      </c>
      <c r="D111" s="87">
        <v>204</v>
      </c>
      <c r="E111" s="89">
        <v>20</v>
      </c>
      <c r="F111" s="88">
        <v>9</v>
      </c>
      <c r="G111" s="88">
        <v>10.037231177559033</v>
      </c>
      <c r="H111" s="89">
        <v>25</v>
      </c>
      <c r="I111" s="88">
        <v>10.082305361400559</v>
      </c>
      <c r="J111" s="99">
        <v>0.46</v>
      </c>
      <c r="K111" s="88">
        <v>19</v>
      </c>
    </row>
    <row r="112" spans="1:11">
      <c r="A112" s="26">
        <v>44035</v>
      </c>
      <c r="B112" s="27">
        <v>0.33333333333333331</v>
      </c>
      <c r="C112" s="28" t="str">
        <f t="shared" si="8"/>
        <v>2020/7/23  8:00</v>
      </c>
      <c r="D112" s="87">
        <v>196</v>
      </c>
      <c r="E112" s="89">
        <v>20</v>
      </c>
      <c r="F112" s="88">
        <v>9</v>
      </c>
      <c r="G112" s="88">
        <v>10.214751514090581</v>
      </c>
      <c r="H112" s="89">
        <v>25</v>
      </c>
      <c r="I112" s="88">
        <v>10.003022449047494</v>
      </c>
      <c r="J112" s="99">
        <v>0.57999999999999996</v>
      </c>
      <c r="K112" s="88">
        <v>16</v>
      </c>
    </row>
    <row r="113" spans="1:11">
      <c r="A113" s="26">
        <v>44036</v>
      </c>
      <c r="B113" s="27">
        <v>0.33333333333333331</v>
      </c>
      <c r="C113" s="28" t="str">
        <f t="shared" si="8"/>
        <v>2020/7/24  8:00</v>
      </c>
      <c r="D113" s="87">
        <v>204</v>
      </c>
      <c r="E113" s="89">
        <v>20</v>
      </c>
      <c r="F113" s="88">
        <v>9</v>
      </c>
      <c r="G113" s="88">
        <v>10.147827712622197</v>
      </c>
      <c r="H113" s="89">
        <v>25</v>
      </c>
      <c r="I113" s="88">
        <v>10.190767673587974</v>
      </c>
      <c r="J113" s="99">
        <v>0.53</v>
      </c>
      <c r="K113" s="88">
        <v>19</v>
      </c>
    </row>
    <row r="114" spans="1:11">
      <c r="A114" s="26">
        <v>44037</v>
      </c>
      <c r="B114" s="27">
        <v>0.33333333333333331</v>
      </c>
      <c r="C114" s="28" t="str">
        <f t="shared" si="8"/>
        <v>2020/7/25  8:00</v>
      </c>
      <c r="D114" s="87">
        <v>200</v>
      </c>
      <c r="E114" s="89">
        <v>20</v>
      </c>
      <c r="F114" s="88">
        <v>9</v>
      </c>
      <c r="G114" s="88">
        <v>10.003075862371483</v>
      </c>
      <c r="H114" s="89">
        <v>25</v>
      </c>
      <c r="I114" s="88">
        <v>10.332742682740244</v>
      </c>
      <c r="J114" s="99">
        <v>0.47</v>
      </c>
      <c r="K114" s="88">
        <v>19</v>
      </c>
    </row>
    <row r="115" spans="1:11">
      <c r="A115" s="26">
        <v>44038</v>
      </c>
      <c r="B115" s="27">
        <v>0.33333333333333331</v>
      </c>
      <c r="C115" s="28" t="str">
        <f t="shared" si="8"/>
        <v>2020/7/26  8:00</v>
      </c>
      <c r="D115" s="87">
        <v>198</v>
      </c>
      <c r="E115" s="89">
        <v>20</v>
      </c>
      <c r="F115" s="88">
        <v>9</v>
      </c>
      <c r="G115" s="88">
        <v>10.188735147027446</v>
      </c>
      <c r="H115" s="89">
        <v>25</v>
      </c>
      <c r="I115" s="88">
        <v>10.289900194764943</v>
      </c>
      <c r="J115" s="99">
        <v>0.52</v>
      </c>
      <c r="K115" s="88">
        <v>18</v>
      </c>
    </row>
    <row r="116" spans="1:11">
      <c r="A116" s="26">
        <v>44039</v>
      </c>
      <c r="B116" s="27">
        <v>0.33333333333333331</v>
      </c>
      <c r="C116" s="28" t="str">
        <f t="shared" si="8"/>
        <v>2020/7/27  8:00</v>
      </c>
      <c r="D116" s="87">
        <v>200</v>
      </c>
      <c r="E116" s="89">
        <v>20</v>
      </c>
      <c r="F116" s="88">
        <v>9</v>
      </c>
      <c r="G116" s="88">
        <v>10.23016190247937</v>
      </c>
      <c r="H116" s="89">
        <v>25</v>
      </c>
      <c r="I116" s="88">
        <v>10.049029444652232</v>
      </c>
      <c r="J116" s="99">
        <v>0.59</v>
      </c>
      <c r="K116" s="88">
        <v>19</v>
      </c>
    </row>
    <row r="117" spans="1:11">
      <c r="A117" s="26">
        <v>44040</v>
      </c>
      <c r="B117" s="27">
        <v>0.33333333333333331</v>
      </c>
      <c r="C117" s="28" t="str">
        <f t="shared" si="8"/>
        <v>2020/7/28  8:00</v>
      </c>
      <c r="D117" s="87">
        <v>202</v>
      </c>
      <c r="E117" s="89">
        <v>20</v>
      </c>
      <c r="F117" s="88">
        <v>9</v>
      </c>
      <c r="G117" s="88">
        <v>10.272109656368473</v>
      </c>
      <c r="H117" s="89">
        <v>25</v>
      </c>
      <c r="I117" s="88">
        <v>10.05119862829406</v>
      </c>
      <c r="J117" s="99">
        <v>0.45</v>
      </c>
      <c r="K117" s="88">
        <v>18</v>
      </c>
    </row>
    <row r="118" spans="1:11">
      <c r="A118" s="26">
        <v>44041</v>
      </c>
      <c r="B118" s="27">
        <v>0.33333333333333331</v>
      </c>
      <c r="C118" s="28" t="str">
        <f t="shared" si="8"/>
        <v>2020/7/29  8:00</v>
      </c>
      <c r="D118" s="87">
        <v>203</v>
      </c>
      <c r="E118" s="89">
        <v>20</v>
      </c>
      <c r="F118" s="88">
        <v>9</v>
      </c>
      <c r="G118" s="88">
        <v>10.229713135067188</v>
      </c>
      <c r="H118" s="89">
        <v>25</v>
      </c>
      <c r="I118" s="88">
        <v>10.252160951225504</v>
      </c>
      <c r="J118" s="99">
        <v>0.51</v>
      </c>
      <c r="K118" s="88">
        <v>18</v>
      </c>
    </row>
    <row r="119" spans="1:11">
      <c r="A119" s="26">
        <v>44042</v>
      </c>
      <c r="B119" s="27">
        <v>0.33333333333333331</v>
      </c>
      <c r="C119" s="28" t="str">
        <f t="shared" si="8"/>
        <v>2020/7/30  8:00</v>
      </c>
      <c r="D119" s="87">
        <v>202</v>
      </c>
      <c r="E119" s="89">
        <v>20</v>
      </c>
      <c r="F119" s="88">
        <v>9</v>
      </c>
      <c r="G119" s="88">
        <v>10.140624516005451</v>
      </c>
      <c r="H119" s="89">
        <v>25</v>
      </c>
      <c r="I119" s="88">
        <v>10.146098541872028</v>
      </c>
      <c r="J119" s="99">
        <v>0.46</v>
      </c>
      <c r="K119" s="88">
        <v>19</v>
      </c>
    </row>
    <row r="120" spans="1:11">
      <c r="A120" s="26">
        <v>44043</v>
      </c>
      <c r="B120" s="27">
        <v>0.33333333333333331</v>
      </c>
      <c r="C120" s="28" t="str">
        <f t="shared" ref="C120:C132" si="9">TEXT(A120,"yyyy/m/d")&amp;TEXT(B120,"　　h:mｍ")</f>
        <v>2020/7/31  8:00</v>
      </c>
      <c r="D120" s="87">
        <v>202</v>
      </c>
      <c r="E120" s="89">
        <v>20</v>
      </c>
      <c r="F120" s="88">
        <v>9</v>
      </c>
      <c r="G120" s="88">
        <v>10.130172695403839</v>
      </c>
      <c r="H120" s="89">
        <v>25</v>
      </c>
      <c r="I120" s="88">
        <v>10.040006214945185</v>
      </c>
      <c r="J120" s="99">
        <v>0.54</v>
      </c>
      <c r="K120" s="88">
        <v>19</v>
      </c>
    </row>
    <row r="121" spans="1:11">
      <c r="A121" s="26">
        <v>44044</v>
      </c>
      <c r="B121" s="27">
        <v>0.33333333333333331</v>
      </c>
      <c r="C121" s="28" t="str">
        <f t="shared" si="9"/>
        <v>2020/8/1  8:00</v>
      </c>
      <c r="D121" s="87">
        <v>200</v>
      </c>
      <c r="E121" s="89">
        <v>20</v>
      </c>
      <c r="F121" s="88">
        <v>9</v>
      </c>
      <c r="G121" s="88">
        <v>10.213169478121156</v>
      </c>
      <c r="H121" s="89">
        <v>25</v>
      </c>
      <c r="I121" s="88">
        <v>10.107843831041908</v>
      </c>
      <c r="J121" s="99">
        <v>0.45</v>
      </c>
      <c r="K121" s="88">
        <v>19</v>
      </c>
    </row>
    <row r="122" spans="1:11">
      <c r="A122" s="26">
        <v>44045</v>
      </c>
      <c r="B122" s="27">
        <v>0.33333333333333331</v>
      </c>
      <c r="C122" s="28" t="str">
        <f t="shared" si="9"/>
        <v>2020/8/2  8:00</v>
      </c>
      <c r="D122" s="87">
        <v>198</v>
      </c>
      <c r="E122" s="89">
        <v>20</v>
      </c>
      <c r="F122" s="88">
        <v>9</v>
      </c>
      <c r="G122" s="88">
        <v>10.332321015441726</v>
      </c>
      <c r="H122" s="89">
        <v>25</v>
      </c>
      <c r="I122" s="88">
        <v>10.171821264481503</v>
      </c>
      <c r="J122" s="99">
        <v>0.43</v>
      </c>
      <c r="K122" s="88">
        <v>18</v>
      </c>
    </row>
    <row r="123" spans="1:11">
      <c r="A123" s="26">
        <v>44046</v>
      </c>
      <c r="B123" s="27">
        <v>0.33333333333333331</v>
      </c>
      <c r="C123" s="28" t="str">
        <f t="shared" si="9"/>
        <v>2020/8/3  8:00</v>
      </c>
      <c r="D123" s="87">
        <v>203</v>
      </c>
      <c r="E123" s="89">
        <v>20</v>
      </c>
      <c r="F123" s="88">
        <v>9</v>
      </c>
      <c r="G123" s="88">
        <v>10.155777884181125</v>
      </c>
      <c r="H123" s="89">
        <v>25</v>
      </c>
      <c r="I123" s="88">
        <v>10.324691017705982</v>
      </c>
      <c r="J123" s="99">
        <v>0.5</v>
      </c>
      <c r="K123" s="88">
        <v>18</v>
      </c>
    </row>
    <row r="124" spans="1:11">
      <c r="A124" s="26">
        <v>44047</v>
      </c>
      <c r="B124" s="27">
        <v>0.33333333333333331</v>
      </c>
      <c r="C124" s="28" t="str">
        <f t="shared" si="9"/>
        <v>2020/8/4  8:00</v>
      </c>
      <c r="D124" s="87">
        <v>199</v>
      </c>
      <c r="E124" s="89">
        <v>20</v>
      </c>
      <c r="F124" s="88">
        <v>9</v>
      </c>
      <c r="G124" s="88">
        <v>10.183022773810556</v>
      </c>
      <c r="H124" s="89">
        <v>25</v>
      </c>
      <c r="I124" s="88">
        <v>10.259449844947312</v>
      </c>
      <c r="J124" s="99">
        <v>0.51</v>
      </c>
      <c r="K124" s="88">
        <v>18</v>
      </c>
    </row>
    <row r="125" spans="1:11">
      <c r="A125" s="26">
        <v>44048</v>
      </c>
      <c r="B125" s="27">
        <v>0.33333333333333331</v>
      </c>
      <c r="C125" s="28" t="str">
        <f t="shared" si="9"/>
        <v>2020/8/5  8:00</v>
      </c>
      <c r="D125" s="87">
        <v>200</v>
      </c>
      <c r="E125" s="89">
        <v>20</v>
      </c>
      <c r="F125" s="88">
        <v>9</v>
      </c>
      <c r="G125" s="88">
        <v>10.289871726855306</v>
      </c>
      <c r="H125" s="89">
        <v>25</v>
      </c>
      <c r="I125" s="88">
        <v>10.226025095454597</v>
      </c>
      <c r="J125" s="99">
        <v>0.45</v>
      </c>
      <c r="K125" s="88">
        <v>20</v>
      </c>
    </row>
    <row r="126" spans="1:11">
      <c r="A126" s="26">
        <v>44049</v>
      </c>
      <c r="B126" s="27">
        <v>0.33333333333333331</v>
      </c>
      <c r="C126" s="28" t="str">
        <f t="shared" si="9"/>
        <v>2020/8/6  8:00</v>
      </c>
      <c r="D126" s="87">
        <v>201</v>
      </c>
      <c r="E126" s="89">
        <v>20</v>
      </c>
      <c r="F126" s="88">
        <v>9</v>
      </c>
      <c r="G126" s="88">
        <v>10.290355049906101</v>
      </c>
      <c r="H126" s="89">
        <v>25</v>
      </c>
      <c r="I126" s="88">
        <v>10.084868485620492</v>
      </c>
      <c r="J126" s="99">
        <v>0.54</v>
      </c>
      <c r="K126" s="88">
        <v>20</v>
      </c>
    </row>
    <row r="127" spans="1:11">
      <c r="A127" s="26">
        <v>44050</v>
      </c>
      <c r="B127" s="27">
        <v>0.33333333333333331</v>
      </c>
      <c r="C127" s="28" t="str">
        <f t="shared" si="9"/>
        <v>2020/8/7  8:00</v>
      </c>
      <c r="D127" s="87">
        <v>202</v>
      </c>
      <c r="E127" s="89">
        <v>20</v>
      </c>
      <c r="F127" s="88">
        <v>9</v>
      </c>
      <c r="G127" s="88">
        <v>10.06120728300697</v>
      </c>
      <c r="H127" s="89">
        <v>25</v>
      </c>
      <c r="I127" s="88">
        <v>10.080645468485702</v>
      </c>
      <c r="J127" s="99">
        <v>0.57999999999999996</v>
      </c>
      <c r="K127" s="88">
        <v>20</v>
      </c>
    </row>
    <row r="128" spans="1:11">
      <c r="A128" s="26">
        <v>44051</v>
      </c>
      <c r="B128" s="27">
        <v>0.33333333333333331</v>
      </c>
      <c r="C128" s="28" t="str">
        <f t="shared" si="9"/>
        <v>2020/8/8  8:00</v>
      </c>
      <c r="D128" s="87">
        <v>204</v>
      </c>
      <c r="E128" s="89">
        <v>20</v>
      </c>
      <c r="F128" s="88">
        <v>9</v>
      </c>
      <c r="G128" s="88">
        <v>10.185167613606289</v>
      </c>
      <c r="H128" s="89">
        <v>25</v>
      </c>
      <c r="I128" s="88">
        <v>10.271931858598229</v>
      </c>
      <c r="J128" s="99">
        <v>0.41</v>
      </c>
      <c r="K128" s="88">
        <v>19</v>
      </c>
    </row>
    <row r="129" spans="1:11">
      <c r="A129" s="26">
        <v>44057</v>
      </c>
      <c r="B129" s="27">
        <v>0.33333333333333331</v>
      </c>
      <c r="C129" s="28" t="str">
        <f t="shared" si="9"/>
        <v>2020/8/14  8:00</v>
      </c>
      <c r="D129" s="87">
        <v>199</v>
      </c>
      <c r="E129" s="89">
        <v>20</v>
      </c>
      <c r="F129" s="88">
        <v>9</v>
      </c>
      <c r="G129" s="88">
        <v>10.15301480237534</v>
      </c>
      <c r="H129" s="89">
        <v>25</v>
      </c>
      <c r="I129" s="88">
        <v>10.182393177308681</v>
      </c>
      <c r="J129" s="99">
        <v>0.42</v>
      </c>
      <c r="K129" s="88">
        <v>20</v>
      </c>
    </row>
    <row r="130" spans="1:11">
      <c r="A130" s="26">
        <v>44058</v>
      </c>
      <c r="B130" s="27">
        <v>0.33333333333333331</v>
      </c>
      <c r="C130" s="28" t="str">
        <f t="shared" si="9"/>
        <v>2020/8/15  8:00</v>
      </c>
      <c r="D130" s="87">
        <v>204</v>
      </c>
      <c r="E130" s="89">
        <v>20</v>
      </c>
      <c r="F130" s="88">
        <v>9</v>
      </c>
      <c r="G130" s="88">
        <v>10.328386714335146</v>
      </c>
      <c r="H130" s="89">
        <v>25</v>
      </c>
      <c r="I130" s="88">
        <v>10.085605488738123</v>
      </c>
      <c r="J130" s="99">
        <v>0.54</v>
      </c>
      <c r="K130" s="88">
        <v>20</v>
      </c>
    </row>
    <row r="131" spans="1:11">
      <c r="A131" s="26">
        <v>44059</v>
      </c>
      <c r="B131" s="27">
        <v>0.33333333333333331</v>
      </c>
      <c r="C131" s="28" t="str">
        <f t="shared" si="9"/>
        <v>2020/8/16  8:00</v>
      </c>
      <c r="D131" s="87">
        <v>200</v>
      </c>
      <c r="E131" s="89">
        <v>20</v>
      </c>
      <c r="F131" s="88">
        <v>9</v>
      </c>
      <c r="G131" s="88">
        <v>10.284470099716858</v>
      </c>
      <c r="H131" s="89">
        <v>25</v>
      </c>
      <c r="I131" s="88">
        <v>10.156008237038378</v>
      </c>
      <c r="J131" s="99">
        <v>0.45</v>
      </c>
      <c r="K131" s="88">
        <v>19</v>
      </c>
    </row>
    <row r="132" spans="1:11">
      <c r="A132" s="26">
        <v>44060</v>
      </c>
      <c r="B132" s="27">
        <v>0.33333333333333331</v>
      </c>
      <c r="C132" s="28" t="str">
        <f t="shared" si="9"/>
        <v>2020/8/17  8:00</v>
      </c>
      <c r="D132" s="87">
        <v>201</v>
      </c>
      <c r="E132" s="89">
        <v>20</v>
      </c>
      <c r="F132" s="88">
        <v>9</v>
      </c>
      <c r="G132" s="88">
        <v>10.150433592848607</v>
      </c>
      <c r="H132" s="89">
        <v>25</v>
      </c>
      <c r="I132" s="88">
        <v>10.166914758166699</v>
      </c>
      <c r="J132" s="99">
        <v>0.4</v>
      </c>
      <c r="K132" s="88">
        <v>19</v>
      </c>
    </row>
    <row r="133" spans="1:11">
      <c r="A133" s="26">
        <v>44061</v>
      </c>
      <c r="B133" s="27">
        <v>0.33333333333333331</v>
      </c>
      <c r="C133" s="28" t="str">
        <f t="shared" ref="C133:C144" si="10">TEXT(A133,"yyyy/m/d")&amp;TEXT(B133,"　　h:mｍ")</f>
        <v>2020/8/18  8:00</v>
      </c>
      <c r="D133" s="87">
        <v>200</v>
      </c>
      <c r="E133" s="89">
        <v>20</v>
      </c>
      <c r="F133" s="88">
        <v>9</v>
      </c>
      <c r="G133" s="88">
        <v>10.071333729575924</v>
      </c>
      <c r="H133" s="89">
        <v>25</v>
      </c>
      <c r="I133" s="88">
        <v>10.029412656542434</v>
      </c>
      <c r="J133" s="99">
        <v>0.46</v>
      </c>
      <c r="K133" s="88">
        <v>20</v>
      </c>
    </row>
    <row r="134" spans="1:11">
      <c r="A134" s="26">
        <v>44062</v>
      </c>
      <c r="B134" s="27">
        <v>0.33333333333333331</v>
      </c>
      <c r="C134" s="28" t="str">
        <f t="shared" si="10"/>
        <v>2020/8/19  8:00</v>
      </c>
      <c r="D134" s="87">
        <v>204</v>
      </c>
      <c r="E134" s="89">
        <v>20</v>
      </c>
      <c r="F134" s="88">
        <v>9</v>
      </c>
      <c r="G134" s="88">
        <v>10.168026499633182</v>
      </c>
      <c r="H134" s="89">
        <v>25</v>
      </c>
      <c r="I134" s="88">
        <v>10.244103257921402</v>
      </c>
      <c r="J134" s="99">
        <v>0.47</v>
      </c>
      <c r="K134" s="88">
        <v>19</v>
      </c>
    </row>
    <row r="135" spans="1:11">
      <c r="A135" s="26">
        <v>44063</v>
      </c>
      <c r="B135" s="27">
        <v>0.33333333333333331</v>
      </c>
      <c r="C135" s="28" t="str">
        <f t="shared" si="10"/>
        <v>2020/8/20  8:00</v>
      </c>
      <c r="D135" s="87">
        <v>200</v>
      </c>
      <c r="E135" s="89">
        <v>20</v>
      </c>
      <c r="F135" s="88">
        <v>9</v>
      </c>
      <c r="G135" s="88">
        <v>10.235571555991262</v>
      </c>
      <c r="H135" s="89">
        <v>25</v>
      </c>
      <c r="I135" s="88">
        <v>10.028685532451579</v>
      </c>
      <c r="J135" s="99">
        <v>0.48</v>
      </c>
      <c r="K135" s="88">
        <v>19</v>
      </c>
    </row>
    <row r="136" spans="1:11">
      <c r="A136" s="26">
        <v>44064</v>
      </c>
      <c r="B136" s="27">
        <v>0.33333333333333331</v>
      </c>
      <c r="C136" s="28" t="str">
        <f t="shared" si="10"/>
        <v>2020/8/21  8:00</v>
      </c>
      <c r="D136" s="87">
        <v>201</v>
      </c>
      <c r="E136" s="89">
        <v>20</v>
      </c>
      <c r="F136" s="88">
        <v>9</v>
      </c>
      <c r="G136" s="88">
        <v>10.021799076725484</v>
      </c>
      <c r="H136" s="89">
        <v>25</v>
      </c>
      <c r="I136" s="88">
        <v>10.118207363006224</v>
      </c>
      <c r="J136" s="99">
        <v>0.51</v>
      </c>
      <c r="K136" s="88">
        <v>20</v>
      </c>
    </row>
    <row r="137" spans="1:11">
      <c r="A137" s="26">
        <v>44065</v>
      </c>
      <c r="B137" s="27">
        <v>0.33333333333333331</v>
      </c>
      <c r="C137" s="28" t="str">
        <f t="shared" si="10"/>
        <v>2020/8/22  8:00</v>
      </c>
      <c r="D137" s="87">
        <v>197</v>
      </c>
      <c r="E137" s="89">
        <v>20</v>
      </c>
      <c r="F137" s="88">
        <v>9</v>
      </c>
      <c r="G137" s="88">
        <v>10.14712903849659</v>
      </c>
      <c r="H137" s="89">
        <v>25</v>
      </c>
      <c r="I137" s="88">
        <v>10.223373021512854</v>
      </c>
      <c r="J137" s="99">
        <v>0.41</v>
      </c>
      <c r="K137" s="88">
        <v>20</v>
      </c>
    </row>
    <row r="138" spans="1:11">
      <c r="A138" s="26">
        <v>44066</v>
      </c>
      <c r="B138" s="27">
        <v>0.33333333333333331</v>
      </c>
      <c r="C138" s="28" t="str">
        <f t="shared" si="10"/>
        <v>2020/8/23  8:00</v>
      </c>
      <c r="D138" s="87">
        <v>203</v>
      </c>
      <c r="E138" s="89">
        <v>20</v>
      </c>
      <c r="F138" s="88">
        <v>9</v>
      </c>
      <c r="G138" s="88">
        <v>10.136622114039097</v>
      </c>
      <c r="H138" s="89">
        <v>25</v>
      </c>
      <c r="I138" s="88">
        <v>10.073136893668908</v>
      </c>
      <c r="J138" s="99">
        <v>0.53</v>
      </c>
      <c r="K138" s="88">
        <v>20</v>
      </c>
    </row>
    <row r="139" spans="1:11">
      <c r="A139" s="26">
        <v>44067</v>
      </c>
      <c r="B139" s="27">
        <v>0.33333333333333331</v>
      </c>
      <c r="C139" s="186" t="str">
        <f t="shared" si="10"/>
        <v>2020/8/24  8:00</v>
      </c>
      <c r="D139" s="87">
        <v>203</v>
      </c>
      <c r="E139" s="89">
        <v>20</v>
      </c>
      <c r="F139" s="88">
        <v>9</v>
      </c>
      <c r="G139" s="88">
        <v>10.021272792596527</v>
      </c>
      <c r="H139" s="89">
        <v>25</v>
      </c>
      <c r="I139" s="88">
        <v>10.134653981328521</v>
      </c>
      <c r="J139" s="187">
        <v>0.7</v>
      </c>
      <c r="K139" s="188">
        <v>25</v>
      </c>
    </row>
    <row r="140" spans="1:11">
      <c r="A140" s="26">
        <v>44068</v>
      </c>
      <c r="B140" s="27">
        <v>0.33333333333333331</v>
      </c>
      <c r="C140" s="28" t="str">
        <f t="shared" si="10"/>
        <v>2020/8/25  8:00</v>
      </c>
      <c r="D140" s="87">
        <v>198</v>
      </c>
      <c r="E140" s="89">
        <v>20</v>
      </c>
      <c r="F140" s="88">
        <v>9</v>
      </c>
      <c r="G140" s="88">
        <v>10.320935184729002</v>
      </c>
      <c r="H140" s="89">
        <v>25</v>
      </c>
      <c r="I140" s="88">
        <v>10.267566368918112</v>
      </c>
      <c r="J140" s="99">
        <v>0.6</v>
      </c>
      <c r="K140" s="88">
        <v>19</v>
      </c>
    </row>
    <row r="141" spans="1:11">
      <c r="A141" s="26">
        <v>44069</v>
      </c>
      <c r="B141" s="27">
        <v>0.33333333333333331</v>
      </c>
      <c r="C141" s="28" t="str">
        <f t="shared" si="10"/>
        <v>2020/8/26  8:00</v>
      </c>
      <c r="D141" s="87">
        <v>202</v>
      </c>
      <c r="E141" s="89">
        <v>20</v>
      </c>
      <c r="F141" s="88">
        <v>9</v>
      </c>
      <c r="G141" s="88">
        <v>10.074145301547926</v>
      </c>
      <c r="H141" s="89">
        <v>25</v>
      </c>
      <c r="I141" s="88">
        <v>10.077161635816831</v>
      </c>
      <c r="J141" s="99">
        <v>0.41</v>
      </c>
      <c r="K141" s="88">
        <v>20</v>
      </c>
    </row>
    <row r="142" spans="1:11">
      <c r="A142" s="26">
        <v>44070</v>
      </c>
      <c r="B142" s="27">
        <v>0.33333333333333331</v>
      </c>
      <c r="C142" s="28" t="str">
        <f t="shared" si="10"/>
        <v>2020/8/27  8:00</v>
      </c>
      <c r="D142" s="87">
        <v>203</v>
      </c>
      <c r="E142" s="89">
        <v>20</v>
      </c>
      <c r="F142" s="88">
        <v>9</v>
      </c>
      <c r="G142" s="88">
        <v>10.236401698970877</v>
      </c>
      <c r="H142" s="89">
        <v>25</v>
      </c>
      <c r="I142" s="88">
        <v>10.297447178159739</v>
      </c>
      <c r="J142" s="99">
        <v>0.55000000000000004</v>
      </c>
      <c r="K142" s="88">
        <v>20</v>
      </c>
    </row>
    <row r="143" spans="1:11">
      <c r="A143" s="26">
        <v>44071</v>
      </c>
      <c r="B143" s="27">
        <v>0.33333333333333331</v>
      </c>
      <c r="C143" s="28" t="str">
        <f t="shared" si="10"/>
        <v>2020/8/28  8:00</v>
      </c>
      <c r="D143" s="87">
        <v>198</v>
      </c>
      <c r="E143" s="89">
        <v>20</v>
      </c>
      <c r="F143" s="88">
        <v>9</v>
      </c>
      <c r="G143" s="88">
        <v>10.316334559790487</v>
      </c>
      <c r="H143" s="89">
        <v>25</v>
      </c>
      <c r="I143" s="88">
        <v>10.063720797980107</v>
      </c>
      <c r="J143" s="99">
        <v>0.48</v>
      </c>
      <c r="K143" s="88">
        <v>19</v>
      </c>
    </row>
    <row r="144" spans="1:11">
      <c r="A144" s="26">
        <v>44072</v>
      </c>
      <c r="B144" s="27">
        <v>0.33333333333333331</v>
      </c>
      <c r="C144" s="28" t="str">
        <f t="shared" si="10"/>
        <v>2020/8/29  8:00</v>
      </c>
      <c r="D144" s="87">
        <v>197</v>
      </c>
      <c r="E144" s="89">
        <v>20</v>
      </c>
      <c r="F144" s="88">
        <v>9</v>
      </c>
      <c r="G144" s="88">
        <v>10.271246154499103</v>
      </c>
      <c r="H144" s="89">
        <v>25</v>
      </c>
      <c r="I144" s="88">
        <v>10.059239653663257</v>
      </c>
      <c r="J144" s="99">
        <v>0.59</v>
      </c>
      <c r="K144" s="88">
        <v>20</v>
      </c>
    </row>
    <row r="145" spans="1:11">
      <c r="A145" s="26">
        <v>44073</v>
      </c>
      <c r="B145" s="27">
        <v>0.33333333333333331</v>
      </c>
      <c r="C145" s="28" t="str">
        <f t="shared" ref="C145:C157" si="11">TEXT(A145,"yyyy/m/d")&amp;TEXT(B145,"　　h:mｍ")</f>
        <v>2020/8/30  8:00</v>
      </c>
      <c r="D145" s="87">
        <v>201</v>
      </c>
      <c r="E145" s="89">
        <v>20</v>
      </c>
      <c r="F145" s="88">
        <v>9</v>
      </c>
      <c r="G145" s="88">
        <v>10.248735492787008</v>
      </c>
      <c r="H145" s="89">
        <v>25</v>
      </c>
      <c r="I145" s="88">
        <v>10.081472428195498</v>
      </c>
      <c r="J145" s="99">
        <v>0.53</v>
      </c>
      <c r="K145" s="88">
        <v>20</v>
      </c>
    </row>
    <row r="146" spans="1:11">
      <c r="A146" s="26">
        <v>44074</v>
      </c>
      <c r="B146" s="27">
        <v>0.33333333333333331</v>
      </c>
      <c r="C146" s="28" t="str">
        <f t="shared" si="11"/>
        <v>2020/8/31  8:00</v>
      </c>
      <c r="D146" s="87">
        <v>204</v>
      </c>
      <c r="E146" s="89">
        <v>20</v>
      </c>
      <c r="F146" s="88">
        <v>9</v>
      </c>
      <c r="G146" s="88">
        <v>10.086341659570438</v>
      </c>
      <c r="H146" s="89">
        <v>25</v>
      </c>
      <c r="I146" s="88">
        <v>10.034102580446435</v>
      </c>
      <c r="J146" s="99">
        <v>0.5</v>
      </c>
      <c r="K146" s="88">
        <v>19</v>
      </c>
    </row>
    <row r="147" spans="1:11">
      <c r="A147" s="26">
        <v>44075</v>
      </c>
      <c r="B147" s="27">
        <v>0.33333333333333331</v>
      </c>
      <c r="C147" s="28" t="str">
        <f t="shared" si="11"/>
        <v>2020/9/1  8:00</v>
      </c>
      <c r="D147" s="87">
        <v>203</v>
      </c>
      <c r="E147" s="89">
        <v>20</v>
      </c>
      <c r="F147" s="88">
        <v>9</v>
      </c>
      <c r="G147" s="88">
        <v>10.295645415488657</v>
      </c>
      <c r="H147" s="89">
        <v>25</v>
      </c>
      <c r="I147" s="88">
        <v>10.101321693363461</v>
      </c>
      <c r="J147" s="99">
        <v>0.6</v>
      </c>
      <c r="K147" s="88">
        <v>20</v>
      </c>
    </row>
    <row r="148" spans="1:11">
      <c r="A148" s="26">
        <v>44076</v>
      </c>
      <c r="B148" s="27">
        <v>0.33333333333333331</v>
      </c>
      <c r="C148" s="28" t="str">
        <f t="shared" si="11"/>
        <v>2020/9/2  8:00</v>
      </c>
      <c r="D148" s="87">
        <v>202</v>
      </c>
      <c r="E148" s="89">
        <v>20</v>
      </c>
      <c r="F148" s="88">
        <v>9</v>
      </c>
      <c r="G148" s="88">
        <v>10.330244607295251</v>
      </c>
      <c r="H148" s="89">
        <v>25</v>
      </c>
      <c r="I148" s="88">
        <v>10.322159347874571</v>
      </c>
      <c r="J148" s="99">
        <v>0.54</v>
      </c>
      <c r="K148" s="88">
        <v>19</v>
      </c>
    </row>
    <row r="149" spans="1:11">
      <c r="A149" s="26">
        <v>44077</v>
      </c>
      <c r="B149" s="27">
        <v>0.33333333333333331</v>
      </c>
      <c r="C149" s="28" t="str">
        <f t="shared" si="11"/>
        <v>2020/9/3  8:00</v>
      </c>
      <c r="D149" s="87">
        <v>196</v>
      </c>
      <c r="E149" s="89">
        <v>20</v>
      </c>
      <c r="F149" s="88">
        <v>9</v>
      </c>
      <c r="G149" s="88">
        <v>10.278858675503951</v>
      </c>
      <c r="H149" s="89">
        <v>25</v>
      </c>
      <c r="I149" s="88">
        <v>10.181845537864483</v>
      </c>
      <c r="J149" s="99">
        <v>0.54</v>
      </c>
      <c r="K149" s="88">
        <v>20</v>
      </c>
    </row>
    <row r="150" spans="1:11">
      <c r="A150" s="26">
        <v>44078</v>
      </c>
      <c r="B150" s="27">
        <v>0.33333333333333331</v>
      </c>
      <c r="C150" s="28" t="str">
        <f t="shared" si="11"/>
        <v>2020/9/4  8:00</v>
      </c>
      <c r="D150" s="87">
        <v>196</v>
      </c>
      <c r="E150" s="89">
        <v>20</v>
      </c>
      <c r="F150" s="88">
        <v>9</v>
      </c>
      <c r="G150" s="88">
        <v>10.31727447591358</v>
      </c>
      <c r="H150" s="89">
        <v>25</v>
      </c>
      <c r="I150" s="88">
        <v>10.18704440433142</v>
      </c>
      <c r="J150" s="99">
        <v>0.52</v>
      </c>
      <c r="K150" s="88">
        <v>19</v>
      </c>
    </row>
    <row r="151" spans="1:11">
      <c r="A151" s="26">
        <v>44079</v>
      </c>
      <c r="B151" s="27">
        <v>0.33333333333333331</v>
      </c>
      <c r="C151" s="28" t="str">
        <f t="shared" si="11"/>
        <v>2020/9/5  8:00</v>
      </c>
      <c r="D151" s="87">
        <v>198</v>
      </c>
      <c r="E151" s="89">
        <v>20</v>
      </c>
      <c r="F151" s="88">
        <v>9</v>
      </c>
      <c r="G151" s="88">
        <v>10.295901218285035</v>
      </c>
      <c r="H151" s="89">
        <v>25</v>
      </c>
      <c r="I151" s="88">
        <v>10.008238483540195</v>
      </c>
      <c r="J151" s="99">
        <v>0.47</v>
      </c>
      <c r="K151" s="88">
        <v>19</v>
      </c>
    </row>
    <row r="152" spans="1:11">
      <c r="A152" s="26">
        <v>44080</v>
      </c>
      <c r="B152" s="27">
        <v>0.33333333333333331</v>
      </c>
      <c r="C152" s="28" t="str">
        <f t="shared" si="11"/>
        <v>2020/9/6  8:00</v>
      </c>
      <c r="D152" s="87">
        <v>197</v>
      </c>
      <c r="E152" s="89">
        <v>20</v>
      </c>
      <c r="F152" s="88">
        <v>9</v>
      </c>
      <c r="G152" s="88">
        <v>10.287404894546118</v>
      </c>
      <c r="H152" s="89">
        <v>25</v>
      </c>
      <c r="I152" s="88">
        <v>10.046303169345471</v>
      </c>
      <c r="J152" s="99">
        <v>0.54</v>
      </c>
      <c r="K152" s="88">
        <v>20</v>
      </c>
    </row>
    <row r="153" spans="1:11">
      <c r="A153" s="26">
        <v>44081</v>
      </c>
      <c r="B153" s="27">
        <v>0.33333333333333331</v>
      </c>
      <c r="C153" s="28" t="str">
        <f t="shared" si="11"/>
        <v>2020/9/7  8:00</v>
      </c>
      <c r="D153" s="87">
        <v>202</v>
      </c>
      <c r="E153" s="89">
        <v>20</v>
      </c>
      <c r="F153" s="88">
        <v>9</v>
      </c>
      <c r="G153" s="88">
        <v>10.081354649119078</v>
      </c>
      <c r="H153" s="89">
        <v>25</v>
      </c>
      <c r="I153" s="88">
        <v>10.315815766032644</v>
      </c>
      <c r="J153" s="99">
        <v>0.52</v>
      </c>
      <c r="K153" s="88">
        <v>18</v>
      </c>
    </row>
    <row r="154" spans="1:11">
      <c r="A154" s="26">
        <v>44082</v>
      </c>
      <c r="B154" s="27">
        <v>0.33333333333333331</v>
      </c>
      <c r="C154" s="28" t="str">
        <f t="shared" si="11"/>
        <v>2020/9/8  8:00</v>
      </c>
      <c r="D154" s="87">
        <v>198</v>
      </c>
      <c r="E154" s="89">
        <v>20</v>
      </c>
      <c r="F154" s="88">
        <v>9</v>
      </c>
      <c r="G154" s="88">
        <v>10.007045797285095</v>
      </c>
      <c r="H154" s="89">
        <v>25</v>
      </c>
      <c r="I154" s="88">
        <v>10.038285526703312</v>
      </c>
      <c r="J154" s="99">
        <v>0.59</v>
      </c>
      <c r="K154" s="88">
        <v>19</v>
      </c>
    </row>
    <row r="155" spans="1:11">
      <c r="A155" s="26">
        <v>44083</v>
      </c>
      <c r="B155" s="27">
        <v>0.33333333333333331</v>
      </c>
      <c r="C155" s="28" t="str">
        <f t="shared" si="11"/>
        <v>2020/9/9  8:00</v>
      </c>
      <c r="D155" s="87">
        <v>204</v>
      </c>
      <c r="E155" s="89">
        <v>20</v>
      </c>
      <c r="F155" s="88">
        <v>9</v>
      </c>
      <c r="G155" s="88">
        <v>10.222437534733816</v>
      </c>
      <c r="H155" s="89">
        <v>25</v>
      </c>
      <c r="I155" s="88">
        <v>10.109421853902067</v>
      </c>
      <c r="J155" s="99">
        <v>0.51</v>
      </c>
      <c r="K155" s="88">
        <v>20</v>
      </c>
    </row>
    <row r="156" spans="1:11">
      <c r="A156" s="26">
        <v>44084</v>
      </c>
      <c r="B156" s="27">
        <v>0.33333333333333331</v>
      </c>
      <c r="C156" s="28" t="str">
        <f t="shared" si="11"/>
        <v>2020/9/10  8:00</v>
      </c>
      <c r="D156" s="87">
        <v>202</v>
      </c>
      <c r="E156" s="89">
        <v>20</v>
      </c>
      <c r="F156" s="88">
        <v>9</v>
      </c>
      <c r="G156" s="88">
        <v>10.013620772338131</v>
      </c>
      <c r="H156" s="89">
        <v>25</v>
      </c>
      <c r="I156" s="88">
        <v>10.080622821527983</v>
      </c>
      <c r="J156" s="99">
        <v>0.49</v>
      </c>
      <c r="K156" s="88">
        <v>19</v>
      </c>
    </row>
    <row r="157" spans="1:11">
      <c r="A157" s="26">
        <v>44085</v>
      </c>
      <c r="B157" s="27">
        <v>0.33333333333333331</v>
      </c>
      <c r="C157" s="28" t="str">
        <f t="shared" si="11"/>
        <v>2020/9/11  8:00</v>
      </c>
      <c r="D157" s="87">
        <v>202</v>
      </c>
      <c r="E157" s="89">
        <v>20</v>
      </c>
      <c r="F157" s="88">
        <v>9</v>
      </c>
      <c r="G157" s="88">
        <v>10.28252244801849</v>
      </c>
      <c r="H157" s="89">
        <v>25</v>
      </c>
      <c r="I157" s="88">
        <v>10.262494307773434</v>
      </c>
      <c r="J157" s="99">
        <v>0.6</v>
      </c>
      <c r="K157" s="88">
        <v>20</v>
      </c>
    </row>
    <row r="158" spans="1:11">
      <c r="A158" s="26">
        <v>44086</v>
      </c>
      <c r="B158" s="27">
        <v>0.33333333333333331</v>
      </c>
      <c r="C158" s="28" t="str">
        <f t="shared" ref="C158:C170" si="12">TEXT(A158,"yyyy/m/d")&amp;TEXT(B158,"　　h:mｍ")</f>
        <v>2020/9/12  8:00</v>
      </c>
      <c r="D158" s="87">
        <v>197</v>
      </c>
      <c r="E158" s="89">
        <v>20</v>
      </c>
      <c r="F158" s="88">
        <v>9</v>
      </c>
      <c r="G158" s="88">
        <v>10.036735587786962</v>
      </c>
      <c r="H158" s="89">
        <v>25</v>
      </c>
      <c r="I158" s="88">
        <v>10.215943898667181</v>
      </c>
      <c r="J158" s="99">
        <v>0.49</v>
      </c>
      <c r="K158" s="88">
        <v>18</v>
      </c>
    </row>
    <row r="159" spans="1:11">
      <c r="A159" s="26">
        <v>44087</v>
      </c>
      <c r="B159" s="27">
        <v>0.33333333333333331</v>
      </c>
      <c r="C159" s="28" t="str">
        <f t="shared" si="12"/>
        <v>2020/9/13  8:00</v>
      </c>
      <c r="D159" s="87">
        <v>201</v>
      </c>
      <c r="E159" s="89">
        <v>20</v>
      </c>
      <c r="F159" s="88">
        <v>9</v>
      </c>
      <c r="G159" s="88">
        <v>10.245206917755588</v>
      </c>
      <c r="H159" s="89">
        <v>25</v>
      </c>
      <c r="I159" s="88">
        <v>10.16599726963357</v>
      </c>
      <c r="J159" s="99">
        <v>0.51</v>
      </c>
      <c r="K159" s="88">
        <v>19</v>
      </c>
    </row>
    <row r="160" spans="1:11">
      <c r="A160" s="26">
        <v>44088</v>
      </c>
      <c r="B160" s="27">
        <v>0.33333333333333331</v>
      </c>
      <c r="C160" s="28" t="str">
        <f t="shared" si="12"/>
        <v>2020/9/14  8:00</v>
      </c>
      <c r="D160" s="87">
        <v>198</v>
      </c>
      <c r="E160" s="89">
        <v>20</v>
      </c>
      <c r="F160" s="88">
        <v>9</v>
      </c>
      <c r="G160" s="88">
        <v>10.085279154620187</v>
      </c>
      <c r="H160" s="89">
        <v>25</v>
      </c>
      <c r="I160" s="88">
        <v>10.297878295528195</v>
      </c>
      <c r="J160" s="99">
        <v>0.54</v>
      </c>
      <c r="K160" s="88">
        <v>18</v>
      </c>
    </row>
    <row r="161" spans="1:11">
      <c r="A161" s="26">
        <v>44089</v>
      </c>
      <c r="B161" s="27">
        <v>0.33333333333333331</v>
      </c>
      <c r="C161" s="28" t="str">
        <f t="shared" si="12"/>
        <v>2020/9/15  8:00</v>
      </c>
      <c r="D161" s="87">
        <v>204</v>
      </c>
      <c r="E161" s="89">
        <v>20</v>
      </c>
      <c r="F161" s="88">
        <v>9</v>
      </c>
      <c r="G161" s="88">
        <v>10.113965108851797</v>
      </c>
      <c r="H161" s="89">
        <v>25</v>
      </c>
      <c r="I161" s="88">
        <v>10.146805605564927</v>
      </c>
      <c r="J161" s="99">
        <v>0.57999999999999996</v>
      </c>
      <c r="K161" s="88">
        <v>19</v>
      </c>
    </row>
    <row r="162" spans="1:11">
      <c r="A162" s="26">
        <v>44090</v>
      </c>
      <c r="B162" s="27">
        <v>0.33333333333333331</v>
      </c>
      <c r="C162" s="28" t="str">
        <f t="shared" si="12"/>
        <v>2020/9/16  8:00</v>
      </c>
      <c r="D162" s="87">
        <v>202</v>
      </c>
      <c r="E162" s="89">
        <v>20</v>
      </c>
      <c r="F162" s="88">
        <v>9</v>
      </c>
      <c r="G162" s="88">
        <v>10.183996690127724</v>
      </c>
      <c r="H162" s="89">
        <v>25</v>
      </c>
      <c r="I162" s="88">
        <v>10.327739018676304</v>
      </c>
      <c r="J162" s="99">
        <v>0.4</v>
      </c>
      <c r="K162" s="88">
        <v>18</v>
      </c>
    </row>
    <row r="163" spans="1:11">
      <c r="A163" s="26">
        <v>44091</v>
      </c>
      <c r="B163" s="27">
        <v>0.33333333333333331</v>
      </c>
      <c r="C163" s="28" t="str">
        <f t="shared" si="12"/>
        <v>2020/9/17  8:00</v>
      </c>
      <c r="D163" s="87">
        <v>198</v>
      </c>
      <c r="E163" s="89">
        <v>20</v>
      </c>
      <c r="F163" s="88">
        <v>9</v>
      </c>
      <c r="G163" s="88">
        <v>10.195842190998064</v>
      </c>
      <c r="H163" s="89">
        <v>25</v>
      </c>
      <c r="I163" s="88">
        <v>10.229041211262036</v>
      </c>
      <c r="J163" s="99">
        <v>0.56000000000000005</v>
      </c>
      <c r="K163" s="88">
        <v>19</v>
      </c>
    </row>
    <row r="164" spans="1:11">
      <c r="A164" s="26">
        <v>44092</v>
      </c>
      <c r="B164" s="27">
        <v>0.33333333333333331</v>
      </c>
      <c r="C164" s="28" t="str">
        <f t="shared" si="12"/>
        <v>2020/9/18  8:00</v>
      </c>
      <c r="D164" s="87">
        <v>204</v>
      </c>
      <c r="E164" s="89">
        <v>20</v>
      </c>
      <c r="F164" s="88">
        <v>9</v>
      </c>
      <c r="G164" s="88">
        <v>10.283199070663919</v>
      </c>
      <c r="H164" s="89">
        <v>25</v>
      </c>
      <c r="I164" s="88">
        <v>10.059020068690286</v>
      </c>
      <c r="J164" s="99">
        <v>0.41</v>
      </c>
      <c r="K164" s="88">
        <v>19</v>
      </c>
    </row>
    <row r="165" spans="1:11">
      <c r="A165" s="26">
        <v>44093</v>
      </c>
      <c r="B165" s="27">
        <v>0.33333333333333331</v>
      </c>
      <c r="C165" s="28" t="str">
        <f t="shared" si="12"/>
        <v>2020/9/19  8:00</v>
      </c>
      <c r="D165" s="87">
        <v>197</v>
      </c>
      <c r="E165" s="89">
        <v>20</v>
      </c>
      <c r="F165" s="88">
        <v>9</v>
      </c>
      <c r="G165" s="88">
        <v>10.130649860814701</v>
      </c>
      <c r="H165" s="89">
        <v>25</v>
      </c>
      <c r="I165" s="88">
        <v>10.291178206624183</v>
      </c>
      <c r="J165" s="99">
        <v>0.4</v>
      </c>
      <c r="K165" s="88">
        <v>18</v>
      </c>
    </row>
    <row r="166" spans="1:11">
      <c r="A166" s="26">
        <v>44094</v>
      </c>
      <c r="B166" s="27">
        <v>0.33333333333333331</v>
      </c>
      <c r="C166" s="28" t="str">
        <f t="shared" si="12"/>
        <v>2020/9/20  8:00</v>
      </c>
      <c r="D166" s="87">
        <v>204</v>
      </c>
      <c r="E166" s="89">
        <v>20</v>
      </c>
      <c r="F166" s="88">
        <v>9</v>
      </c>
      <c r="G166" s="88">
        <v>10.009482561599489</v>
      </c>
      <c r="H166" s="89">
        <v>25</v>
      </c>
      <c r="I166" s="88">
        <v>10.307062728784517</v>
      </c>
      <c r="J166" s="99">
        <v>0.42</v>
      </c>
      <c r="K166" s="88">
        <v>18</v>
      </c>
    </row>
    <row r="167" spans="1:11">
      <c r="A167" s="26">
        <v>44095</v>
      </c>
      <c r="B167" s="27">
        <v>0.33333333333333331</v>
      </c>
      <c r="C167" s="28" t="str">
        <f t="shared" si="12"/>
        <v>2020/9/21  8:00</v>
      </c>
      <c r="D167" s="87">
        <v>204</v>
      </c>
      <c r="E167" s="89">
        <v>20</v>
      </c>
      <c r="F167" s="88">
        <v>9</v>
      </c>
      <c r="G167" s="88">
        <v>10.109020472529847</v>
      </c>
      <c r="H167" s="89">
        <v>25</v>
      </c>
      <c r="I167" s="88">
        <v>10.287594557651882</v>
      </c>
      <c r="J167" s="99">
        <v>0.56000000000000005</v>
      </c>
      <c r="K167" s="88">
        <v>18</v>
      </c>
    </row>
    <row r="168" spans="1:11">
      <c r="A168" s="26">
        <v>44096</v>
      </c>
      <c r="B168" s="27">
        <v>0.33333333333333331</v>
      </c>
      <c r="C168" s="28" t="str">
        <f t="shared" si="12"/>
        <v>2020/9/22  8:00</v>
      </c>
      <c r="D168" s="87">
        <v>203</v>
      </c>
      <c r="E168" s="89">
        <v>20</v>
      </c>
      <c r="F168" s="88">
        <v>9</v>
      </c>
      <c r="G168" s="88">
        <v>10.226124714558891</v>
      </c>
      <c r="H168" s="89">
        <v>25</v>
      </c>
      <c r="I168" s="88">
        <v>10.125373355477597</v>
      </c>
      <c r="J168" s="99">
        <v>0.6</v>
      </c>
      <c r="K168" s="88">
        <v>18</v>
      </c>
    </row>
    <row r="169" spans="1:11">
      <c r="A169" s="26">
        <v>44097</v>
      </c>
      <c r="B169" s="27">
        <v>0.33333333333333331</v>
      </c>
      <c r="C169" s="28" t="str">
        <f t="shared" si="12"/>
        <v>2020/9/23  8:00</v>
      </c>
      <c r="D169" s="87">
        <v>204</v>
      </c>
      <c r="E169" s="89">
        <v>20</v>
      </c>
      <c r="F169" s="88">
        <v>9</v>
      </c>
      <c r="G169" s="88">
        <v>10.094175844954854</v>
      </c>
      <c r="H169" s="89">
        <v>25</v>
      </c>
      <c r="I169" s="88">
        <v>10.272199842660029</v>
      </c>
      <c r="J169" s="99">
        <v>0.43</v>
      </c>
      <c r="K169" s="88">
        <v>18</v>
      </c>
    </row>
    <row r="170" spans="1:11">
      <c r="A170" s="26">
        <v>44098</v>
      </c>
      <c r="B170" s="27">
        <v>0.33333333333333331</v>
      </c>
      <c r="C170" s="28" t="str">
        <f t="shared" si="12"/>
        <v>2020/9/24  8:00</v>
      </c>
      <c r="D170" s="87">
        <v>200</v>
      </c>
      <c r="E170" s="89">
        <v>20</v>
      </c>
      <c r="F170" s="88">
        <v>9</v>
      </c>
      <c r="G170" s="88">
        <v>10.066814541917992</v>
      </c>
      <c r="H170" s="89">
        <v>25</v>
      </c>
      <c r="I170" s="88">
        <v>10.23557479907657</v>
      </c>
      <c r="J170" s="99">
        <v>0.4</v>
      </c>
      <c r="K170" s="88">
        <v>18</v>
      </c>
    </row>
    <row r="171" spans="1:11">
      <c r="A171" s="26">
        <v>44099</v>
      </c>
      <c r="B171" s="27">
        <v>0.33333333333333331</v>
      </c>
      <c r="C171" s="28" t="str">
        <f t="shared" ref="C171:C183" si="13">TEXT(A171,"yyyy/m/d")&amp;TEXT(B171,"　　h:mｍ")</f>
        <v>2020/9/25  8:00</v>
      </c>
      <c r="D171" s="87">
        <v>203</v>
      </c>
      <c r="E171" s="89">
        <v>20</v>
      </c>
      <c r="F171" s="88">
        <v>9</v>
      </c>
      <c r="G171" s="88">
        <v>10.124366534313928</v>
      </c>
      <c r="H171" s="89">
        <v>25</v>
      </c>
      <c r="I171" s="88">
        <v>10.282559380581546</v>
      </c>
      <c r="J171" s="99">
        <v>0.52</v>
      </c>
      <c r="K171" s="88">
        <v>18</v>
      </c>
    </row>
    <row r="172" spans="1:11">
      <c r="A172" s="26">
        <v>44100</v>
      </c>
      <c r="B172" s="27">
        <v>0.33333333333333331</v>
      </c>
      <c r="C172" s="28" t="str">
        <f t="shared" si="13"/>
        <v>2020/9/26  8:00</v>
      </c>
      <c r="D172" s="87">
        <v>200</v>
      </c>
      <c r="E172" s="89">
        <v>20</v>
      </c>
      <c r="F172" s="88">
        <v>9</v>
      </c>
      <c r="G172" s="88">
        <v>10.28443729273903</v>
      </c>
      <c r="H172" s="89">
        <v>25</v>
      </c>
      <c r="I172" s="88">
        <v>10.091510227957746</v>
      </c>
      <c r="J172" s="99">
        <v>0.45</v>
      </c>
      <c r="K172" s="88">
        <v>18</v>
      </c>
    </row>
    <row r="173" spans="1:11">
      <c r="A173" s="26">
        <v>44101</v>
      </c>
      <c r="B173" s="27">
        <v>0.33333333333333331</v>
      </c>
      <c r="C173" s="28" t="str">
        <f t="shared" si="13"/>
        <v>2020/9/27  8:00</v>
      </c>
      <c r="D173" s="87">
        <v>202</v>
      </c>
      <c r="E173" s="89">
        <v>20</v>
      </c>
      <c r="F173" s="88">
        <v>9</v>
      </c>
      <c r="G173" s="88">
        <v>10.029472675194688</v>
      </c>
      <c r="H173" s="89">
        <v>25</v>
      </c>
      <c r="I173" s="88">
        <v>10.094422791358427</v>
      </c>
      <c r="J173" s="99">
        <v>0.6</v>
      </c>
      <c r="K173" s="88">
        <v>16</v>
      </c>
    </row>
    <row r="174" spans="1:11">
      <c r="A174" s="26">
        <v>44102</v>
      </c>
      <c r="B174" s="27">
        <v>0.33333333333333331</v>
      </c>
      <c r="C174" s="28" t="str">
        <f t="shared" si="13"/>
        <v>2020/9/28  8:00</v>
      </c>
      <c r="D174" s="87">
        <v>203</v>
      </c>
      <c r="E174" s="89">
        <v>20</v>
      </c>
      <c r="F174" s="88">
        <v>9</v>
      </c>
      <c r="G174" s="88">
        <v>10.238720337844622</v>
      </c>
      <c r="H174" s="89">
        <v>25</v>
      </c>
      <c r="I174" s="88">
        <v>10.070257896429984</v>
      </c>
      <c r="J174" s="99">
        <v>0.43</v>
      </c>
      <c r="K174" s="88">
        <v>19</v>
      </c>
    </row>
    <row r="175" spans="1:11">
      <c r="A175" s="26">
        <v>44103</v>
      </c>
      <c r="B175" s="27">
        <v>0.33333333333333331</v>
      </c>
      <c r="C175" s="28" t="str">
        <f t="shared" si="13"/>
        <v>2020/9/29  8:00</v>
      </c>
      <c r="D175" s="87">
        <v>201</v>
      </c>
      <c r="E175" s="89">
        <v>20</v>
      </c>
      <c r="F175" s="88">
        <v>9</v>
      </c>
      <c r="G175" s="88">
        <v>10.136438485974411</v>
      </c>
      <c r="H175" s="89">
        <v>25</v>
      </c>
      <c r="I175" s="88">
        <v>10.025468532478525</v>
      </c>
      <c r="J175" s="99">
        <v>0.48</v>
      </c>
      <c r="K175" s="88">
        <v>16</v>
      </c>
    </row>
    <row r="176" spans="1:11">
      <c r="A176" s="26">
        <v>44104</v>
      </c>
      <c r="B176" s="27">
        <v>0.33333333333333331</v>
      </c>
      <c r="C176" s="28" t="str">
        <f t="shared" si="13"/>
        <v>2020/9/30  8:00</v>
      </c>
      <c r="D176" s="87">
        <v>197</v>
      </c>
      <c r="E176" s="89">
        <v>20</v>
      </c>
      <c r="F176" s="88">
        <v>9</v>
      </c>
      <c r="G176" s="88">
        <v>10.034332828050605</v>
      </c>
      <c r="H176" s="89">
        <v>25</v>
      </c>
      <c r="I176" s="88">
        <v>10.101433968425848</v>
      </c>
      <c r="J176" s="99">
        <v>0.46</v>
      </c>
      <c r="K176" s="88">
        <v>17</v>
      </c>
    </row>
    <row r="177" spans="1:11">
      <c r="A177" s="26">
        <v>44105</v>
      </c>
      <c r="B177" s="27">
        <v>0.33333333333333331</v>
      </c>
      <c r="C177" s="28" t="str">
        <f t="shared" si="13"/>
        <v>2020/10/1  8:00</v>
      </c>
      <c r="D177" s="87">
        <v>197</v>
      </c>
      <c r="E177" s="89">
        <v>20</v>
      </c>
      <c r="F177" s="88">
        <v>9</v>
      </c>
      <c r="G177" s="88">
        <v>10.151266924006993</v>
      </c>
      <c r="H177" s="89">
        <v>25</v>
      </c>
      <c r="I177" s="88">
        <v>10.320268715359086</v>
      </c>
      <c r="J177" s="99">
        <v>0.56000000000000005</v>
      </c>
      <c r="K177" s="88">
        <v>16</v>
      </c>
    </row>
    <row r="178" spans="1:11">
      <c r="A178" s="26">
        <v>44106</v>
      </c>
      <c r="B178" s="27">
        <v>0.33333333333333331</v>
      </c>
      <c r="C178" s="28" t="str">
        <f t="shared" si="13"/>
        <v>2020/10/2  8:00</v>
      </c>
      <c r="D178" s="87">
        <v>203</v>
      </c>
      <c r="E178" s="89">
        <v>20</v>
      </c>
      <c r="F178" s="88">
        <v>9</v>
      </c>
      <c r="G178" s="88">
        <v>10.155623663983659</v>
      </c>
      <c r="H178" s="89">
        <v>25</v>
      </c>
      <c r="I178" s="88">
        <v>10.034560795453938</v>
      </c>
      <c r="J178" s="99">
        <v>0.47</v>
      </c>
      <c r="K178" s="88">
        <v>16</v>
      </c>
    </row>
    <row r="179" spans="1:11">
      <c r="A179" s="26">
        <v>44107</v>
      </c>
      <c r="B179" s="27">
        <v>0.33333333333333331</v>
      </c>
      <c r="C179" s="28" t="str">
        <f t="shared" si="13"/>
        <v>2020/10/3  8:00</v>
      </c>
      <c r="D179" s="87">
        <v>199</v>
      </c>
      <c r="E179" s="89">
        <v>20</v>
      </c>
      <c r="F179" s="88">
        <v>9</v>
      </c>
      <c r="G179" s="88">
        <v>10.143278571562012</v>
      </c>
      <c r="H179" s="89">
        <v>25</v>
      </c>
      <c r="I179" s="88">
        <v>10.329566382370956</v>
      </c>
      <c r="J179" s="99">
        <v>0.59</v>
      </c>
      <c r="K179" s="88">
        <v>16</v>
      </c>
    </row>
    <row r="180" spans="1:11">
      <c r="A180" s="26">
        <v>44108</v>
      </c>
      <c r="B180" s="27">
        <v>0.33333333333333331</v>
      </c>
      <c r="C180" s="28" t="str">
        <f t="shared" si="13"/>
        <v>2020/10/4  8:00</v>
      </c>
      <c r="D180" s="87">
        <v>203</v>
      </c>
      <c r="E180" s="89">
        <v>20</v>
      </c>
      <c r="F180" s="88">
        <v>9</v>
      </c>
      <c r="G180" s="88">
        <v>10.041255211984343</v>
      </c>
      <c r="H180" s="89">
        <v>25</v>
      </c>
      <c r="I180" s="88">
        <v>10.048488530678959</v>
      </c>
      <c r="J180" s="99">
        <v>0.56000000000000005</v>
      </c>
      <c r="K180" s="88">
        <v>17</v>
      </c>
    </row>
    <row r="181" spans="1:11">
      <c r="A181" s="26">
        <v>44109</v>
      </c>
      <c r="B181" s="27">
        <v>0.33333333333333331</v>
      </c>
      <c r="C181" s="28" t="str">
        <f t="shared" si="13"/>
        <v>2020/10/5  8:00</v>
      </c>
      <c r="D181" s="87">
        <v>198</v>
      </c>
      <c r="E181" s="89">
        <v>20</v>
      </c>
      <c r="F181" s="88">
        <v>9</v>
      </c>
      <c r="G181" s="88">
        <v>10.29221824973018</v>
      </c>
      <c r="H181" s="89">
        <v>25</v>
      </c>
      <c r="I181" s="88">
        <v>10.324465656821797</v>
      </c>
      <c r="J181" s="99">
        <v>0.57999999999999996</v>
      </c>
      <c r="K181" s="88">
        <v>18</v>
      </c>
    </row>
    <row r="182" spans="1:11">
      <c r="A182" s="26">
        <v>44110</v>
      </c>
      <c r="B182" s="27">
        <v>0.33333333333333331</v>
      </c>
      <c r="C182" s="28" t="str">
        <f t="shared" si="13"/>
        <v>2020/10/6  8:00</v>
      </c>
      <c r="D182" s="87">
        <v>196</v>
      </c>
      <c r="E182" s="89">
        <v>20</v>
      </c>
      <c r="F182" s="88">
        <v>9</v>
      </c>
      <c r="G182" s="88">
        <v>10.288782467382763</v>
      </c>
      <c r="H182" s="89">
        <v>25</v>
      </c>
      <c r="I182" s="88">
        <v>10.267507130695444</v>
      </c>
      <c r="J182" s="99">
        <v>0.48</v>
      </c>
      <c r="K182" s="88">
        <v>17</v>
      </c>
    </row>
    <row r="183" spans="1:11">
      <c r="A183" s="26">
        <v>44111</v>
      </c>
      <c r="B183" s="27">
        <v>0.33333333333333331</v>
      </c>
      <c r="C183" s="28" t="str">
        <f t="shared" si="13"/>
        <v>2020/10/7  8:00</v>
      </c>
      <c r="D183" s="87">
        <v>204</v>
      </c>
      <c r="E183" s="89">
        <v>20</v>
      </c>
      <c r="F183" s="88">
        <v>9</v>
      </c>
      <c r="G183" s="88">
        <v>10.237044193193974</v>
      </c>
      <c r="H183" s="89">
        <v>25</v>
      </c>
      <c r="I183" s="88">
        <v>10.277339802523992</v>
      </c>
      <c r="J183" s="99">
        <v>0.42</v>
      </c>
      <c r="K183" s="88">
        <v>17</v>
      </c>
    </row>
    <row r="184" spans="1:11">
      <c r="A184" s="26">
        <v>44112</v>
      </c>
      <c r="B184" s="27">
        <v>0.33333333333333331</v>
      </c>
      <c r="C184" s="28" t="str">
        <f t="shared" ref="C184:C196" si="14">TEXT(A184,"yyyy/m/d")&amp;TEXT(B184,"　　h:mｍ")</f>
        <v>2020/10/8  8:00</v>
      </c>
      <c r="D184" s="87">
        <v>199</v>
      </c>
      <c r="E184" s="89">
        <v>20</v>
      </c>
      <c r="F184" s="88">
        <v>9</v>
      </c>
      <c r="G184" s="88">
        <v>10.003258906004117</v>
      </c>
      <c r="H184" s="89">
        <v>25</v>
      </c>
      <c r="I184" s="88">
        <v>10.148639081159684</v>
      </c>
      <c r="J184" s="99">
        <v>0.42</v>
      </c>
      <c r="K184" s="88">
        <v>19</v>
      </c>
    </row>
    <row r="185" spans="1:11">
      <c r="A185" s="26">
        <v>44113</v>
      </c>
      <c r="B185" s="27">
        <v>0.33333333333333331</v>
      </c>
      <c r="C185" s="28" t="str">
        <f t="shared" si="14"/>
        <v>2020/10/9  8:00</v>
      </c>
      <c r="D185" s="87">
        <v>199</v>
      </c>
      <c r="E185" s="89">
        <v>20</v>
      </c>
      <c r="F185" s="88">
        <v>9</v>
      </c>
      <c r="G185" s="88">
        <v>10.322708328648751</v>
      </c>
      <c r="H185" s="89">
        <v>25</v>
      </c>
      <c r="I185" s="88">
        <v>10.182360633404468</v>
      </c>
      <c r="J185" s="99">
        <v>0.55000000000000004</v>
      </c>
      <c r="K185" s="88">
        <v>17</v>
      </c>
    </row>
    <row r="186" spans="1:11">
      <c r="A186" s="26">
        <v>44114</v>
      </c>
      <c r="B186" s="27">
        <v>0.33333333333333331</v>
      </c>
      <c r="C186" s="28" t="str">
        <f t="shared" si="14"/>
        <v>2020/10/10  8:00</v>
      </c>
      <c r="D186" s="87">
        <v>201</v>
      </c>
      <c r="E186" s="89">
        <v>20</v>
      </c>
      <c r="F186" s="88">
        <v>9</v>
      </c>
      <c r="G186" s="88">
        <v>10.305062385142328</v>
      </c>
      <c r="H186" s="89">
        <v>25</v>
      </c>
      <c r="I186" s="88">
        <v>10.308392334162265</v>
      </c>
      <c r="J186" s="99">
        <v>0.47</v>
      </c>
      <c r="K186" s="88">
        <v>16</v>
      </c>
    </row>
    <row r="187" spans="1:11">
      <c r="A187" s="26">
        <v>44115</v>
      </c>
      <c r="B187" s="27">
        <v>0.33333333333333331</v>
      </c>
      <c r="C187" s="28" t="str">
        <f t="shared" si="14"/>
        <v>2020/10/11  8:00</v>
      </c>
      <c r="D187" s="87">
        <v>202</v>
      </c>
      <c r="E187" s="89">
        <v>20</v>
      </c>
      <c r="F187" s="88">
        <v>9</v>
      </c>
      <c r="G187" s="88">
        <v>10.304218272288525</v>
      </c>
      <c r="H187" s="89">
        <v>25</v>
      </c>
      <c r="I187" s="88">
        <v>10.084552878777336</v>
      </c>
      <c r="J187" s="99">
        <v>0.45</v>
      </c>
      <c r="K187" s="88">
        <v>16</v>
      </c>
    </row>
    <row r="188" spans="1:11">
      <c r="A188" s="26">
        <v>44116</v>
      </c>
      <c r="B188" s="27">
        <v>0.33333333333333331</v>
      </c>
      <c r="C188" s="28" t="str">
        <f t="shared" si="14"/>
        <v>2020/10/12  8:00</v>
      </c>
      <c r="D188" s="87">
        <v>203</v>
      </c>
      <c r="E188" s="89">
        <v>20</v>
      </c>
      <c r="F188" s="88">
        <v>9</v>
      </c>
      <c r="G188" s="88">
        <v>10.116923573894947</v>
      </c>
      <c r="H188" s="89">
        <v>25</v>
      </c>
      <c r="I188" s="88">
        <v>10.074479828061436</v>
      </c>
      <c r="J188" s="99">
        <v>0.5</v>
      </c>
      <c r="K188" s="88">
        <v>16</v>
      </c>
    </row>
    <row r="189" spans="1:11">
      <c r="A189" s="26">
        <v>44117</v>
      </c>
      <c r="B189" s="27">
        <v>0.33333333333333331</v>
      </c>
      <c r="C189" s="28" t="str">
        <f t="shared" si="14"/>
        <v>2020/10/13  8:00</v>
      </c>
      <c r="D189" s="87">
        <v>197</v>
      </c>
      <c r="E189" s="89">
        <v>20</v>
      </c>
      <c r="F189" s="88">
        <v>9</v>
      </c>
      <c r="G189" s="88">
        <v>10.045067746329508</v>
      </c>
      <c r="H189" s="89">
        <v>25</v>
      </c>
      <c r="I189" s="88">
        <v>10.183875908908682</v>
      </c>
      <c r="J189" s="99">
        <v>0.49</v>
      </c>
      <c r="K189" s="88">
        <v>16</v>
      </c>
    </row>
    <row r="190" spans="1:11">
      <c r="A190" s="26">
        <v>44118</v>
      </c>
      <c r="B190" s="27">
        <v>0.33333333333333331</v>
      </c>
      <c r="C190" s="28" t="str">
        <f t="shared" si="14"/>
        <v>2020/10/14  8:00</v>
      </c>
      <c r="D190" s="87">
        <v>198</v>
      </c>
      <c r="E190" s="89">
        <v>20</v>
      </c>
      <c r="F190" s="88">
        <v>9</v>
      </c>
      <c r="G190" s="88">
        <v>10.140651351908815</v>
      </c>
      <c r="H190" s="89">
        <v>25</v>
      </c>
      <c r="I190" s="88">
        <v>10.216238440415564</v>
      </c>
      <c r="J190" s="99">
        <v>0.57999999999999996</v>
      </c>
      <c r="K190" s="88">
        <v>17</v>
      </c>
    </row>
    <row r="191" spans="1:11">
      <c r="A191" s="26">
        <v>44119</v>
      </c>
      <c r="B191" s="27">
        <v>0.33333333333333331</v>
      </c>
      <c r="C191" s="28" t="str">
        <f t="shared" si="14"/>
        <v>2020/10/15  8:00</v>
      </c>
      <c r="D191" s="87">
        <v>199</v>
      </c>
      <c r="E191" s="89">
        <v>20</v>
      </c>
      <c r="F191" s="88">
        <v>9</v>
      </c>
      <c r="G191" s="88">
        <v>10.266493642435893</v>
      </c>
      <c r="H191" s="89">
        <v>25</v>
      </c>
      <c r="I191" s="88">
        <v>10.209807258435303</v>
      </c>
      <c r="J191" s="99">
        <v>0.46</v>
      </c>
      <c r="K191" s="88">
        <v>18</v>
      </c>
    </row>
    <row r="192" spans="1:11">
      <c r="A192" s="26">
        <v>44120</v>
      </c>
      <c r="B192" s="27">
        <v>0.33333333333333331</v>
      </c>
      <c r="C192" s="28" t="str">
        <f t="shared" si="14"/>
        <v>2020/10/16  8:00</v>
      </c>
      <c r="D192" s="87">
        <v>199</v>
      </c>
      <c r="E192" s="89">
        <v>20</v>
      </c>
      <c r="F192" s="88">
        <v>9</v>
      </c>
      <c r="G192" s="88">
        <v>10.263088530495263</v>
      </c>
      <c r="H192" s="89">
        <v>25</v>
      </c>
      <c r="I192" s="88">
        <v>10.227834801874016</v>
      </c>
      <c r="J192" s="99">
        <v>0.48</v>
      </c>
      <c r="K192" s="88">
        <v>18</v>
      </c>
    </row>
    <row r="193" spans="1:11">
      <c r="A193" s="26">
        <v>44121</v>
      </c>
      <c r="B193" s="27">
        <v>0.33333333333333331</v>
      </c>
      <c r="C193" s="28" t="str">
        <f t="shared" si="14"/>
        <v>2020/10/17  8:00</v>
      </c>
      <c r="D193" s="87">
        <v>203</v>
      </c>
      <c r="E193" s="89">
        <v>20</v>
      </c>
      <c r="F193" s="88">
        <v>9</v>
      </c>
      <c r="G193" s="88">
        <v>10.204193644556579</v>
      </c>
      <c r="H193" s="89">
        <v>25</v>
      </c>
      <c r="I193" s="88">
        <v>10.074970325356627</v>
      </c>
      <c r="J193" s="99">
        <v>0.56000000000000005</v>
      </c>
      <c r="K193" s="88">
        <v>18</v>
      </c>
    </row>
    <row r="194" spans="1:11">
      <c r="A194" s="26">
        <v>44122</v>
      </c>
      <c r="B194" s="27">
        <v>0.33333333333333331</v>
      </c>
      <c r="C194" s="28" t="str">
        <f t="shared" si="14"/>
        <v>2020/10/18  8:00</v>
      </c>
      <c r="D194" s="87">
        <v>200</v>
      </c>
      <c r="E194" s="89">
        <v>20</v>
      </c>
      <c r="F194" s="88">
        <v>9</v>
      </c>
      <c r="G194" s="88">
        <v>10.278225636751555</v>
      </c>
      <c r="H194" s="89">
        <v>25</v>
      </c>
      <c r="I194" s="88">
        <v>10.062454044247108</v>
      </c>
      <c r="J194" s="99">
        <v>0.5</v>
      </c>
      <c r="K194" s="88">
        <v>16</v>
      </c>
    </row>
    <row r="195" spans="1:11">
      <c r="A195" s="26">
        <v>44123</v>
      </c>
      <c r="B195" s="27">
        <v>0.33333333333333331</v>
      </c>
      <c r="C195" s="28" t="str">
        <f t="shared" si="14"/>
        <v>2020/10/19  8:00</v>
      </c>
      <c r="D195" s="87">
        <v>199</v>
      </c>
      <c r="E195" s="89">
        <v>20</v>
      </c>
      <c r="F195" s="88">
        <v>9</v>
      </c>
      <c r="G195" s="88">
        <v>10.074173388308232</v>
      </c>
      <c r="H195" s="89">
        <v>25</v>
      </c>
      <c r="I195" s="88">
        <v>10.232179506523776</v>
      </c>
      <c r="J195" s="99">
        <v>0.49</v>
      </c>
      <c r="K195" s="88">
        <v>18</v>
      </c>
    </row>
    <row r="196" spans="1:11">
      <c r="A196" s="26">
        <v>44124</v>
      </c>
      <c r="B196" s="27">
        <v>0.33333333333333331</v>
      </c>
      <c r="C196" s="28" t="str">
        <f t="shared" si="14"/>
        <v>2020/10/20  8:00</v>
      </c>
      <c r="D196" s="87">
        <v>203</v>
      </c>
      <c r="E196" s="89">
        <v>20</v>
      </c>
      <c r="F196" s="88">
        <v>9</v>
      </c>
      <c r="G196" s="88">
        <v>10.184466185369814</v>
      </c>
      <c r="H196" s="89">
        <v>25</v>
      </c>
      <c r="I196" s="88">
        <v>10.050356968848185</v>
      </c>
      <c r="J196" s="99">
        <v>0.48</v>
      </c>
      <c r="K196" s="88">
        <v>17</v>
      </c>
    </row>
    <row r="197" spans="1:11">
      <c r="A197" s="26">
        <v>44125</v>
      </c>
      <c r="B197" s="27">
        <v>0.33333333333333331</v>
      </c>
      <c r="C197" s="28" t="str">
        <f t="shared" ref="C197:C208" si="15">TEXT(A197,"yyyy/m/d")&amp;TEXT(B197,"　　h:mｍ")</f>
        <v>2020/10/21  8:00</v>
      </c>
      <c r="D197" s="87">
        <v>197</v>
      </c>
      <c r="E197" s="89">
        <v>20</v>
      </c>
      <c r="F197" s="88">
        <v>9</v>
      </c>
      <c r="G197" s="88">
        <v>10.290001624939208</v>
      </c>
      <c r="H197" s="89">
        <v>25</v>
      </c>
      <c r="I197" s="88">
        <v>10.202657409931357</v>
      </c>
      <c r="J197" s="99">
        <v>0.49</v>
      </c>
      <c r="K197" s="88">
        <v>17</v>
      </c>
    </row>
    <row r="198" spans="1:11">
      <c r="A198" s="26">
        <v>44126</v>
      </c>
      <c r="B198" s="27">
        <v>0.33333333333333331</v>
      </c>
      <c r="C198" s="28" t="str">
        <f t="shared" si="15"/>
        <v>2020/10/22  8:00</v>
      </c>
      <c r="D198" s="87">
        <v>196</v>
      </c>
      <c r="E198" s="89">
        <v>20</v>
      </c>
      <c r="F198" s="88">
        <v>9</v>
      </c>
      <c r="G198" s="88">
        <v>10.328371278128012</v>
      </c>
      <c r="H198" s="89">
        <v>25</v>
      </c>
      <c r="I198" s="88">
        <v>10.103343513494698</v>
      </c>
      <c r="J198" s="99">
        <v>0.59</v>
      </c>
      <c r="K198" s="88">
        <v>18</v>
      </c>
    </row>
    <row r="199" spans="1:11">
      <c r="A199" s="26">
        <v>44127</v>
      </c>
      <c r="B199" s="27">
        <v>0.33333333333333331</v>
      </c>
      <c r="C199" s="28" t="str">
        <f t="shared" si="15"/>
        <v>2020/10/23  8:00</v>
      </c>
      <c r="D199" s="87">
        <v>196</v>
      </c>
      <c r="E199" s="89">
        <v>20</v>
      </c>
      <c r="F199" s="88">
        <v>9</v>
      </c>
      <c r="G199" s="88">
        <v>10.269241558861131</v>
      </c>
      <c r="H199" s="89">
        <v>25</v>
      </c>
      <c r="I199" s="88">
        <v>10.291437717409615</v>
      </c>
      <c r="J199" s="99">
        <v>0.57999999999999996</v>
      </c>
      <c r="K199" s="88">
        <v>17</v>
      </c>
    </row>
    <row r="200" spans="1:11">
      <c r="A200" s="26">
        <v>44128</v>
      </c>
      <c r="B200" s="27">
        <v>0.33333333333333331</v>
      </c>
      <c r="C200" s="28" t="str">
        <f t="shared" si="15"/>
        <v>2020/10/24  8:00</v>
      </c>
      <c r="D200" s="87">
        <v>204</v>
      </c>
      <c r="E200" s="89">
        <v>20</v>
      </c>
      <c r="F200" s="88">
        <v>9</v>
      </c>
      <c r="G200" s="88">
        <v>10.05187011310923</v>
      </c>
      <c r="H200" s="89">
        <v>25</v>
      </c>
      <c r="I200" s="88">
        <v>10.079224650479429</v>
      </c>
      <c r="J200" s="99">
        <v>0.52</v>
      </c>
      <c r="K200" s="88">
        <v>18</v>
      </c>
    </row>
    <row r="201" spans="1:11">
      <c r="A201" s="26">
        <v>44129</v>
      </c>
      <c r="B201" s="27">
        <v>0.33333333333333331</v>
      </c>
      <c r="C201" s="28" t="str">
        <f t="shared" si="15"/>
        <v>2020/10/25  8:00</v>
      </c>
      <c r="D201" s="87">
        <v>198</v>
      </c>
      <c r="E201" s="89">
        <v>20</v>
      </c>
      <c r="F201" s="88">
        <v>9</v>
      </c>
      <c r="G201" s="88">
        <v>10.048581066212206</v>
      </c>
      <c r="H201" s="89">
        <v>25</v>
      </c>
      <c r="I201" s="88">
        <v>10.319745318371547</v>
      </c>
      <c r="J201" s="99">
        <v>0.59</v>
      </c>
      <c r="K201" s="88">
        <v>18</v>
      </c>
    </row>
    <row r="202" spans="1:11">
      <c r="A202" s="26">
        <v>44130</v>
      </c>
      <c r="B202" s="27">
        <v>0.33333333333333331</v>
      </c>
      <c r="C202" s="28" t="str">
        <f t="shared" si="15"/>
        <v>2020/10/26  8:00</v>
      </c>
      <c r="D202" s="87">
        <v>199</v>
      </c>
      <c r="E202" s="89">
        <v>20</v>
      </c>
      <c r="F202" s="88">
        <v>9</v>
      </c>
      <c r="G202" s="88">
        <v>10.323708674031899</v>
      </c>
      <c r="H202" s="89">
        <v>25</v>
      </c>
      <c r="I202" s="88">
        <v>10.084898583900232</v>
      </c>
      <c r="J202" s="99">
        <v>0.44</v>
      </c>
      <c r="K202" s="88">
        <v>18</v>
      </c>
    </row>
    <row r="203" spans="1:11">
      <c r="A203" s="26">
        <v>44131</v>
      </c>
      <c r="B203" s="27">
        <v>0.33333333333333331</v>
      </c>
      <c r="C203" s="28" t="str">
        <f t="shared" si="15"/>
        <v>2020/10/27  8:00</v>
      </c>
      <c r="D203" s="87">
        <v>204</v>
      </c>
      <c r="E203" s="89">
        <v>20</v>
      </c>
      <c r="F203" s="88">
        <v>9</v>
      </c>
      <c r="G203" s="88">
        <v>10.148577820109304</v>
      </c>
      <c r="H203" s="89">
        <v>25</v>
      </c>
      <c r="I203" s="88">
        <v>10.10863367554736</v>
      </c>
      <c r="J203" s="99">
        <v>0.51</v>
      </c>
      <c r="K203" s="88">
        <v>17</v>
      </c>
    </row>
    <row r="204" spans="1:11">
      <c r="A204" s="26">
        <v>44132</v>
      </c>
      <c r="B204" s="27">
        <v>0.33333333333333331</v>
      </c>
      <c r="C204" s="28" t="str">
        <f t="shared" si="15"/>
        <v>2020/10/28  8:00</v>
      </c>
      <c r="D204" s="87">
        <v>201</v>
      </c>
      <c r="E204" s="89">
        <v>20</v>
      </c>
      <c r="F204" s="88">
        <v>9</v>
      </c>
      <c r="G204" s="88">
        <v>10.101784179161656</v>
      </c>
      <c r="H204" s="89">
        <v>25</v>
      </c>
      <c r="I204" s="88">
        <v>10.057254187000408</v>
      </c>
      <c r="J204" s="99">
        <v>0.59</v>
      </c>
      <c r="K204" s="88">
        <v>16</v>
      </c>
    </row>
    <row r="205" spans="1:11">
      <c r="A205" s="26">
        <v>44133</v>
      </c>
      <c r="B205" s="27">
        <v>0.33333333333333331</v>
      </c>
      <c r="C205" s="28" t="str">
        <f t="shared" si="15"/>
        <v>2020/10/29  8:00</v>
      </c>
      <c r="D205" s="87">
        <v>203</v>
      </c>
      <c r="E205" s="89">
        <v>20</v>
      </c>
      <c r="F205" s="88">
        <v>9</v>
      </c>
      <c r="G205" s="88">
        <v>10.237028820787991</v>
      </c>
      <c r="H205" s="89">
        <v>25</v>
      </c>
      <c r="I205" s="88">
        <v>10.091088471006719</v>
      </c>
      <c r="J205" s="99">
        <v>0.52</v>
      </c>
      <c r="K205" s="88">
        <v>16</v>
      </c>
    </row>
    <row r="206" spans="1:11">
      <c r="A206" s="26">
        <v>44134</v>
      </c>
      <c r="B206" s="27">
        <v>0.33333333333333331</v>
      </c>
      <c r="C206" s="28" t="str">
        <f t="shared" si="15"/>
        <v>2020/10/30  8:00</v>
      </c>
      <c r="D206" s="87">
        <v>197</v>
      </c>
      <c r="E206" s="89">
        <v>20</v>
      </c>
      <c r="F206" s="88">
        <v>9</v>
      </c>
      <c r="G206" s="88">
        <v>10.30432505806839</v>
      </c>
      <c r="H206" s="89">
        <v>25</v>
      </c>
      <c r="I206" s="88">
        <v>10.262177191506147</v>
      </c>
      <c r="J206" s="99">
        <v>0.45</v>
      </c>
      <c r="K206" s="88">
        <v>15</v>
      </c>
    </row>
    <row r="207" spans="1:11">
      <c r="A207" s="26">
        <v>44136</v>
      </c>
      <c r="B207" s="27">
        <v>0.33333333333333331</v>
      </c>
      <c r="C207" s="28" t="str">
        <f t="shared" si="15"/>
        <v>2020/11/1  8:00</v>
      </c>
      <c r="D207" s="87">
        <v>204</v>
      </c>
      <c r="E207" s="89">
        <v>20</v>
      </c>
      <c r="F207" s="88">
        <v>9</v>
      </c>
      <c r="G207" s="88">
        <v>10.022769189842123</v>
      </c>
      <c r="H207" s="89">
        <v>25</v>
      </c>
      <c r="I207" s="88">
        <v>10.252181744607416</v>
      </c>
      <c r="J207" s="99">
        <v>0.6</v>
      </c>
      <c r="K207" s="88">
        <v>16</v>
      </c>
    </row>
    <row r="208" spans="1:11">
      <c r="A208" s="26">
        <v>44137</v>
      </c>
      <c r="B208" s="27">
        <v>0.33333333333333331</v>
      </c>
      <c r="C208" s="28" t="str">
        <f t="shared" si="15"/>
        <v>2020/11/2  8:00</v>
      </c>
      <c r="D208" s="87">
        <v>200</v>
      </c>
      <c r="E208" s="89">
        <v>20</v>
      </c>
      <c r="F208" s="88">
        <v>9</v>
      </c>
      <c r="G208" s="88">
        <v>10.096620244634128</v>
      </c>
      <c r="H208" s="89">
        <v>25</v>
      </c>
      <c r="I208" s="88">
        <v>10.276543880202864</v>
      </c>
      <c r="J208" s="99">
        <v>0.53</v>
      </c>
      <c r="K208" s="88">
        <v>15</v>
      </c>
    </row>
    <row r="209" spans="1:11">
      <c r="A209" s="26">
        <v>44138</v>
      </c>
      <c r="B209" s="27">
        <v>0.33333333333333331</v>
      </c>
      <c r="C209" s="28" t="str">
        <f t="shared" ref="C209:C221" si="16">TEXT(A209,"yyyy/m/d")&amp;TEXT(B209,"　　h:mｍ")</f>
        <v>2020/11/3  8:00</v>
      </c>
      <c r="D209" s="87">
        <v>199</v>
      </c>
      <c r="E209" s="89">
        <v>20</v>
      </c>
      <c r="F209" s="88">
        <v>9</v>
      </c>
      <c r="G209" s="88">
        <v>10.228191083297766</v>
      </c>
      <c r="H209" s="89">
        <v>25</v>
      </c>
      <c r="I209" s="88">
        <v>10.181164722106406</v>
      </c>
      <c r="J209" s="99">
        <v>0.6</v>
      </c>
      <c r="K209" s="88">
        <v>17</v>
      </c>
    </row>
    <row r="210" spans="1:11">
      <c r="A210" s="26">
        <v>44139</v>
      </c>
      <c r="B210" s="27">
        <v>0.33333333333333331</v>
      </c>
      <c r="C210" s="28" t="str">
        <f t="shared" si="16"/>
        <v>2020/11/4  8:00</v>
      </c>
      <c r="D210" s="87">
        <v>196</v>
      </c>
      <c r="E210" s="89">
        <v>20</v>
      </c>
      <c r="F210" s="88">
        <v>9</v>
      </c>
      <c r="G210" s="88">
        <v>10.092830615469326</v>
      </c>
      <c r="H210" s="89">
        <v>25</v>
      </c>
      <c r="I210" s="88">
        <v>10.053995761060328</v>
      </c>
      <c r="J210" s="99">
        <v>0.56000000000000005</v>
      </c>
      <c r="K210" s="88">
        <v>16</v>
      </c>
    </row>
    <row r="211" spans="1:11">
      <c r="A211" s="26">
        <v>44140</v>
      </c>
      <c r="B211" s="27">
        <v>0.33333333333333331</v>
      </c>
      <c r="C211" s="28" t="str">
        <f t="shared" si="16"/>
        <v>2020/11/5  8:00</v>
      </c>
      <c r="D211" s="87">
        <v>199</v>
      </c>
      <c r="E211" s="89">
        <v>20</v>
      </c>
      <c r="F211" s="88">
        <v>9</v>
      </c>
      <c r="G211" s="88">
        <v>10.271317617149673</v>
      </c>
      <c r="H211" s="89">
        <v>25</v>
      </c>
      <c r="I211" s="88">
        <v>10.054611042747501</v>
      </c>
      <c r="J211" s="99">
        <v>0.45</v>
      </c>
      <c r="K211" s="88">
        <v>17</v>
      </c>
    </row>
    <row r="212" spans="1:11">
      <c r="A212" s="26">
        <v>44141</v>
      </c>
      <c r="B212" s="27">
        <v>0.33333333333333331</v>
      </c>
      <c r="C212" s="28" t="str">
        <f t="shared" si="16"/>
        <v>2020/11/6  8:00</v>
      </c>
      <c r="D212" s="87">
        <v>197</v>
      </c>
      <c r="E212" s="89">
        <v>20</v>
      </c>
      <c r="F212" s="88">
        <v>9</v>
      </c>
      <c r="G212" s="88">
        <v>10.296809978147357</v>
      </c>
      <c r="H212" s="89">
        <v>25</v>
      </c>
      <c r="I212" s="88">
        <v>10.322518177717328</v>
      </c>
      <c r="J212" s="99">
        <v>0.55000000000000004</v>
      </c>
      <c r="K212" s="88">
        <v>15</v>
      </c>
    </row>
    <row r="213" spans="1:11">
      <c r="A213" s="26">
        <v>44142</v>
      </c>
      <c r="B213" s="27">
        <v>0.33333333333333331</v>
      </c>
      <c r="C213" s="28" t="str">
        <f t="shared" si="16"/>
        <v>2020/11/7  8:00</v>
      </c>
      <c r="D213" s="87">
        <v>201</v>
      </c>
      <c r="E213" s="89">
        <v>20</v>
      </c>
      <c r="F213" s="88">
        <v>9</v>
      </c>
      <c r="G213" s="88">
        <v>10.283087816677872</v>
      </c>
      <c r="H213" s="89">
        <v>25</v>
      </c>
      <c r="I213" s="88">
        <v>10.062868146465039</v>
      </c>
      <c r="J213" s="99">
        <v>0.56000000000000005</v>
      </c>
      <c r="K213" s="88">
        <v>16</v>
      </c>
    </row>
    <row r="214" spans="1:11">
      <c r="A214" s="26">
        <v>44143</v>
      </c>
      <c r="B214" s="27">
        <v>0.33333333333333331</v>
      </c>
      <c r="C214" s="28" t="str">
        <f t="shared" si="16"/>
        <v>2020/11/8  8:00</v>
      </c>
      <c r="D214" s="87">
        <v>204</v>
      </c>
      <c r="E214" s="89">
        <v>20</v>
      </c>
      <c r="F214" s="88">
        <v>9</v>
      </c>
      <c r="G214" s="88">
        <v>10.229526606705964</v>
      </c>
      <c r="H214" s="89">
        <v>25</v>
      </c>
      <c r="I214" s="88">
        <v>10.231742005054919</v>
      </c>
      <c r="J214" s="99">
        <v>0.55000000000000004</v>
      </c>
      <c r="K214" s="88">
        <v>17</v>
      </c>
    </row>
    <row r="215" spans="1:11">
      <c r="A215" s="26">
        <v>44144</v>
      </c>
      <c r="B215" s="27">
        <v>0.33333333333333331</v>
      </c>
      <c r="C215" s="28" t="str">
        <f t="shared" si="16"/>
        <v>2020/11/9  8:00</v>
      </c>
      <c r="D215" s="87">
        <v>200</v>
      </c>
      <c r="E215" s="89">
        <v>20</v>
      </c>
      <c r="F215" s="88">
        <v>9</v>
      </c>
      <c r="G215" s="88">
        <v>10.136164149910789</v>
      </c>
      <c r="H215" s="89">
        <v>25</v>
      </c>
      <c r="I215" s="88">
        <v>10.192842990243058</v>
      </c>
      <c r="J215" s="99">
        <v>0.45</v>
      </c>
      <c r="K215" s="88">
        <v>16</v>
      </c>
    </row>
    <row r="216" spans="1:11">
      <c r="A216" s="26">
        <v>44145</v>
      </c>
      <c r="B216" s="27">
        <v>0.33333333333333331</v>
      </c>
      <c r="C216" s="28" t="str">
        <f t="shared" si="16"/>
        <v>2020/11/10  8:00</v>
      </c>
      <c r="D216" s="87">
        <v>199</v>
      </c>
      <c r="E216" s="89">
        <v>20</v>
      </c>
      <c r="F216" s="88">
        <v>9</v>
      </c>
      <c r="G216" s="88">
        <v>10.277755968366225</v>
      </c>
      <c r="H216" s="89">
        <v>25</v>
      </c>
      <c r="I216" s="88">
        <v>10.292642014328877</v>
      </c>
      <c r="J216" s="99">
        <v>0.56000000000000005</v>
      </c>
      <c r="K216" s="88">
        <v>15</v>
      </c>
    </row>
    <row r="217" spans="1:11">
      <c r="A217" s="26">
        <v>44146</v>
      </c>
      <c r="B217" s="27">
        <v>0.33333333333333331</v>
      </c>
      <c r="C217" s="28" t="str">
        <f t="shared" si="16"/>
        <v>2020/11/11  8:00</v>
      </c>
      <c r="D217" s="87">
        <v>200</v>
      </c>
      <c r="E217" s="89">
        <v>20</v>
      </c>
      <c r="F217" s="88">
        <v>9</v>
      </c>
      <c r="G217" s="88">
        <v>10.093302766113279</v>
      </c>
      <c r="H217" s="89">
        <v>25</v>
      </c>
      <c r="I217" s="88">
        <v>10.026015005763295</v>
      </c>
      <c r="J217" s="99">
        <v>0.6</v>
      </c>
      <c r="K217" s="88">
        <v>17</v>
      </c>
    </row>
    <row r="218" spans="1:11">
      <c r="A218" s="26">
        <v>44147</v>
      </c>
      <c r="B218" s="27">
        <v>0.33333333333333331</v>
      </c>
      <c r="C218" s="28" t="str">
        <f t="shared" si="16"/>
        <v>2020/11/12  8:00</v>
      </c>
      <c r="D218" s="87">
        <v>197</v>
      </c>
      <c r="E218" s="89">
        <v>20</v>
      </c>
      <c r="F218" s="88">
        <v>9</v>
      </c>
      <c r="G218" s="88">
        <v>10.239578824388845</v>
      </c>
      <c r="H218" s="89">
        <v>25</v>
      </c>
      <c r="I218" s="88">
        <v>10.309946563586024</v>
      </c>
      <c r="J218" s="99">
        <v>0.43</v>
      </c>
      <c r="K218" s="88">
        <v>16</v>
      </c>
    </row>
    <row r="219" spans="1:11">
      <c r="A219" s="26">
        <v>44148</v>
      </c>
      <c r="B219" s="27">
        <v>0.33333333333333331</v>
      </c>
      <c r="C219" s="28" t="str">
        <f t="shared" si="16"/>
        <v>2020/11/13  8:00</v>
      </c>
      <c r="D219" s="87">
        <v>202</v>
      </c>
      <c r="E219" s="89">
        <v>20</v>
      </c>
      <c r="F219" s="88">
        <v>9</v>
      </c>
      <c r="G219" s="88">
        <v>10.255887304070571</v>
      </c>
      <c r="H219" s="89">
        <v>25</v>
      </c>
      <c r="I219" s="88">
        <v>10.185772691013833</v>
      </c>
      <c r="J219" s="99">
        <v>0.46</v>
      </c>
      <c r="K219" s="88">
        <v>14</v>
      </c>
    </row>
    <row r="220" spans="1:11">
      <c r="A220" s="26">
        <v>44149</v>
      </c>
      <c r="B220" s="27">
        <v>0.33333333333333331</v>
      </c>
      <c r="C220" s="28" t="str">
        <f t="shared" si="16"/>
        <v>2020/11/14  8:00</v>
      </c>
      <c r="D220" s="87">
        <v>199</v>
      </c>
      <c r="E220" s="89">
        <v>20</v>
      </c>
      <c r="F220" s="88">
        <v>9</v>
      </c>
      <c r="G220" s="88">
        <v>10.150185071745829</v>
      </c>
      <c r="H220" s="89">
        <v>25</v>
      </c>
      <c r="I220" s="88">
        <v>10.269659616722294</v>
      </c>
      <c r="J220" s="99">
        <v>0.43</v>
      </c>
      <c r="K220" s="88">
        <v>16</v>
      </c>
    </row>
    <row r="221" spans="1:11">
      <c r="A221" s="26">
        <v>44150</v>
      </c>
      <c r="B221" s="27">
        <v>0.33333333333333331</v>
      </c>
      <c r="C221" s="28" t="str">
        <f t="shared" si="16"/>
        <v>2020/11/15  8:00</v>
      </c>
      <c r="D221" s="87">
        <v>204</v>
      </c>
      <c r="E221" s="89">
        <v>20</v>
      </c>
      <c r="F221" s="88">
        <v>9</v>
      </c>
      <c r="G221" s="88">
        <v>10.253786029256256</v>
      </c>
      <c r="H221" s="89">
        <v>25</v>
      </c>
      <c r="I221" s="88">
        <v>10.203632778024023</v>
      </c>
      <c r="J221" s="99">
        <v>0.42</v>
      </c>
      <c r="K221" s="88">
        <v>14</v>
      </c>
    </row>
    <row r="222" spans="1:11">
      <c r="A222" s="26">
        <v>44151</v>
      </c>
      <c r="B222" s="27">
        <v>0.33333333333333331</v>
      </c>
      <c r="C222" s="28" t="str">
        <f t="shared" ref="C222:C234" si="17">TEXT(A222,"yyyy/m/d")&amp;TEXT(B222,"　　h:mｍ")</f>
        <v>2020/11/16  8:00</v>
      </c>
      <c r="D222" s="87">
        <v>198</v>
      </c>
      <c r="E222" s="89">
        <v>20</v>
      </c>
      <c r="F222" s="88">
        <v>9</v>
      </c>
      <c r="G222" s="88">
        <v>10.184451614580372</v>
      </c>
      <c r="H222" s="89">
        <v>25</v>
      </c>
      <c r="I222" s="88">
        <v>10.084635441541661</v>
      </c>
      <c r="J222" s="99">
        <v>0.41</v>
      </c>
      <c r="K222" s="88">
        <v>14</v>
      </c>
    </row>
    <row r="223" spans="1:11">
      <c r="A223" s="26">
        <v>44152</v>
      </c>
      <c r="B223" s="27">
        <v>0.33333333333333331</v>
      </c>
      <c r="C223" s="28" t="str">
        <f t="shared" si="17"/>
        <v>2020/11/17  8:00</v>
      </c>
      <c r="D223" s="87">
        <v>201</v>
      </c>
      <c r="E223" s="89">
        <v>20</v>
      </c>
      <c r="F223" s="88">
        <v>9</v>
      </c>
      <c r="G223" s="88">
        <v>10.071794384604413</v>
      </c>
      <c r="H223" s="89">
        <v>25</v>
      </c>
      <c r="I223" s="88">
        <v>10.160999582458347</v>
      </c>
      <c r="J223" s="99">
        <v>0.55000000000000004</v>
      </c>
      <c r="K223" s="88">
        <v>14</v>
      </c>
    </row>
    <row r="224" spans="1:11">
      <c r="A224" s="26">
        <v>44153</v>
      </c>
      <c r="B224" s="27">
        <v>0.33333333333333331</v>
      </c>
      <c r="C224" s="28" t="str">
        <f t="shared" si="17"/>
        <v>2020/11/18  8:00</v>
      </c>
      <c r="D224" s="87">
        <v>198</v>
      </c>
      <c r="E224" s="89">
        <v>20</v>
      </c>
      <c r="F224" s="88">
        <v>9</v>
      </c>
      <c r="G224" s="88">
        <v>10.193554288771608</v>
      </c>
      <c r="H224" s="89">
        <v>25</v>
      </c>
      <c r="I224" s="88">
        <v>10.082995126787253</v>
      </c>
      <c r="J224" s="99">
        <v>0.53</v>
      </c>
      <c r="K224" s="88">
        <v>13</v>
      </c>
    </row>
    <row r="225" spans="1:11">
      <c r="A225" s="26">
        <v>44154</v>
      </c>
      <c r="B225" s="27">
        <v>0.33333333333333331</v>
      </c>
      <c r="C225" s="28" t="str">
        <f t="shared" si="17"/>
        <v>2020/11/19  8:00</v>
      </c>
      <c r="D225" s="87">
        <v>196</v>
      </c>
      <c r="E225" s="89">
        <v>20</v>
      </c>
      <c r="F225" s="88">
        <v>9</v>
      </c>
      <c r="G225" s="88">
        <v>10.033570901654693</v>
      </c>
      <c r="H225" s="89">
        <v>25</v>
      </c>
      <c r="I225" s="88">
        <v>10.093025226732694</v>
      </c>
      <c r="J225" s="99">
        <v>0.55000000000000004</v>
      </c>
      <c r="K225" s="88">
        <v>15</v>
      </c>
    </row>
    <row r="226" spans="1:11">
      <c r="A226" s="26">
        <v>44155</v>
      </c>
      <c r="B226" s="27">
        <v>0.33333333333333331</v>
      </c>
      <c r="C226" s="28" t="str">
        <f t="shared" si="17"/>
        <v>2020/11/20  8:00</v>
      </c>
      <c r="D226" s="87">
        <v>199</v>
      </c>
      <c r="E226" s="89">
        <v>20</v>
      </c>
      <c r="F226" s="88">
        <v>9</v>
      </c>
      <c r="G226" s="88">
        <v>10.017383230384677</v>
      </c>
      <c r="H226" s="89">
        <v>25</v>
      </c>
      <c r="I226" s="88">
        <v>10.043243308892192</v>
      </c>
      <c r="J226" s="99">
        <v>0.59</v>
      </c>
      <c r="K226" s="88">
        <v>11</v>
      </c>
    </row>
    <row r="227" spans="1:11">
      <c r="A227" s="26">
        <v>44156</v>
      </c>
      <c r="B227" s="27">
        <v>0.33333333333333331</v>
      </c>
      <c r="C227" s="28" t="str">
        <f t="shared" si="17"/>
        <v>2020/11/21  8:00</v>
      </c>
      <c r="D227" s="87">
        <v>204</v>
      </c>
      <c r="E227" s="89">
        <v>20</v>
      </c>
      <c r="F227" s="88">
        <v>9</v>
      </c>
      <c r="G227" s="88">
        <v>10.027363691071727</v>
      </c>
      <c r="H227" s="89">
        <v>25</v>
      </c>
      <c r="I227" s="88">
        <v>10.253394568488048</v>
      </c>
      <c r="J227" s="99">
        <v>0.43</v>
      </c>
      <c r="K227" s="88">
        <v>14</v>
      </c>
    </row>
    <row r="228" spans="1:11">
      <c r="A228" s="26">
        <v>44157</v>
      </c>
      <c r="B228" s="27">
        <v>0.33333333333333331</v>
      </c>
      <c r="C228" s="28" t="str">
        <f t="shared" si="17"/>
        <v>2020/11/22  8:00</v>
      </c>
      <c r="D228" s="87">
        <v>204</v>
      </c>
      <c r="E228" s="89">
        <v>20</v>
      </c>
      <c r="F228" s="88">
        <v>9</v>
      </c>
      <c r="G228" s="88">
        <v>10.207849559603236</v>
      </c>
      <c r="H228" s="89">
        <v>25</v>
      </c>
      <c r="I228" s="88">
        <v>10.060536528334197</v>
      </c>
      <c r="J228" s="99">
        <v>0.6</v>
      </c>
      <c r="K228" s="88">
        <v>14</v>
      </c>
    </row>
    <row r="229" spans="1:11">
      <c r="A229" s="26">
        <v>44158</v>
      </c>
      <c r="B229" s="27">
        <v>0.33333333333333331</v>
      </c>
      <c r="C229" s="28" t="str">
        <f t="shared" si="17"/>
        <v>2020/11/23  8:00</v>
      </c>
      <c r="D229" s="87">
        <v>202</v>
      </c>
      <c r="E229" s="89">
        <v>20</v>
      </c>
      <c r="F229" s="88">
        <v>9</v>
      </c>
      <c r="G229" s="88">
        <v>10.229849768361003</v>
      </c>
      <c r="H229" s="89">
        <v>25</v>
      </c>
      <c r="I229" s="88">
        <v>10.162318564627661</v>
      </c>
      <c r="J229" s="99">
        <v>0.5</v>
      </c>
      <c r="K229" s="88">
        <v>14</v>
      </c>
    </row>
    <row r="230" spans="1:11">
      <c r="A230" s="26">
        <v>44159</v>
      </c>
      <c r="B230" s="27">
        <v>0.33333333333333331</v>
      </c>
      <c r="C230" s="28" t="str">
        <f t="shared" si="17"/>
        <v>2020/11/24  8:00</v>
      </c>
      <c r="D230" s="87">
        <v>198</v>
      </c>
      <c r="E230" s="89">
        <v>20</v>
      </c>
      <c r="F230" s="88">
        <v>9</v>
      </c>
      <c r="G230" s="88">
        <v>10.225292916116686</v>
      </c>
      <c r="H230" s="89">
        <v>25</v>
      </c>
      <c r="I230" s="88">
        <v>10.283350726854952</v>
      </c>
      <c r="J230" s="99">
        <v>0.59</v>
      </c>
      <c r="K230" s="88">
        <v>11</v>
      </c>
    </row>
    <row r="231" spans="1:11">
      <c r="A231" s="26">
        <v>44160</v>
      </c>
      <c r="B231" s="27">
        <v>0.33333333333333331</v>
      </c>
      <c r="C231" s="28" t="str">
        <f t="shared" si="17"/>
        <v>2020/11/25  8:00</v>
      </c>
      <c r="D231" s="87">
        <v>199</v>
      </c>
      <c r="E231" s="89">
        <v>20</v>
      </c>
      <c r="F231" s="88">
        <v>9</v>
      </c>
      <c r="G231" s="88">
        <v>10.055531783752697</v>
      </c>
      <c r="H231" s="89">
        <v>25</v>
      </c>
      <c r="I231" s="88">
        <v>10.194727597254142</v>
      </c>
      <c r="J231" s="99">
        <v>0.45</v>
      </c>
      <c r="K231" s="88">
        <v>12</v>
      </c>
    </row>
    <row r="232" spans="1:11">
      <c r="A232" s="26">
        <v>44161</v>
      </c>
      <c r="B232" s="27">
        <v>0.33333333333333331</v>
      </c>
      <c r="C232" s="28" t="str">
        <f t="shared" si="17"/>
        <v>2020/11/26  8:00</v>
      </c>
      <c r="D232" s="87">
        <v>198</v>
      </c>
      <c r="E232" s="89">
        <v>20</v>
      </c>
      <c r="F232" s="88">
        <v>9</v>
      </c>
      <c r="G232" s="88">
        <v>10.296424473029395</v>
      </c>
      <c r="H232" s="89">
        <v>25</v>
      </c>
      <c r="I232" s="88">
        <v>10.1002657519946</v>
      </c>
      <c r="J232" s="99">
        <v>0.57999999999999996</v>
      </c>
      <c r="K232" s="88">
        <v>13</v>
      </c>
    </row>
    <row r="233" spans="1:11">
      <c r="A233" s="26">
        <v>44162</v>
      </c>
      <c r="B233" s="27">
        <v>0.33333333333333331</v>
      </c>
      <c r="C233" s="28" t="str">
        <f t="shared" si="17"/>
        <v>2020/11/27  8:00</v>
      </c>
      <c r="D233" s="87">
        <v>201</v>
      </c>
      <c r="E233" s="89">
        <v>20</v>
      </c>
      <c r="F233" s="88">
        <v>9</v>
      </c>
      <c r="G233" s="88">
        <v>10.275159216722662</v>
      </c>
      <c r="H233" s="89">
        <v>25</v>
      </c>
      <c r="I233" s="88">
        <v>10.307356679763515</v>
      </c>
      <c r="J233" s="99">
        <v>0.6</v>
      </c>
      <c r="K233" s="88">
        <v>15</v>
      </c>
    </row>
    <row r="234" spans="1:11">
      <c r="A234" s="26">
        <v>44163</v>
      </c>
      <c r="B234" s="27">
        <v>0.33333333333333331</v>
      </c>
      <c r="C234" s="28" t="str">
        <f t="shared" si="17"/>
        <v>2020/11/28  8:00</v>
      </c>
      <c r="D234" s="87">
        <v>197</v>
      </c>
      <c r="E234" s="89">
        <v>20</v>
      </c>
      <c r="F234" s="88">
        <v>9</v>
      </c>
      <c r="G234" s="88">
        <v>10.044943160275061</v>
      </c>
      <c r="H234" s="89">
        <v>25</v>
      </c>
      <c r="I234" s="88">
        <v>10.151098608550727</v>
      </c>
      <c r="J234" s="99">
        <v>0.49</v>
      </c>
      <c r="K234" s="88">
        <v>12</v>
      </c>
    </row>
    <row r="235" spans="1:11">
      <c r="A235" s="26">
        <v>44164</v>
      </c>
      <c r="B235" s="27">
        <v>0.33333333333333331</v>
      </c>
      <c r="C235" s="28" t="str">
        <f t="shared" ref="C235:C247" si="18">TEXT(A235,"yyyy/m/d")&amp;TEXT(B235,"　　h:mｍ")</f>
        <v>2020/11/29  8:00</v>
      </c>
      <c r="D235" s="87">
        <v>204</v>
      </c>
      <c r="E235" s="89">
        <v>20</v>
      </c>
      <c r="F235" s="88">
        <v>9</v>
      </c>
      <c r="G235" s="88">
        <v>10.183030102449655</v>
      </c>
      <c r="H235" s="89">
        <v>25</v>
      </c>
      <c r="I235" s="88">
        <v>10.274635158156412</v>
      </c>
      <c r="J235" s="99">
        <v>0.6</v>
      </c>
      <c r="K235" s="88">
        <v>12</v>
      </c>
    </row>
    <row r="236" spans="1:11">
      <c r="A236" s="26">
        <v>44165</v>
      </c>
      <c r="B236" s="27">
        <v>0.33333333333333331</v>
      </c>
      <c r="C236" s="28" t="str">
        <f t="shared" si="18"/>
        <v>2020/11/30  8:00</v>
      </c>
      <c r="D236" s="87">
        <v>202</v>
      </c>
      <c r="E236" s="89">
        <v>20</v>
      </c>
      <c r="F236" s="88">
        <v>9</v>
      </c>
      <c r="G236" s="88">
        <v>10.212600227128691</v>
      </c>
      <c r="H236" s="89">
        <v>25</v>
      </c>
      <c r="I236" s="88">
        <v>10.104746480988073</v>
      </c>
      <c r="J236" s="99">
        <v>0.44</v>
      </c>
      <c r="K236" s="88">
        <v>11</v>
      </c>
    </row>
    <row r="237" spans="1:11">
      <c r="A237" s="26">
        <v>44166</v>
      </c>
      <c r="B237" s="27">
        <v>0.33333333333333331</v>
      </c>
      <c r="C237" s="28" t="str">
        <f t="shared" si="18"/>
        <v>2020/12/1  8:00</v>
      </c>
      <c r="D237" s="87">
        <v>197</v>
      </c>
      <c r="E237" s="89">
        <v>20</v>
      </c>
      <c r="F237" s="88">
        <v>9</v>
      </c>
      <c r="G237" s="88">
        <v>10.31867393028241</v>
      </c>
      <c r="H237" s="89">
        <v>25</v>
      </c>
      <c r="I237" s="88">
        <v>10.316998058967243</v>
      </c>
      <c r="J237" s="99">
        <v>0.56000000000000005</v>
      </c>
      <c r="K237" s="88">
        <v>13</v>
      </c>
    </row>
    <row r="238" spans="1:11">
      <c r="A238" s="26">
        <v>44167</v>
      </c>
      <c r="B238" s="27">
        <v>0.33333333333333331</v>
      </c>
      <c r="C238" s="28" t="str">
        <f t="shared" si="18"/>
        <v>2020/12/2  8:00</v>
      </c>
      <c r="D238" s="87">
        <v>202</v>
      </c>
      <c r="E238" s="89">
        <v>20</v>
      </c>
      <c r="F238" s="88">
        <v>9</v>
      </c>
      <c r="G238" s="88">
        <v>10.019388536774148</v>
      </c>
      <c r="H238" s="89">
        <v>25</v>
      </c>
      <c r="I238" s="88">
        <v>10.090083375239027</v>
      </c>
      <c r="J238" s="99">
        <v>0.42</v>
      </c>
      <c r="K238" s="88">
        <v>11</v>
      </c>
    </row>
    <row r="239" spans="1:11">
      <c r="A239" s="26">
        <v>44168</v>
      </c>
      <c r="B239" s="27">
        <v>0.33333333333333331</v>
      </c>
      <c r="C239" s="28" t="str">
        <f t="shared" si="18"/>
        <v>2020/12/3  8:00</v>
      </c>
      <c r="D239" s="87">
        <v>204</v>
      </c>
      <c r="E239" s="89">
        <v>20</v>
      </c>
      <c r="F239" s="88">
        <v>9</v>
      </c>
      <c r="G239" s="88">
        <v>10.332187918430959</v>
      </c>
      <c r="H239" s="89">
        <v>25</v>
      </c>
      <c r="I239" s="88">
        <v>10.141154186550267</v>
      </c>
      <c r="J239" s="99">
        <v>0.54</v>
      </c>
      <c r="K239" s="88">
        <v>13</v>
      </c>
    </row>
    <row r="240" spans="1:11">
      <c r="A240" s="26">
        <v>44169</v>
      </c>
      <c r="B240" s="27">
        <v>0.33333333333333331</v>
      </c>
      <c r="C240" s="28" t="str">
        <f t="shared" si="18"/>
        <v>2020/12/4  8:00</v>
      </c>
      <c r="D240" s="87">
        <v>202</v>
      </c>
      <c r="E240" s="89">
        <v>20</v>
      </c>
      <c r="F240" s="88">
        <v>9</v>
      </c>
      <c r="G240" s="88">
        <v>10.200372439378981</v>
      </c>
      <c r="H240" s="89">
        <v>25</v>
      </c>
      <c r="I240" s="88">
        <v>10.200484648387249</v>
      </c>
      <c r="J240" s="99">
        <v>0.57999999999999996</v>
      </c>
      <c r="K240" s="88">
        <v>11</v>
      </c>
    </row>
    <row r="241" spans="1:11">
      <c r="A241" s="26">
        <v>44170</v>
      </c>
      <c r="B241" s="27">
        <v>0.33333333333333331</v>
      </c>
      <c r="C241" s="28" t="str">
        <f t="shared" si="18"/>
        <v>2020/12/5  8:00</v>
      </c>
      <c r="D241" s="87">
        <v>204</v>
      </c>
      <c r="E241" s="89">
        <v>20</v>
      </c>
      <c r="F241" s="88">
        <v>9</v>
      </c>
      <c r="G241" s="88">
        <v>10.104096847422621</v>
      </c>
      <c r="H241" s="89">
        <v>25</v>
      </c>
      <c r="I241" s="88">
        <v>10.032987530590614</v>
      </c>
      <c r="J241" s="99">
        <v>0.6</v>
      </c>
      <c r="K241" s="88">
        <v>13</v>
      </c>
    </row>
    <row r="242" spans="1:11">
      <c r="A242" s="26">
        <v>44171</v>
      </c>
      <c r="B242" s="27">
        <v>0.33333333333333331</v>
      </c>
      <c r="C242" s="28" t="str">
        <f t="shared" si="18"/>
        <v>2020/12/6  8:00</v>
      </c>
      <c r="D242" s="87">
        <v>202</v>
      </c>
      <c r="E242" s="89">
        <v>20</v>
      </c>
      <c r="F242" s="88">
        <v>9</v>
      </c>
      <c r="G242" s="88">
        <v>10.052200756537397</v>
      </c>
      <c r="H242" s="89">
        <v>25</v>
      </c>
      <c r="I242" s="88">
        <v>10.275154196308003</v>
      </c>
      <c r="J242" s="99">
        <v>0.43</v>
      </c>
      <c r="K242" s="88">
        <v>11</v>
      </c>
    </row>
    <row r="243" spans="1:11">
      <c r="A243" s="26">
        <v>44172</v>
      </c>
      <c r="B243" s="27">
        <v>0.33333333333333331</v>
      </c>
      <c r="C243" s="28" t="str">
        <f t="shared" si="18"/>
        <v>2020/12/7  8:00</v>
      </c>
      <c r="D243" s="87">
        <v>201</v>
      </c>
      <c r="E243" s="89">
        <v>20</v>
      </c>
      <c r="F243" s="88">
        <v>9</v>
      </c>
      <c r="G243" s="88">
        <v>10.293376250211839</v>
      </c>
      <c r="H243" s="89">
        <v>25</v>
      </c>
      <c r="I243" s="88">
        <v>10.08640928047401</v>
      </c>
      <c r="J243" s="99">
        <v>0.56000000000000005</v>
      </c>
      <c r="K243" s="88">
        <v>13</v>
      </c>
    </row>
    <row r="244" spans="1:11">
      <c r="A244" s="26">
        <v>44173</v>
      </c>
      <c r="B244" s="27">
        <v>0.33333333333333331</v>
      </c>
      <c r="C244" s="28" t="str">
        <f t="shared" si="18"/>
        <v>2020/12/8  8:00</v>
      </c>
      <c r="D244" s="87">
        <v>197</v>
      </c>
      <c r="E244" s="89">
        <v>20</v>
      </c>
      <c r="F244" s="88">
        <v>9</v>
      </c>
      <c r="G244" s="88">
        <v>10.292060676906122</v>
      </c>
      <c r="H244" s="89">
        <v>25</v>
      </c>
      <c r="I244" s="88">
        <v>10.129579217890006</v>
      </c>
      <c r="J244" s="99">
        <v>0.52</v>
      </c>
      <c r="K244" s="88">
        <v>11</v>
      </c>
    </row>
    <row r="245" spans="1:11">
      <c r="A245" s="26">
        <v>44174</v>
      </c>
      <c r="B245" s="27">
        <v>0.33333333333333331</v>
      </c>
      <c r="C245" s="28" t="str">
        <f t="shared" si="18"/>
        <v>2020/12/9  8:00</v>
      </c>
      <c r="D245" s="87">
        <v>196</v>
      </c>
      <c r="E245" s="89">
        <v>20</v>
      </c>
      <c r="F245" s="88">
        <v>9</v>
      </c>
      <c r="G245" s="88">
        <v>10.214155970510179</v>
      </c>
      <c r="H245" s="89">
        <v>25</v>
      </c>
      <c r="I245" s="88">
        <v>10.260923567426074</v>
      </c>
      <c r="J245" s="99">
        <v>0.59</v>
      </c>
      <c r="K245" s="88">
        <v>12</v>
      </c>
    </row>
    <row r="246" spans="1:11">
      <c r="A246" s="26">
        <v>44175</v>
      </c>
      <c r="B246" s="27">
        <v>0.33333333333333331</v>
      </c>
      <c r="C246" s="28" t="str">
        <f t="shared" si="18"/>
        <v>2020/12/10  8:00</v>
      </c>
      <c r="D246" s="87">
        <v>198</v>
      </c>
      <c r="E246" s="89">
        <v>20</v>
      </c>
      <c r="F246" s="88">
        <v>9</v>
      </c>
      <c r="G246" s="88">
        <v>10.271490095712453</v>
      </c>
      <c r="H246" s="89">
        <v>25</v>
      </c>
      <c r="I246" s="88">
        <v>10.043917560184639</v>
      </c>
      <c r="J246" s="99">
        <v>0.51</v>
      </c>
      <c r="K246" s="88">
        <v>12</v>
      </c>
    </row>
    <row r="247" spans="1:11">
      <c r="A247" s="26">
        <v>44176</v>
      </c>
      <c r="B247" s="27">
        <v>0.33333333333333331</v>
      </c>
      <c r="C247" s="28" t="str">
        <f t="shared" si="18"/>
        <v>2020/12/11  8:00</v>
      </c>
      <c r="D247" s="87">
        <v>197</v>
      </c>
      <c r="E247" s="89">
        <v>20</v>
      </c>
      <c r="F247" s="88">
        <v>9</v>
      </c>
      <c r="G247" s="88">
        <v>10.036620890677415</v>
      </c>
      <c r="H247" s="89">
        <v>25</v>
      </c>
      <c r="I247" s="88">
        <v>10.085044171364357</v>
      </c>
      <c r="J247" s="99">
        <v>0.46</v>
      </c>
      <c r="K247" s="88">
        <v>13</v>
      </c>
    </row>
    <row r="248" spans="1:11">
      <c r="A248" s="26">
        <v>44177</v>
      </c>
      <c r="B248" s="27">
        <v>0.33333333333333331</v>
      </c>
      <c r="C248" s="28" t="str">
        <f t="shared" ref="C248:C260" si="19">TEXT(A248,"yyyy/m/d")&amp;TEXT(B248,"　　h:mｍ")</f>
        <v>2020/12/12  8:00</v>
      </c>
      <c r="D248" s="87">
        <v>203</v>
      </c>
      <c r="E248" s="89">
        <v>20</v>
      </c>
      <c r="F248" s="88">
        <v>9</v>
      </c>
      <c r="G248" s="88">
        <v>10.048680491752231</v>
      </c>
      <c r="H248" s="89">
        <v>25</v>
      </c>
      <c r="I248" s="88">
        <v>10.275145240406768</v>
      </c>
      <c r="J248" s="99">
        <v>0.44</v>
      </c>
      <c r="K248" s="88">
        <v>12</v>
      </c>
    </row>
    <row r="249" spans="1:11">
      <c r="A249" s="26">
        <v>44178</v>
      </c>
      <c r="B249" s="27">
        <v>0.33333333333333331</v>
      </c>
      <c r="C249" s="28" t="str">
        <f t="shared" si="19"/>
        <v>2020/12/13  8:00</v>
      </c>
      <c r="D249" s="87">
        <v>198</v>
      </c>
      <c r="E249" s="89">
        <v>20</v>
      </c>
      <c r="F249" s="88">
        <v>9</v>
      </c>
      <c r="G249" s="88">
        <v>10.088965765262842</v>
      </c>
      <c r="H249" s="89">
        <v>25</v>
      </c>
      <c r="I249" s="88">
        <v>10.201096754655588</v>
      </c>
      <c r="J249" s="99">
        <v>0.51</v>
      </c>
      <c r="K249" s="88">
        <v>13</v>
      </c>
    </row>
    <row r="250" spans="1:11">
      <c r="A250" s="26">
        <v>44179</v>
      </c>
      <c r="B250" s="27">
        <v>0.33333333333333331</v>
      </c>
      <c r="C250" s="28" t="str">
        <f t="shared" si="19"/>
        <v>2020/12/14  8:00</v>
      </c>
      <c r="D250" s="87">
        <v>199</v>
      </c>
      <c r="E250" s="89">
        <v>20</v>
      </c>
      <c r="F250" s="88">
        <v>9</v>
      </c>
      <c r="G250" s="88">
        <v>10.300459044199378</v>
      </c>
      <c r="H250" s="89">
        <v>25</v>
      </c>
      <c r="I250" s="88">
        <v>10.268065560914135</v>
      </c>
      <c r="J250" s="99">
        <v>0.49</v>
      </c>
      <c r="K250" s="88">
        <v>11</v>
      </c>
    </row>
    <row r="251" spans="1:11">
      <c r="A251" s="26">
        <v>44180</v>
      </c>
      <c r="B251" s="27">
        <v>0.33333333333333331</v>
      </c>
      <c r="C251" s="28" t="str">
        <f t="shared" si="19"/>
        <v>2020/12/15  8:00</v>
      </c>
      <c r="D251" s="87">
        <v>201</v>
      </c>
      <c r="E251" s="89">
        <v>20</v>
      </c>
      <c r="F251" s="88">
        <v>9</v>
      </c>
      <c r="G251" s="88">
        <v>10.024394396770845</v>
      </c>
      <c r="H251" s="89">
        <v>25</v>
      </c>
      <c r="I251" s="88">
        <v>10.049044961245171</v>
      </c>
      <c r="J251" s="99">
        <v>0.57999999999999996</v>
      </c>
      <c r="K251" s="88">
        <v>10</v>
      </c>
    </row>
    <row r="252" spans="1:11">
      <c r="A252" s="26">
        <v>44181</v>
      </c>
      <c r="B252" s="27">
        <v>0.33333333333333331</v>
      </c>
      <c r="C252" s="28" t="str">
        <f t="shared" si="19"/>
        <v>2020/12/16  8:00</v>
      </c>
      <c r="D252" s="87">
        <v>202</v>
      </c>
      <c r="E252" s="89">
        <v>20</v>
      </c>
      <c r="F252" s="88">
        <v>9</v>
      </c>
      <c r="G252" s="88">
        <v>10.320175088825833</v>
      </c>
      <c r="H252" s="89">
        <v>25</v>
      </c>
      <c r="I252" s="88">
        <v>10.320142824160607</v>
      </c>
      <c r="J252" s="99">
        <v>0.4</v>
      </c>
      <c r="K252" s="88">
        <v>10</v>
      </c>
    </row>
    <row r="253" spans="1:11">
      <c r="A253" s="26">
        <v>44182</v>
      </c>
      <c r="B253" s="27">
        <v>0.33333333333333331</v>
      </c>
      <c r="C253" s="28" t="str">
        <f t="shared" si="19"/>
        <v>2020/12/17  8:00</v>
      </c>
      <c r="D253" s="87">
        <v>200</v>
      </c>
      <c r="E253" s="89">
        <v>20</v>
      </c>
      <c r="F253" s="88">
        <v>9</v>
      </c>
      <c r="G253" s="88">
        <v>10.22237975257724</v>
      </c>
      <c r="H253" s="89">
        <v>25</v>
      </c>
      <c r="I253" s="88">
        <v>10.235974569958856</v>
      </c>
      <c r="J253" s="99">
        <v>0.44</v>
      </c>
      <c r="K253" s="88">
        <v>11</v>
      </c>
    </row>
    <row r="254" spans="1:11">
      <c r="A254" s="26">
        <v>44183</v>
      </c>
      <c r="B254" s="27">
        <v>0.33333333333333331</v>
      </c>
      <c r="C254" s="28" t="str">
        <f t="shared" si="19"/>
        <v>2020/12/18  8:00</v>
      </c>
      <c r="D254" s="87">
        <v>198</v>
      </c>
      <c r="E254" s="89">
        <v>20</v>
      </c>
      <c r="F254" s="88">
        <v>9</v>
      </c>
      <c r="G254" s="88">
        <v>10.27271377752237</v>
      </c>
      <c r="H254" s="89">
        <v>25</v>
      </c>
      <c r="I254" s="88">
        <v>10.096478680520269</v>
      </c>
      <c r="J254" s="99">
        <v>0.42</v>
      </c>
      <c r="K254" s="88">
        <v>11</v>
      </c>
    </row>
    <row r="255" spans="1:11">
      <c r="A255" s="26">
        <v>44184</v>
      </c>
      <c r="B255" s="27">
        <v>0.33333333333333331</v>
      </c>
      <c r="C255" s="28" t="str">
        <f t="shared" si="19"/>
        <v>2020/12/19  8:00</v>
      </c>
      <c r="D255" s="87">
        <v>203</v>
      </c>
      <c r="E255" s="89">
        <v>20</v>
      </c>
      <c r="F255" s="88">
        <v>9</v>
      </c>
      <c r="G255" s="88">
        <v>10.299421486791658</v>
      </c>
      <c r="H255" s="89">
        <v>25</v>
      </c>
      <c r="I255" s="88">
        <v>10.064450137279906</v>
      </c>
      <c r="J255" s="99">
        <v>0.57999999999999996</v>
      </c>
      <c r="K255" s="88">
        <v>11</v>
      </c>
    </row>
    <row r="256" spans="1:11">
      <c r="A256" s="26">
        <v>44185</v>
      </c>
      <c r="B256" s="27">
        <v>0.33333333333333331</v>
      </c>
      <c r="C256" s="28" t="str">
        <f t="shared" si="19"/>
        <v>2020/12/20  8:00</v>
      </c>
      <c r="D256" s="87">
        <v>197</v>
      </c>
      <c r="E256" s="89">
        <v>20</v>
      </c>
      <c r="F256" s="88">
        <v>9</v>
      </c>
      <c r="G256" s="88">
        <v>10.100148037515003</v>
      </c>
      <c r="H256" s="89">
        <v>25</v>
      </c>
      <c r="I256" s="88">
        <v>10.108291770756203</v>
      </c>
      <c r="J256" s="99">
        <v>0.49</v>
      </c>
      <c r="K256" s="88">
        <v>11</v>
      </c>
    </row>
    <row r="257" spans="1:11">
      <c r="A257" s="26">
        <v>44186</v>
      </c>
      <c r="B257" s="27">
        <v>0.33333333333333331</v>
      </c>
      <c r="C257" s="28" t="str">
        <f t="shared" si="19"/>
        <v>2020/12/21  8:00</v>
      </c>
      <c r="D257" s="87">
        <v>202</v>
      </c>
      <c r="E257" s="89">
        <v>20</v>
      </c>
      <c r="F257" s="88">
        <v>9</v>
      </c>
      <c r="G257" s="88">
        <v>10.21728251774331</v>
      </c>
      <c r="H257" s="89">
        <v>25</v>
      </c>
      <c r="I257" s="88">
        <v>10.169508672921914</v>
      </c>
      <c r="J257" s="99">
        <v>0.53</v>
      </c>
      <c r="K257" s="88">
        <v>11</v>
      </c>
    </row>
    <row r="258" spans="1:11">
      <c r="A258" s="26">
        <v>44187</v>
      </c>
      <c r="B258" s="27">
        <v>0.33333333333333331</v>
      </c>
      <c r="C258" s="28" t="str">
        <f t="shared" si="19"/>
        <v>2020/12/22  8:00</v>
      </c>
      <c r="D258" s="87">
        <v>196</v>
      </c>
      <c r="E258" s="89">
        <v>20</v>
      </c>
      <c r="F258" s="88">
        <v>9</v>
      </c>
      <c r="G258" s="88">
        <v>10.006560582535649</v>
      </c>
      <c r="H258" s="89">
        <v>25</v>
      </c>
      <c r="I258" s="88">
        <v>10.100571525767343</v>
      </c>
      <c r="J258" s="99">
        <v>0.56999999999999995</v>
      </c>
      <c r="K258" s="88">
        <v>11</v>
      </c>
    </row>
    <row r="259" spans="1:11">
      <c r="A259" s="26">
        <v>44188</v>
      </c>
      <c r="B259" s="27">
        <v>0.33333333333333331</v>
      </c>
      <c r="C259" s="28" t="str">
        <f t="shared" si="19"/>
        <v>2020/12/23  8:00</v>
      </c>
      <c r="D259" s="87">
        <v>200</v>
      </c>
      <c r="E259" s="89">
        <v>20</v>
      </c>
      <c r="F259" s="88">
        <v>9</v>
      </c>
      <c r="G259" s="88">
        <v>10.11828385079491</v>
      </c>
      <c r="H259" s="89">
        <v>25</v>
      </c>
      <c r="I259" s="88">
        <v>10.046414371278169</v>
      </c>
      <c r="J259" s="99">
        <v>0.46</v>
      </c>
      <c r="K259" s="88">
        <v>10</v>
      </c>
    </row>
    <row r="260" spans="1:11">
      <c r="A260" s="26">
        <v>44189</v>
      </c>
      <c r="B260" s="27">
        <v>0.33333333333333331</v>
      </c>
      <c r="C260" s="28" t="str">
        <f t="shared" si="19"/>
        <v>2020/12/24  8:00</v>
      </c>
      <c r="D260" s="87">
        <v>196</v>
      </c>
      <c r="E260" s="89">
        <v>20</v>
      </c>
      <c r="F260" s="88">
        <v>9</v>
      </c>
      <c r="G260" s="88">
        <v>10.240365084408316</v>
      </c>
      <c r="H260" s="89">
        <v>25</v>
      </c>
      <c r="I260" s="88">
        <v>10.127603049065094</v>
      </c>
      <c r="J260" s="99">
        <v>0.45</v>
      </c>
      <c r="K260" s="88">
        <v>11</v>
      </c>
    </row>
    <row r="261" spans="1:11">
      <c r="A261" s="26">
        <v>44190</v>
      </c>
      <c r="B261" s="27">
        <v>0.33333333333333331</v>
      </c>
      <c r="C261" s="28" t="str">
        <f t="shared" ref="C261:C272" si="20">TEXT(A261,"yyyy/m/d")&amp;TEXT(B261,"　　h:mｍ")</f>
        <v>2020/12/25  8:00</v>
      </c>
      <c r="D261" s="87">
        <v>197</v>
      </c>
      <c r="E261" s="89">
        <v>20</v>
      </c>
      <c r="F261" s="88">
        <v>9</v>
      </c>
      <c r="G261" s="88">
        <v>10.234890198733487</v>
      </c>
      <c r="H261" s="89">
        <v>25</v>
      </c>
      <c r="I261" s="88">
        <v>10.089745334785897</v>
      </c>
      <c r="J261" s="99">
        <v>0.41</v>
      </c>
      <c r="K261" s="88">
        <v>10</v>
      </c>
    </row>
    <row r="262" spans="1:11">
      <c r="A262" s="26">
        <v>44191</v>
      </c>
      <c r="B262" s="27">
        <v>0.33333333333333331</v>
      </c>
      <c r="C262" s="28" t="str">
        <f t="shared" si="20"/>
        <v>2020/12/26  8:00</v>
      </c>
      <c r="D262" s="87">
        <v>197</v>
      </c>
      <c r="E262" s="89">
        <v>20</v>
      </c>
      <c r="F262" s="88">
        <v>9</v>
      </c>
      <c r="G262" s="88">
        <v>10.055671353051078</v>
      </c>
      <c r="H262" s="89">
        <v>25</v>
      </c>
      <c r="I262" s="88">
        <v>10.010949938055111</v>
      </c>
      <c r="J262" s="99">
        <v>0.55000000000000004</v>
      </c>
      <c r="K262" s="88">
        <v>11</v>
      </c>
    </row>
    <row r="263" spans="1:11">
      <c r="A263" s="26">
        <v>44192</v>
      </c>
      <c r="B263" s="27">
        <v>0.33333333333333331</v>
      </c>
      <c r="C263" s="28" t="str">
        <f t="shared" si="20"/>
        <v>2020/12/27  8:00</v>
      </c>
      <c r="D263" s="87">
        <v>199</v>
      </c>
      <c r="E263" s="89">
        <v>20</v>
      </c>
      <c r="F263" s="88">
        <v>9</v>
      </c>
      <c r="G263" s="88">
        <v>10.33307330544244</v>
      </c>
      <c r="H263" s="89">
        <v>25</v>
      </c>
      <c r="I263" s="88">
        <v>10.017603152055985</v>
      </c>
      <c r="J263" s="99">
        <v>0.53</v>
      </c>
      <c r="K263" s="88">
        <v>10</v>
      </c>
    </row>
    <row r="264" spans="1:11">
      <c r="A264" s="26">
        <v>44202</v>
      </c>
      <c r="B264" s="27">
        <v>0.33333333333333331</v>
      </c>
      <c r="C264" s="28" t="str">
        <f t="shared" si="20"/>
        <v>2021/1/6  8:00</v>
      </c>
      <c r="D264" s="87">
        <v>198</v>
      </c>
      <c r="E264" s="89">
        <v>20</v>
      </c>
      <c r="F264" s="88">
        <v>9</v>
      </c>
      <c r="G264" s="88">
        <v>10.322313813788281</v>
      </c>
      <c r="H264" s="89">
        <v>25</v>
      </c>
      <c r="I264" s="88">
        <v>10.252270294555057</v>
      </c>
      <c r="J264" s="99">
        <v>0.59</v>
      </c>
      <c r="K264" s="88">
        <v>11</v>
      </c>
    </row>
    <row r="265" spans="1:11">
      <c r="A265" s="26">
        <v>44203</v>
      </c>
      <c r="B265" s="27">
        <v>0.33333333333333331</v>
      </c>
      <c r="C265" s="28" t="str">
        <f t="shared" si="20"/>
        <v>2021/1/7  8:00</v>
      </c>
      <c r="D265" s="87">
        <v>203</v>
      </c>
      <c r="E265" s="89">
        <v>20</v>
      </c>
      <c r="F265" s="88">
        <v>9</v>
      </c>
      <c r="G265" s="88">
        <v>10.138181078061685</v>
      </c>
      <c r="H265" s="89">
        <v>25</v>
      </c>
      <c r="I265" s="88">
        <v>10.221809990392188</v>
      </c>
      <c r="J265" s="99">
        <v>0.6</v>
      </c>
      <c r="K265" s="88">
        <v>11</v>
      </c>
    </row>
    <row r="266" spans="1:11">
      <c r="A266" s="26">
        <v>44204</v>
      </c>
      <c r="B266" s="27">
        <v>0.33333333333333331</v>
      </c>
      <c r="C266" s="28" t="str">
        <f t="shared" si="20"/>
        <v>2021/1/8  8:00</v>
      </c>
      <c r="D266" s="87">
        <v>196</v>
      </c>
      <c r="E266" s="89">
        <v>20</v>
      </c>
      <c r="F266" s="88">
        <v>9</v>
      </c>
      <c r="G266" s="88">
        <v>10.114596858895675</v>
      </c>
      <c r="H266" s="89">
        <v>25</v>
      </c>
      <c r="I266" s="88">
        <v>10.010979682660349</v>
      </c>
      <c r="J266" s="99">
        <v>0.48</v>
      </c>
      <c r="K266" s="88">
        <v>11</v>
      </c>
    </row>
    <row r="267" spans="1:11">
      <c r="A267" s="26">
        <v>44205</v>
      </c>
      <c r="B267" s="27">
        <v>0.33333333333333331</v>
      </c>
      <c r="C267" s="28" t="str">
        <f t="shared" si="20"/>
        <v>2021/1/9  8:00</v>
      </c>
      <c r="D267" s="87">
        <v>196</v>
      </c>
      <c r="E267" s="89">
        <v>20</v>
      </c>
      <c r="F267" s="88">
        <v>9</v>
      </c>
      <c r="G267" s="88">
        <v>10.117551909771807</v>
      </c>
      <c r="H267" s="89">
        <v>25</v>
      </c>
      <c r="I267" s="88">
        <v>10.088399541905311</v>
      </c>
      <c r="J267" s="99">
        <v>0.5</v>
      </c>
      <c r="K267" s="88">
        <v>10</v>
      </c>
    </row>
    <row r="268" spans="1:11">
      <c r="A268" s="26">
        <v>44206</v>
      </c>
      <c r="B268" s="27">
        <v>0.33333333333333331</v>
      </c>
      <c r="C268" s="28" t="str">
        <f t="shared" si="20"/>
        <v>2021/1/10  8:00</v>
      </c>
      <c r="D268" s="87">
        <v>204</v>
      </c>
      <c r="E268" s="89">
        <v>20</v>
      </c>
      <c r="F268" s="88">
        <v>9</v>
      </c>
      <c r="G268" s="88">
        <v>10.050603792213559</v>
      </c>
      <c r="H268" s="89">
        <v>25</v>
      </c>
      <c r="I268" s="88">
        <v>10.075519800196366</v>
      </c>
      <c r="J268" s="99">
        <v>0.57999999999999996</v>
      </c>
      <c r="K268" s="88">
        <v>11</v>
      </c>
    </row>
    <row r="269" spans="1:11">
      <c r="A269" s="26">
        <v>44207</v>
      </c>
      <c r="B269" s="27">
        <v>0.33333333333333331</v>
      </c>
      <c r="C269" s="28" t="str">
        <f t="shared" si="20"/>
        <v>2021/1/11  8:00</v>
      </c>
      <c r="D269" s="87">
        <v>196</v>
      </c>
      <c r="E269" s="89">
        <v>20</v>
      </c>
      <c r="F269" s="88">
        <v>9</v>
      </c>
      <c r="G269" s="88">
        <v>10.121229589897991</v>
      </c>
      <c r="H269" s="89">
        <v>25</v>
      </c>
      <c r="I269" s="88">
        <v>10.007892067310294</v>
      </c>
      <c r="J269" s="99">
        <v>0.42</v>
      </c>
      <c r="K269" s="88">
        <v>10</v>
      </c>
    </row>
    <row r="270" spans="1:11">
      <c r="A270" s="26">
        <v>44208</v>
      </c>
      <c r="B270" s="27">
        <v>0.33333333333333331</v>
      </c>
      <c r="C270" s="28" t="str">
        <f t="shared" si="20"/>
        <v>2021/1/12  8:00</v>
      </c>
      <c r="D270" s="87">
        <v>196</v>
      </c>
      <c r="E270" s="89">
        <v>20</v>
      </c>
      <c r="F270" s="88">
        <v>9</v>
      </c>
      <c r="G270" s="88">
        <v>10.329764177898513</v>
      </c>
      <c r="H270" s="89">
        <v>25</v>
      </c>
      <c r="I270" s="88">
        <v>10.215322274778629</v>
      </c>
      <c r="J270" s="99">
        <v>0.5</v>
      </c>
      <c r="K270" s="88">
        <v>11</v>
      </c>
    </row>
    <row r="271" spans="1:11">
      <c r="A271" s="26">
        <v>44209</v>
      </c>
      <c r="B271" s="27">
        <v>0.33333333333333331</v>
      </c>
      <c r="C271" s="28" t="str">
        <f t="shared" si="20"/>
        <v>2021/1/13  8:00</v>
      </c>
      <c r="D271" s="87">
        <v>196</v>
      </c>
      <c r="E271" s="89">
        <v>20</v>
      </c>
      <c r="F271" s="88">
        <v>9</v>
      </c>
      <c r="G271" s="88">
        <v>10.157206752939299</v>
      </c>
      <c r="H271" s="89">
        <v>25</v>
      </c>
      <c r="I271" s="88">
        <v>10.152254183033648</v>
      </c>
      <c r="J271" s="99">
        <v>0.6</v>
      </c>
      <c r="K271" s="88">
        <v>10</v>
      </c>
    </row>
    <row r="272" spans="1:11">
      <c r="A272" s="26">
        <v>44210</v>
      </c>
      <c r="B272" s="27">
        <v>0.33333333333333331</v>
      </c>
      <c r="C272" s="28" t="str">
        <f t="shared" si="20"/>
        <v>2021/1/14  8:00</v>
      </c>
      <c r="D272" s="87">
        <v>197</v>
      </c>
      <c r="E272" s="89">
        <v>20</v>
      </c>
      <c r="F272" s="88">
        <v>9</v>
      </c>
      <c r="G272" s="88">
        <v>10.270293939560938</v>
      </c>
      <c r="H272" s="89">
        <v>25</v>
      </c>
      <c r="I272" s="88">
        <v>10.333216454390996</v>
      </c>
      <c r="J272" s="99">
        <v>0.53</v>
      </c>
      <c r="K272" s="88">
        <v>10</v>
      </c>
    </row>
    <row r="273" spans="1:11">
      <c r="A273" s="26">
        <v>44211</v>
      </c>
      <c r="B273" s="27">
        <v>0.33333333333333331</v>
      </c>
      <c r="C273" s="28" t="str">
        <f t="shared" ref="C273:C285" si="21">TEXT(A273,"yyyy/m/d")&amp;TEXT(B273,"　　h:mｍ")</f>
        <v>2021/1/15  8:00</v>
      </c>
      <c r="D273" s="87">
        <v>200</v>
      </c>
      <c r="E273" s="89">
        <v>20</v>
      </c>
      <c r="F273" s="88">
        <v>9</v>
      </c>
      <c r="G273" s="88">
        <v>10.201016408698626</v>
      </c>
      <c r="H273" s="89">
        <v>25</v>
      </c>
      <c r="I273" s="88">
        <v>10.107631567941215</v>
      </c>
      <c r="J273" s="99">
        <v>0.52</v>
      </c>
      <c r="K273" s="88">
        <v>11</v>
      </c>
    </row>
    <row r="274" spans="1:11">
      <c r="A274" s="26">
        <v>44212</v>
      </c>
      <c r="B274" s="27">
        <v>0.33333333333333331</v>
      </c>
      <c r="C274" s="28" t="str">
        <f t="shared" si="21"/>
        <v>2021/1/16  8:00</v>
      </c>
      <c r="D274" s="87">
        <v>199</v>
      </c>
      <c r="E274" s="89">
        <v>20</v>
      </c>
      <c r="F274" s="88">
        <v>9</v>
      </c>
      <c r="G274" s="88">
        <v>10.01452114619152</v>
      </c>
      <c r="H274" s="89">
        <v>25</v>
      </c>
      <c r="I274" s="88">
        <v>10.228066124761993</v>
      </c>
      <c r="J274" s="99">
        <v>0.4</v>
      </c>
      <c r="K274" s="88">
        <v>10</v>
      </c>
    </row>
    <row r="275" spans="1:11">
      <c r="A275" s="26">
        <v>44213</v>
      </c>
      <c r="B275" s="27">
        <v>0.33333333333333331</v>
      </c>
      <c r="C275" s="28" t="str">
        <f t="shared" si="21"/>
        <v>2021/1/17  8:00</v>
      </c>
      <c r="D275" s="87">
        <v>198</v>
      </c>
      <c r="E275" s="89">
        <v>20</v>
      </c>
      <c r="F275" s="88">
        <v>9</v>
      </c>
      <c r="G275" s="88">
        <v>10.158372588781299</v>
      </c>
      <c r="H275" s="89">
        <v>25</v>
      </c>
      <c r="I275" s="88">
        <v>10.073214048063457</v>
      </c>
      <c r="J275" s="99">
        <v>0.6</v>
      </c>
      <c r="K275" s="88">
        <v>11</v>
      </c>
    </row>
    <row r="276" spans="1:11">
      <c r="A276" s="26">
        <v>44214</v>
      </c>
      <c r="B276" s="27">
        <v>0.33333333333333331</v>
      </c>
      <c r="C276" s="28" t="str">
        <f t="shared" si="21"/>
        <v>2021/1/18  8:00</v>
      </c>
      <c r="D276" s="87">
        <v>203</v>
      </c>
      <c r="E276" s="89">
        <v>20</v>
      </c>
      <c r="F276" s="88">
        <v>9</v>
      </c>
      <c r="G276" s="88">
        <v>10.134396848400181</v>
      </c>
      <c r="H276" s="89">
        <v>25</v>
      </c>
      <c r="I276" s="88">
        <v>10.278167353635068</v>
      </c>
      <c r="J276" s="99">
        <v>0.48</v>
      </c>
      <c r="K276" s="88">
        <v>11</v>
      </c>
    </row>
    <row r="277" spans="1:11">
      <c r="A277" s="26">
        <v>44215</v>
      </c>
      <c r="B277" s="27">
        <v>0.33333333333333331</v>
      </c>
      <c r="C277" s="28" t="str">
        <f t="shared" si="21"/>
        <v>2021/1/19  8:00</v>
      </c>
      <c r="D277" s="87">
        <v>203</v>
      </c>
      <c r="E277" s="89">
        <v>20</v>
      </c>
      <c r="F277" s="88">
        <v>9</v>
      </c>
      <c r="G277" s="88">
        <v>10.119809417132021</v>
      </c>
      <c r="H277" s="89">
        <v>25</v>
      </c>
      <c r="I277" s="88">
        <v>10.268390051478882</v>
      </c>
      <c r="J277" s="99">
        <v>0.55000000000000004</v>
      </c>
      <c r="K277" s="88">
        <v>11</v>
      </c>
    </row>
    <row r="278" spans="1:11">
      <c r="A278" s="26">
        <v>44216</v>
      </c>
      <c r="B278" s="27">
        <v>0.33333333333333331</v>
      </c>
      <c r="C278" s="28" t="str">
        <f t="shared" si="21"/>
        <v>2021/1/20  8:00</v>
      </c>
      <c r="D278" s="87">
        <v>203</v>
      </c>
      <c r="E278" s="89">
        <v>20</v>
      </c>
      <c r="F278" s="88">
        <v>9</v>
      </c>
      <c r="G278" s="88">
        <v>10.30857092631611</v>
      </c>
      <c r="H278" s="89">
        <v>25</v>
      </c>
      <c r="I278" s="88">
        <v>10.085846772699513</v>
      </c>
      <c r="J278" s="99">
        <v>0.44</v>
      </c>
      <c r="K278" s="88">
        <v>11</v>
      </c>
    </row>
    <row r="279" spans="1:11">
      <c r="A279" s="26">
        <v>44217</v>
      </c>
      <c r="B279" s="27">
        <v>0.33333333333333331</v>
      </c>
      <c r="C279" s="28" t="str">
        <f t="shared" si="21"/>
        <v>2021/1/21  8:00</v>
      </c>
      <c r="D279" s="87">
        <v>198</v>
      </c>
      <c r="E279" s="89">
        <v>20</v>
      </c>
      <c r="F279" s="88">
        <v>9</v>
      </c>
      <c r="G279" s="88">
        <v>10.234041113785587</v>
      </c>
      <c r="H279" s="89">
        <v>25</v>
      </c>
      <c r="I279" s="88">
        <v>10.311822274013306</v>
      </c>
      <c r="J279" s="99">
        <v>0.43</v>
      </c>
      <c r="K279" s="88">
        <v>10</v>
      </c>
    </row>
    <row r="280" spans="1:11">
      <c r="A280" s="26">
        <v>44218</v>
      </c>
      <c r="B280" s="27">
        <v>0.33333333333333331</v>
      </c>
      <c r="C280" s="28" t="str">
        <f t="shared" si="21"/>
        <v>2021/1/22  8:00</v>
      </c>
      <c r="D280" s="87">
        <v>199</v>
      </c>
      <c r="E280" s="89">
        <v>20</v>
      </c>
      <c r="F280" s="88">
        <v>9</v>
      </c>
      <c r="G280" s="88">
        <v>10.125431295972058</v>
      </c>
      <c r="H280" s="89">
        <v>25</v>
      </c>
      <c r="I280" s="88">
        <v>10.313073693927191</v>
      </c>
      <c r="J280" s="99">
        <v>0.55000000000000004</v>
      </c>
      <c r="K280" s="88">
        <v>11</v>
      </c>
    </row>
    <row r="281" spans="1:11">
      <c r="A281" s="26">
        <v>44219</v>
      </c>
      <c r="B281" s="27">
        <v>0.33333333333333331</v>
      </c>
      <c r="C281" s="28" t="str">
        <f t="shared" si="21"/>
        <v>2021/1/23  8:00</v>
      </c>
      <c r="D281" s="87">
        <v>197</v>
      </c>
      <c r="E281" s="89">
        <v>20</v>
      </c>
      <c r="F281" s="88">
        <v>9</v>
      </c>
      <c r="G281" s="88">
        <v>10.04430599924283</v>
      </c>
      <c r="H281" s="89">
        <v>25</v>
      </c>
      <c r="I281" s="88">
        <v>10.120812814901454</v>
      </c>
      <c r="J281" s="99">
        <v>0.43</v>
      </c>
      <c r="K281" s="88">
        <v>11</v>
      </c>
    </row>
    <row r="282" spans="1:11">
      <c r="A282" s="26">
        <v>44220</v>
      </c>
      <c r="B282" s="27">
        <v>0.33333333333333331</v>
      </c>
      <c r="C282" s="28" t="str">
        <f t="shared" si="21"/>
        <v>2021/1/24  8:00</v>
      </c>
      <c r="D282" s="87">
        <v>196</v>
      </c>
      <c r="E282" s="89">
        <v>20</v>
      </c>
      <c r="F282" s="88">
        <v>9</v>
      </c>
      <c r="G282" s="88">
        <v>10.171701307520079</v>
      </c>
      <c r="H282" s="89">
        <v>25</v>
      </c>
      <c r="I282" s="88">
        <v>10.308779811024779</v>
      </c>
      <c r="J282" s="99">
        <v>0.43</v>
      </c>
      <c r="K282" s="88">
        <v>10</v>
      </c>
    </row>
    <row r="283" spans="1:11">
      <c r="A283" s="26">
        <v>44221</v>
      </c>
      <c r="B283" s="27">
        <v>0.33333333333333331</v>
      </c>
      <c r="C283" s="28" t="str">
        <f t="shared" si="21"/>
        <v>2021/1/25  8:00</v>
      </c>
      <c r="D283" s="87">
        <v>197</v>
      </c>
      <c r="E283" s="89">
        <v>20</v>
      </c>
      <c r="F283" s="88">
        <v>9</v>
      </c>
      <c r="G283" s="88">
        <v>10.228712766720351</v>
      </c>
      <c r="H283" s="89">
        <v>25</v>
      </c>
      <c r="I283" s="88">
        <v>10.309207839573093</v>
      </c>
      <c r="J283" s="99">
        <v>0.53</v>
      </c>
      <c r="K283" s="88">
        <v>11</v>
      </c>
    </row>
    <row r="284" spans="1:11">
      <c r="A284" s="26">
        <v>44222</v>
      </c>
      <c r="B284" s="27">
        <v>0.33333333333333331</v>
      </c>
      <c r="C284" s="28" t="str">
        <f t="shared" si="21"/>
        <v>2021/1/26  8:00</v>
      </c>
      <c r="D284" s="87">
        <v>203</v>
      </c>
      <c r="E284" s="89">
        <v>20</v>
      </c>
      <c r="F284" s="88">
        <v>9</v>
      </c>
      <c r="G284" s="88">
        <v>10.292395012970969</v>
      </c>
      <c r="H284" s="89">
        <v>25</v>
      </c>
      <c r="I284" s="88">
        <v>10.174873909081764</v>
      </c>
      <c r="J284" s="99">
        <v>0.55000000000000004</v>
      </c>
      <c r="K284" s="88">
        <v>11</v>
      </c>
    </row>
    <row r="285" spans="1:11">
      <c r="A285" s="26">
        <v>44223</v>
      </c>
      <c r="B285" s="27">
        <v>0.33333333333333331</v>
      </c>
      <c r="C285" s="28" t="str">
        <f t="shared" si="21"/>
        <v>2021/1/27  8:00</v>
      </c>
      <c r="D285" s="87">
        <v>199</v>
      </c>
      <c r="E285" s="89">
        <v>20</v>
      </c>
      <c r="F285" s="88">
        <v>9</v>
      </c>
      <c r="G285" s="88">
        <v>10.184203890874359</v>
      </c>
      <c r="H285" s="89">
        <v>25</v>
      </c>
      <c r="I285" s="88">
        <v>10.296310736971414</v>
      </c>
      <c r="J285" s="99">
        <v>0.5</v>
      </c>
      <c r="K285" s="88">
        <v>11</v>
      </c>
    </row>
    <row r="286" spans="1:11">
      <c r="A286" s="26">
        <v>44224</v>
      </c>
      <c r="B286" s="27">
        <v>0.33333333333333331</v>
      </c>
      <c r="C286" s="28" t="str">
        <f t="shared" ref="C286:C298" si="22">TEXT(A286,"yyyy/m/d")&amp;TEXT(B286,"　　h:mｍ")</f>
        <v>2021/1/28  8:00</v>
      </c>
      <c r="D286" s="87">
        <v>197</v>
      </c>
      <c r="E286" s="89">
        <v>20</v>
      </c>
      <c r="F286" s="88">
        <v>9</v>
      </c>
      <c r="G286" s="88">
        <v>10.296214079611673</v>
      </c>
      <c r="H286" s="89">
        <v>25</v>
      </c>
      <c r="I286" s="88">
        <v>10.324870135570208</v>
      </c>
      <c r="J286" s="99">
        <v>0.41</v>
      </c>
      <c r="K286" s="88">
        <v>11</v>
      </c>
    </row>
    <row r="287" spans="1:11">
      <c r="A287" s="26">
        <v>44225</v>
      </c>
      <c r="B287" s="27">
        <v>0.33333333333333331</v>
      </c>
      <c r="C287" s="28" t="str">
        <f t="shared" si="22"/>
        <v>2021/1/29  8:00</v>
      </c>
      <c r="D287" s="87">
        <v>203</v>
      </c>
      <c r="E287" s="89">
        <v>20</v>
      </c>
      <c r="F287" s="88">
        <v>9</v>
      </c>
      <c r="G287" s="88">
        <v>10.139284576795536</v>
      </c>
      <c r="H287" s="89">
        <v>25</v>
      </c>
      <c r="I287" s="88">
        <v>10.200770848405169</v>
      </c>
      <c r="J287" s="99">
        <v>0.55000000000000004</v>
      </c>
      <c r="K287" s="88">
        <v>10</v>
      </c>
    </row>
    <row r="288" spans="1:11">
      <c r="A288" s="26">
        <v>44226</v>
      </c>
      <c r="B288" s="27">
        <v>0.33333333333333331</v>
      </c>
      <c r="C288" s="28" t="str">
        <f t="shared" si="22"/>
        <v>2021/1/30  8:00</v>
      </c>
      <c r="D288" s="87">
        <v>199</v>
      </c>
      <c r="E288" s="89">
        <v>20</v>
      </c>
      <c r="F288" s="88">
        <v>9</v>
      </c>
      <c r="G288" s="88">
        <v>10.263366001526052</v>
      </c>
      <c r="H288" s="89">
        <v>25</v>
      </c>
      <c r="I288" s="88">
        <v>10.107521410931843</v>
      </c>
      <c r="J288" s="99">
        <v>0.5</v>
      </c>
      <c r="K288" s="88">
        <v>11</v>
      </c>
    </row>
    <row r="289" spans="1:11">
      <c r="A289" s="26">
        <v>44228</v>
      </c>
      <c r="B289" s="27">
        <v>0.33333333333333331</v>
      </c>
      <c r="C289" s="28" t="str">
        <f t="shared" si="22"/>
        <v>2021/2/1  8:00</v>
      </c>
      <c r="D289" s="87">
        <v>202</v>
      </c>
      <c r="E289" s="89">
        <v>20</v>
      </c>
      <c r="F289" s="88">
        <v>9</v>
      </c>
      <c r="G289" s="88">
        <v>10.181092037169819</v>
      </c>
      <c r="H289" s="89">
        <v>25</v>
      </c>
      <c r="I289" s="88">
        <v>10.038946129563174</v>
      </c>
      <c r="J289" s="99">
        <v>0.57999999999999996</v>
      </c>
      <c r="K289" s="88">
        <v>10</v>
      </c>
    </row>
    <row r="290" spans="1:11">
      <c r="A290" s="26">
        <v>44229</v>
      </c>
      <c r="B290" s="27">
        <v>0.33333333333333331</v>
      </c>
      <c r="C290" s="28" t="str">
        <f t="shared" si="22"/>
        <v>2021/2/2  8:00</v>
      </c>
      <c r="D290" s="87">
        <v>199</v>
      </c>
      <c r="E290" s="89">
        <v>20</v>
      </c>
      <c r="F290" s="88">
        <v>9</v>
      </c>
      <c r="G290" s="88">
        <v>10.205141996688596</v>
      </c>
      <c r="H290" s="89">
        <v>25</v>
      </c>
      <c r="I290" s="88">
        <v>10.026363177616432</v>
      </c>
      <c r="J290" s="99">
        <v>0.55000000000000004</v>
      </c>
      <c r="K290" s="88">
        <v>11</v>
      </c>
    </row>
    <row r="291" spans="1:11">
      <c r="A291" s="26">
        <v>44230</v>
      </c>
      <c r="B291" s="27">
        <v>0.33333333333333331</v>
      </c>
      <c r="C291" s="28" t="str">
        <f t="shared" si="22"/>
        <v>2021/2/3  8:00</v>
      </c>
      <c r="D291" s="87">
        <v>197</v>
      </c>
      <c r="E291" s="89">
        <v>20</v>
      </c>
      <c r="F291" s="88">
        <v>9</v>
      </c>
      <c r="G291" s="88">
        <v>10.266735584429421</v>
      </c>
      <c r="H291" s="89">
        <v>25</v>
      </c>
      <c r="I291" s="88">
        <v>10.218353735042967</v>
      </c>
      <c r="J291" s="99">
        <v>0.43</v>
      </c>
      <c r="K291" s="88">
        <v>10</v>
      </c>
    </row>
    <row r="292" spans="1:11">
      <c r="A292" s="26">
        <v>44231</v>
      </c>
      <c r="B292" s="27">
        <v>0.33333333333333331</v>
      </c>
      <c r="C292" s="28" t="str">
        <f t="shared" si="22"/>
        <v>2021/2/4  8:00</v>
      </c>
      <c r="D292" s="87">
        <v>201</v>
      </c>
      <c r="E292" s="89">
        <v>20</v>
      </c>
      <c r="F292" s="88">
        <v>9</v>
      </c>
      <c r="G292" s="88">
        <v>10.259827623483744</v>
      </c>
      <c r="H292" s="89">
        <v>25</v>
      </c>
      <c r="I292" s="88">
        <v>10.039515061946673</v>
      </c>
      <c r="J292" s="99">
        <v>0.54</v>
      </c>
      <c r="K292" s="88">
        <v>10</v>
      </c>
    </row>
    <row r="293" spans="1:11">
      <c r="A293" s="26">
        <v>44232</v>
      </c>
      <c r="B293" s="27">
        <v>0.33333333333333331</v>
      </c>
      <c r="C293" s="28" t="str">
        <f t="shared" si="22"/>
        <v>2021/2/5  8:00</v>
      </c>
      <c r="D293" s="87">
        <v>199</v>
      </c>
      <c r="E293" s="89">
        <v>20</v>
      </c>
      <c r="F293" s="88">
        <v>9</v>
      </c>
      <c r="G293" s="88">
        <v>10.283816047050541</v>
      </c>
      <c r="H293" s="89">
        <v>25</v>
      </c>
      <c r="I293" s="88">
        <v>10.247099388664871</v>
      </c>
      <c r="J293" s="99">
        <v>0.47</v>
      </c>
      <c r="K293" s="88">
        <v>10</v>
      </c>
    </row>
    <row r="294" spans="1:11">
      <c r="A294" s="26">
        <v>44233</v>
      </c>
      <c r="B294" s="27">
        <v>0.33333333333333331</v>
      </c>
      <c r="C294" s="28" t="str">
        <f t="shared" si="22"/>
        <v>2021/2/6  8:00</v>
      </c>
      <c r="D294" s="87">
        <v>196</v>
      </c>
      <c r="E294" s="89">
        <v>20</v>
      </c>
      <c r="F294" s="88">
        <v>9</v>
      </c>
      <c r="G294" s="88">
        <v>10.007204388568011</v>
      </c>
      <c r="H294" s="89">
        <v>25</v>
      </c>
      <c r="I294" s="88">
        <v>10.094738955852511</v>
      </c>
      <c r="J294" s="99">
        <v>0.45</v>
      </c>
      <c r="K294" s="88">
        <v>10</v>
      </c>
    </row>
    <row r="295" spans="1:11">
      <c r="A295" s="26">
        <v>44234</v>
      </c>
      <c r="B295" s="27">
        <v>0.33333333333333331</v>
      </c>
      <c r="C295" s="28" t="str">
        <f t="shared" si="22"/>
        <v>2021/2/7  8:00</v>
      </c>
      <c r="D295" s="87">
        <v>204</v>
      </c>
      <c r="E295" s="89">
        <v>20</v>
      </c>
      <c r="F295" s="88">
        <v>9</v>
      </c>
      <c r="G295" s="88">
        <v>10.18111788179572</v>
      </c>
      <c r="H295" s="89">
        <v>25</v>
      </c>
      <c r="I295" s="88">
        <v>10.021658648011025</v>
      </c>
      <c r="J295" s="99">
        <v>0.59</v>
      </c>
      <c r="K295" s="88">
        <v>10</v>
      </c>
    </row>
    <row r="296" spans="1:11">
      <c r="A296" s="26">
        <v>44235</v>
      </c>
      <c r="B296" s="27">
        <v>0.33333333333333331</v>
      </c>
      <c r="C296" s="28" t="str">
        <f t="shared" si="22"/>
        <v>2021/2/8  8:00</v>
      </c>
      <c r="D296" s="87">
        <v>200</v>
      </c>
      <c r="E296" s="89">
        <v>20</v>
      </c>
      <c r="F296" s="88">
        <v>9</v>
      </c>
      <c r="G296" s="88">
        <v>10.151736101586273</v>
      </c>
      <c r="H296" s="89">
        <v>25</v>
      </c>
      <c r="I296" s="88">
        <v>10.206114397604113</v>
      </c>
      <c r="J296" s="99">
        <v>0.55000000000000004</v>
      </c>
      <c r="K296" s="88">
        <v>11</v>
      </c>
    </row>
    <row r="297" spans="1:11">
      <c r="A297" s="26">
        <v>44236</v>
      </c>
      <c r="B297" s="27">
        <v>0.33333333333333331</v>
      </c>
      <c r="C297" s="28" t="str">
        <f t="shared" si="22"/>
        <v>2021/2/9  8:00</v>
      </c>
      <c r="D297" s="87">
        <v>202</v>
      </c>
      <c r="E297" s="89">
        <v>20</v>
      </c>
      <c r="F297" s="88">
        <v>9</v>
      </c>
      <c r="G297" s="88">
        <v>10.330802743984703</v>
      </c>
      <c r="H297" s="89">
        <v>25</v>
      </c>
      <c r="I297" s="88">
        <v>10.142172761192832</v>
      </c>
      <c r="J297" s="99">
        <v>0.52</v>
      </c>
      <c r="K297" s="88">
        <v>10</v>
      </c>
    </row>
    <row r="298" spans="1:11">
      <c r="A298" s="26">
        <v>44237</v>
      </c>
      <c r="B298" s="27">
        <v>0.33333333333333331</v>
      </c>
      <c r="C298" s="28" t="str">
        <f t="shared" si="22"/>
        <v>2021/2/10  8:00</v>
      </c>
      <c r="D298" s="87">
        <v>204</v>
      </c>
      <c r="E298" s="89">
        <v>20</v>
      </c>
      <c r="F298" s="88">
        <v>9</v>
      </c>
      <c r="G298" s="88">
        <v>10.160101146133073</v>
      </c>
      <c r="H298" s="89">
        <v>25</v>
      </c>
      <c r="I298" s="88">
        <v>10.207097115822815</v>
      </c>
      <c r="J298" s="99">
        <v>0.43</v>
      </c>
      <c r="K298" s="88">
        <v>11</v>
      </c>
    </row>
    <row r="299" spans="1:11">
      <c r="A299" s="26">
        <v>44238</v>
      </c>
      <c r="B299" s="27">
        <v>0.33333333333333331</v>
      </c>
      <c r="C299" s="28" t="str">
        <f t="shared" ref="C299:C311" si="23">TEXT(A299,"yyyy/m/d")&amp;TEXT(B299,"　　h:mｍ")</f>
        <v>2021/2/11  8:00</v>
      </c>
      <c r="D299" s="87">
        <v>198</v>
      </c>
      <c r="E299" s="89">
        <v>20</v>
      </c>
      <c r="F299" s="88">
        <v>9</v>
      </c>
      <c r="G299" s="88">
        <v>10.057300365156756</v>
      </c>
      <c r="H299" s="89">
        <v>25</v>
      </c>
      <c r="I299" s="88">
        <v>10.09128443906614</v>
      </c>
      <c r="J299" s="99">
        <v>0.45</v>
      </c>
      <c r="K299" s="88">
        <v>10</v>
      </c>
    </row>
    <row r="300" spans="1:11">
      <c r="A300" s="26">
        <v>44239</v>
      </c>
      <c r="B300" s="27">
        <v>0.33333333333333331</v>
      </c>
      <c r="C300" s="28" t="str">
        <f t="shared" si="23"/>
        <v>2021/2/12  8:00</v>
      </c>
      <c r="D300" s="87">
        <v>200</v>
      </c>
      <c r="E300" s="89">
        <v>20</v>
      </c>
      <c r="F300" s="88">
        <v>9</v>
      </c>
      <c r="G300" s="88">
        <v>10.096657656837081</v>
      </c>
      <c r="H300" s="89">
        <v>25</v>
      </c>
      <c r="I300" s="88">
        <v>10.302187923361659</v>
      </c>
      <c r="J300" s="99">
        <v>0.46</v>
      </c>
      <c r="K300" s="88">
        <v>10</v>
      </c>
    </row>
    <row r="301" spans="1:11">
      <c r="A301" s="26">
        <v>44240</v>
      </c>
      <c r="B301" s="27">
        <v>0.33333333333333331</v>
      </c>
      <c r="C301" s="28" t="str">
        <f t="shared" si="23"/>
        <v>2021/2/13  8:00</v>
      </c>
      <c r="D301" s="87">
        <v>200</v>
      </c>
      <c r="E301" s="89">
        <v>20</v>
      </c>
      <c r="F301" s="88">
        <v>9</v>
      </c>
      <c r="G301" s="88">
        <v>10.110517483282907</v>
      </c>
      <c r="H301" s="89">
        <v>25</v>
      </c>
      <c r="I301" s="88">
        <v>10.023372560246244</v>
      </c>
      <c r="J301" s="99">
        <v>0.45</v>
      </c>
      <c r="K301" s="88">
        <v>10</v>
      </c>
    </row>
    <row r="302" spans="1:11">
      <c r="A302" s="26">
        <v>44241</v>
      </c>
      <c r="B302" s="27">
        <v>0.33333333333333331</v>
      </c>
      <c r="C302" s="28" t="str">
        <f t="shared" si="23"/>
        <v>2021/2/14  8:00</v>
      </c>
      <c r="D302" s="87">
        <v>199</v>
      </c>
      <c r="E302" s="89">
        <v>20</v>
      </c>
      <c r="F302" s="88">
        <v>9</v>
      </c>
      <c r="G302" s="88">
        <v>10.013845491014441</v>
      </c>
      <c r="H302" s="89">
        <v>25</v>
      </c>
      <c r="I302" s="88">
        <v>10.322562039132126</v>
      </c>
      <c r="J302" s="99">
        <v>0.54</v>
      </c>
      <c r="K302" s="88">
        <v>11</v>
      </c>
    </row>
    <row r="303" spans="1:11">
      <c r="A303" s="26">
        <v>44242</v>
      </c>
      <c r="B303" s="27">
        <v>0.33333333333333331</v>
      </c>
      <c r="C303" s="28" t="str">
        <f t="shared" si="23"/>
        <v>2021/2/15  8:00</v>
      </c>
      <c r="D303" s="87">
        <v>204</v>
      </c>
      <c r="E303" s="89">
        <v>20</v>
      </c>
      <c r="F303" s="88">
        <v>9</v>
      </c>
      <c r="G303" s="88">
        <v>10.291052515294426</v>
      </c>
      <c r="H303" s="89">
        <v>25</v>
      </c>
      <c r="I303" s="88">
        <v>10.167587323980678</v>
      </c>
      <c r="J303" s="99">
        <v>0.49</v>
      </c>
      <c r="K303" s="88">
        <v>11</v>
      </c>
    </row>
    <row r="304" spans="1:11">
      <c r="A304" s="26">
        <v>44243</v>
      </c>
      <c r="B304" s="27">
        <v>0.33333333333333331</v>
      </c>
      <c r="C304" s="28" t="str">
        <f t="shared" si="23"/>
        <v>2021/2/16  8:00</v>
      </c>
      <c r="D304" s="87">
        <v>197</v>
      </c>
      <c r="E304" s="89">
        <v>20</v>
      </c>
      <c r="F304" s="88">
        <v>9</v>
      </c>
      <c r="G304" s="88">
        <v>10.218085106747228</v>
      </c>
      <c r="H304" s="89">
        <v>25</v>
      </c>
      <c r="I304" s="88">
        <v>10.325833497429374</v>
      </c>
      <c r="J304" s="99">
        <v>0.41</v>
      </c>
      <c r="K304" s="88">
        <v>10</v>
      </c>
    </row>
    <row r="305" spans="1:11">
      <c r="A305" s="26">
        <v>44244</v>
      </c>
      <c r="B305" s="27">
        <v>0.33333333333333331</v>
      </c>
      <c r="C305" s="28" t="str">
        <f t="shared" si="23"/>
        <v>2021/2/17  8:00</v>
      </c>
      <c r="D305" s="87">
        <v>196</v>
      </c>
      <c r="E305" s="89">
        <v>20</v>
      </c>
      <c r="F305" s="88">
        <v>9</v>
      </c>
      <c r="G305" s="88">
        <v>10.057679393235199</v>
      </c>
      <c r="H305" s="89">
        <v>25</v>
      </c>
      <c r="I305" s="88">
        <v>10.073506222238811</v>
      </c>
      <c r="J305" s="99">
        <v>0.41</v>
      </c>
      <c r="K305" s="88">
        <v>10</v>
      </c>
    </row>
    <row r="306" spans="1:11">
      <c r="A306" s="26">
        <v>44245</v>
      </c>
      <c r="B306" s="27">
        <v>0.33333333333333331</v>
      </c>
      <c r="C306" s="28" t="str">
        <f t="shared" si="23"/>
        <v>2021/2/18  8:00</v>
      </c>
      <c r="D306" s="87">
        <v>198</v>
      </c>
      <c r="E306" s="89">
        <v>20</v>
      </c>
      <c r="F306" s="88">
        <v>9</v>
      </c>
      <c r="G306" s="88">
        <v>10.236277441326504</v>
      </c>
      <c r="H306" s="89">
        <v>25</v>
      </c>
      <c r="I306" s="88">
        <v>10.265968726901942</v>
      </c>
      <c r="J306" s="99">
        <v>0.54</v>
      </c>
      <c r="K306" s="88">
        <v>11</v>
      </c>
    </row>
    <row r="307" spans="1:11">
      <c r="A307" s="26">
        <v>44246</v>
      </c>
      <c r="B307" s="27">
        <v>0.33333333333333331</v>
      </c>
      <c r="C307" s="28" t="str">
        <f t="shared" si="23"/>
        <v>2021/2/19  8:00</v>
      </c>
      <c r="D307" s="87">
        <v>198</v>
      </c>
      <c r="E307" s="89">
        <v>20</v>
      </c>
      <c r="F307" s="88">
        <v>9</v>
      </c>
      <c r="G307" s="88">
        <v>10.197613943998178</v>
      </c>
      <c r="H307" s="89">
        <v>25</v>
      </c>
      <c r="I307" s="88">
        <v>10.317551819371324</v>
      </c>
      <c r="J307" s="99">
        <v>0.56000000000000005</v>
      </c>
      <c r="K307" s="88">
        <v>10</v>
      </c>
    </row>
    <row r="308" spans="1:11">
      <c r="A308" s="26">
        <v>44247</v>
      </c>
      <c r="B308" s="27">
        <v>0.33333333333333331</v>
      </c>
      <c r="C308" s="28" t="str">
        <f t="shared" si="23"/>
        <v>2021/2/20  8:00</v>
      </c>
      <c r="D308" s="87">
        <v>197</v>
      </c>
      <c r="E308" s="89">
        <v>20</v>
      </c>
      <c r="F308" s="88">
        <v>9</v>
      </c>
      <c r="G308" s="88">
        <v>10.183978780264827</v>
      </c>
      <c r="H308" s="89">
        <v>25</v>
      </c>
      <c r="I308" s="88">
        <v>10.180118379816069</v>
      </c>
      <c r="J308" s="99">
        <v>0.42</v>
      </c>
      <c r="K308" s="88">
        <v>10</v>
      </c>
    </row>
    <row r="309" spans="1:11">
      <c r="A309" s="26">
        <v>44248</v>
      </c>
      <c r="B309" s="27">
        <v>0.33333333333333331</v>
      </c>
      <c r="C309" s="28" t="str">
        <f t="shared" si="23"/>
        <v>2021/2/21  8:00</v>
      </c>
      <c r="D309" s="87">
        <v>203</v>
      </c>
      <c r="E309" s="89">
        <v>20</v>
      </c>
      <c r="F309" s="88">
        <v>9</v>
      </c>
      <c r="G309" s="88">
        <v>10.276538650506085</v>
      </c>
      <c r="H309" s="89">
        <v>25</v>
      </c>
      <c r="I309" s="88">
        <v>10.070058519976056</v>
      </c>
      <c r="J309" s="99">
        <v>0.46</v>
      </c>
      <c r="K309" s="88">
        <v>11</v>
      </c>
    </row>
    <row r="310" spans="1:11">
      <c r="A310" s="26">
        <v>44249</v>
      </c>
      <c r="B310" s="27">
        <v>0.33333333333333331</v>
      </c>
      <c r="C310" s="28" t="str">
        <f t="shared" si="23"/>
        <v>2021/2/22  8:00</v>
      </c>
      <c r="D310" s="87">
        <v>202</v>
      </c>
      <c r="E310" s="89">
        <v>20</v>
      </c>
      <c r="F310" s="88">
        <v>9</v>
      </c>
      <c r="G310" s="88">
        <v>10.125382447754477</v>
      </c>
      <c r="H310" s="89">
        <v>25</v>
      </c>
      <c r="I310" s="88">
        <v>10.168392935506979</v>
      </c>
      <c r="J310" s="99">
        <v>0.44</v>
      </c>
      <c r="K310" s="88">
        <v>11</v>
      </c>
    </row>
    <row r="311" spans="1:11">
      <c r="A311" s="26">
        <v>44250</v>
      </c>
      <c r="B311" s="27">
        <v>0.33333333333333331</v>
      </c>
      <c r="C311" s="28" t="str">
        <f t="shared" si="23"/>
        <v>2021/2/23  8:00</v>
      </c>
      <c r="D311" s="87">
        <v>196</v>
      </c>
      <c r="E311" s="89">
        <v>20</v>
      </c>
      <c r="F311" s="88">
        <v>9</v>
      </c>
      <c r="G311" s="88">
        <v>10.115411593780136</v>
      </c>
      <c r="H311" s="89">
        <v>25</v>
      </c>
      <c r="I311" s="88">
        <v>10.299752847266783</v>
      </c>
      <c r="J311" s="99">
        <v>0.5</v>
      </c>
      <c r="K311" s="88">
        <v>10</v>
      </c>
    </row>
    <row r="312" spans="1:11">
      <c r="A312" s="26">
        <v>44251</v>
      </c>
      <c r="B312" s="27">
        <v>0.33333333333333331</v>
      </c>
      <c r="C312" s="28" t="str">
        <f t="shared" ref="C312:C324" si="24">TEXT(A312,"yyyy/m/d")&amp;TEXT(B312,"　　h:mｍ")</f>
        <v>2021/2/24  8:00</v>
      </c>
      <c r="D312" s="87">
        <v>204</v>
      </c>
      <c r="E312" s="89">
        <v>20</v>
      </c>
      <c r="F312" s="88">
        <v>9</v>
      </c>
      <c r="G312" s="88">
        <v>10.10879518978961</v>
      </c>
      <c r="H312" s="89">
        <v>25</v>
      </c>
      <c r="I312" s="88">
        <v>10.029532205987328</v>
      </c>
      <c r="J312" s="99">
        <v>0.5</v>
      </c>
      <c r="K312" s="88">
        <v>10</v>
      </c>
    </row>
    <row r="313" spans="1:11">
      <c r="A313" s="26">
        <v>44252</v>
      </c>
      <c r="B313" s="27">
        <v>0.33333333333333331</v>
      </c>
      <c r="C313" s="28" t="str">
        <f t="shared" si="24"/>
        <v>2021/2/25  8:00</v>
      </c>
      <c r="D313" s="87">
        <v>201</v>
      </c>
      <c r="E313" s="89">
        <v>20</v>
      </c>
      <c r="F313" s="88">
        <v>9</v>
      </c>
      <c r="G313" s="88">
        <v>10.31034541347908</v>
      </c>
      <c r="H313" s="89">
        <v>25</v>
      </c>
      <c r="I313" s="88">
        <v>10.215140682409336</v>
      </c>
      <c r="J313" s="99">
        <v>0.6</v>
      </c>
      <c r="K313" s="88">
        <v>10</v>
      </c>
    </row>
    <row r="314" spans="1:11">
      <c r="A314" s="26">
        <v>44253</v>
      </c>
      <c r="B314" s="27">
        <v>0.33333333333333331</v>
      </c>
      <c r="C314" s="28" t="str">
        <f t="shared" si="24"/>
        <v>2021/2/26  8:00</v>
      </c>
      <c r="D314" s="87">
        <v>201</v>
      </c>
      <c r="E314" s="89">
        <v>20</v>
      </c>
      <c r="F314" s="88">
        <v>9</v>
      </c>
      <c r="G314" s="88">
        <v>10.176769857700782</v>
      </c>
      <c r="H314" s="89">
        <v>25</v>
      </c>
      <c r="I314" s="88">
        <v>10.035691675253016</v>
      </c>
      <c r="J314" s="99">
        <v>0.59</v>
      </c>
      <c r="K314" s="88">
        <v>10</v>
      </c>
    </row>
    <row r="315" spans="1:11">
      <c r="A315" s="26">
        <v>44254</v>
      </c>
      <c r="B315" s="27">
        <v>0.33333333333333331</v>
      </c>
      <c r="C315" s="28" t="str">
        <f t="shared" si="24"/>
        <v>2021/2/27  8:00</v>
      </c>
      <c r="D315" s="87">
        <v>200</v>
      </c>
      <c r="E315" s="89">
        <v>20</v>
      </c>
      <c r="F315" s="88">
        <v>9</v>
      </c>
      <c r="G315" s="88">
        <v>10.322404863310766</v>
      </c>
      <c r="H315" s="89">
        <v>25</v>
      </c>
      <c r="I315" s="88">
        <v>10.132238399898618</v>
      </c>
      <c r="J315" s="99">
        <v>0.56000000000000005</v>
      </c>
      <c r="K315" s="88">
        <v>11</v>
      </c>
    </row>
    <row r="316" spans="1:11">
      <c r="A316" s="26">
        <v>44255</v>
      </c>
      <c r="B316" s="27">
        <v>0.33333333333333331</v>
      </c>
      <c r="C316" s="28" t="str">
        <f t="shared" si="24"/>
        <v>2021/2/28  8:00</v>
      </c>
      <c r="D316" s="87">
        <v>202</v>
      </c>
      <c r="E316" s="89">
        <v>20</v>
      </c>
      <c r="F316" s="88">
        <v>9</v>
      </c>
      <c r="G316" s="88">
        <v>10.136207346631627</v>
      </c>
      <c r="H316" s="89">
        <v>25</v>
      </c>
      <c r="I316" s="88">
        <v>10.002172837484771</v>
      </c>
      <c r="J316" s="99">
        <v>0.45</v>
      </c>
      <c r="K316" s="88">
        <v>11</v>
      </c>
    </row>
    <row r="317" spans="1:11">
      <c r="A317" s="26">
        <v>44256</v>
      </c>
      <c r="B317" s="27">
        <v>0.33333333333333331</v>
      </c>
      <c r="C317" s="28" t="str">
        <f t="shared" si="24"/>
        <v>2021/3/1  8:00</v>
      </c>
      <c r="D317" s="87">
        <v>199</v>
      </c>
      <c r="E317" s="89">
        <v>20</v>
      </c>
      <c r="F317" s="88">
        <v>9</v>
      </c>
      <c r="G317" s="88">
        <v>10.304755523358818</v>
      </c>
      <c r="H317" s="89">
        <v>25</v>
      </c>
      <c r="I317" s="88">
        <v>10.022687231764099</v>
      </c>
      <c r="J317" s="99">
        <v>0.55000000000000004</v>
      </c>
      <c r="K317" s="88">
        <v>11</v>
      </c>
    </row>
    <row r="318" spans="1:11">
      <c r="A318" s="26">
        <v>44257</v>
      </c>
      <c r="B318" s="27">
        <v>0.33333333333333331</v>
      </c>
      <c r="C318" s="28" t="str">
        <f t="shared" si="24"/>
        <v>2021/3/2  8:00</v>
      </c>
      <c r="D318" s="87">
        <v>202</v>
      </c>
      <c r="E318" s="89">
        <v>20</v>
      </c>
      <c r="F318" s="88">
        <v>9</v>
      </c>
      <c r="G318" s="88">
        <v>10.255197394257078</v>
      </c>
      <c r="H318" s="89">
        <v>25</v>
      </c>
      <c r="I318" s="88">
        <v>10.281005691695551</v>
      </c>
      <c r="J318" s="99">
        <v>0.48</v>
      </c>
      <c r="K318" s="88">
        <v>11</v>
      </c>
    </row>
    <row r="319" spans="1:11">
      <c r="A319" s="26">
        <v>44258</v>
      </c>
      <c r="B319" s="27">
        <v>0.33333333333333331</v>
      </c>
      <c r="C319" s="28" t="str">
        <f t="shared" si="24"/>
        <v>2021/3/3  8:00</v>
      </c>
      <c r="D319" s="87">
        <v>197</v>
      </c>
      <c r="E319" s="89">
        <v>20</v>
      </c>
      <c r="F319" s="88">
        <v>9</v>
      </c>
      <c r="G319" s="88">
        <v>10.192003864588681</v>
      </c>
      <c r="H319" s="89">
        <v>25</v>
      </c>
      <c r="I319" s="88">
        <v>10.256881396420596</v>
      </c>
      <c r="J319" s="99">
        <v>0.46</v>
      </c>
      <c r="K319" s="88">
        <v>10</v>
      </c>
    </row>
    <row r="320" spans="1:11">
      <c r="A320" s="26">
        <v>44259</v>
      </c>
      <c r="B320" s="27">
        <v>0.33333333333333331</v>
      </c>
      <c r="C320" s="28" t="str">
        <f t="shared" si="24"/>
        <v>2021/3/4  8:00</v>
      </c>
      <c r="D320" s="87">
        <v>196</v>
      </c>
      <c r="E320" s="89">
        <v>20</v>
      </c>
      <c r="F320" s="88">
        <v>9</v>
      </c>
      <c r="G320" s="88">
        <v>10.196253518792279</v>
      </c>
      <c r="H320" s="89">
        <v>25</v>
      </c>
      <c r="I320" s="88">
        <v>10.282386651075967</v>
      </c>
      <c r="J320" s="99">
        <v>0.47</v>
      </c>
      <c r="K320" s="88">
        <v>11</v>
      </c>
    </row>
    <row r="321" spans="1:11">
      <c r="A321" s="26">
        <v>44260</v>
      </c>
      <c r="B321" s="27">
        <v>0.33333333333333331</v>
      </c>
      <c r="C321" s="28" t="str">
        <f t="shared" si="24"/>
        <v>2021/3/5  8:00</v>
      </c>
      <c r="D321" s="87">
        <v>202</v>
      </c>
      <c r="E321" s="89">
        <v>20</v>
      </c>
      <c r="F321" s="88">
        <v>9</v>
      </c>
      <c r="G321" s="88">
        <v>10.10222581155055</v>
      </c>
      <c r="H321" s="89">
        <v>25</v>
      </c>
      <c r="I321" s="88">
        <v>10.156259425098465</v>
      </c>
      <c r="J321" s="99">
        <v>0.59</v>
      </c>
      <c r="K321" s="88">
        <v>10</v>
      </c>
    </row>
    <row r="322" spans="1:11">
      <c r="A322" s="26">
        <v>44261</v>
      </c>
      <c r="B322" s="27">
        <v>0.33333333333333331</v>
      </c>
      <c r="C322" s="28" t="str">
        <f t="shared" si="24"/>
        <v>2021/3/6  8:00</v>
      </c>
      <c r="D322" s="87">
        <v>196</v>
      </c>
      <c r="E322" s="89">
        <v>20</v>
      </c>
      <c r="F322" s="88">
        <v>9</v>
      </c>
      <c r="G322" s="88">
        <v>10.113232147358501</v>
      </c>
      <c r="H322" s="89">
        <v>25</v>
      </c>
      <c r="I322" s="88">
        <v>10.180202548415496</v>
      </c>
      <c r="J322" s="99">
        <v>0.41</v>
      </c>
      <c r="K322" s="88">
        <v>11</v>
      </c>
    </row>
    <row r="323" spans="1:11">
      <c r="A323" s="26">
        <v>44262</v>
      </c>
      <c r="B323" s="27">
        <v>0.33333333333333331</v>
      </c>
      <c r="C323" s="28" t="str">
        <f t="shared" si="24"/>
        <v>2021/3/7  8:00</v>
      </c>
      <c r="D323" s="87">
        <v>198</v>
      </c>
      <c r="E323" s="89">
        <v>20</v>
      </c>
      <c r="F323" s="88">
        <v>9</v>
      </c>
      <c r="G323" s="88">
        <v>10.085076474714263</v>
      </c>
      <c r="H323" s="89">
        <v>25</v>
      </c>
      <c r="I323" s="88">
        <v>10.045766654664389</v>
      </c>
      <c r="J323" s="99">
        <v>0.52</v>
      </c>
      <c r="K323" s="88">
        <v>10</v>
      </c>
    </row>
    <row r="324" spans="1:11">
      <c r="A324" s="26">
        <v>44263</v>
      </c>
      <c r="B324" s="27">
        <v>0.33333333333333331</v>
      </c>
      <c r="C324" s="28" t="str">
        <f t="shared" si="24"/>
        <v>2021/3/8  8:00</v>
      </c>
      <c r="D324" s="87">
        <v>196</v>
      </c>
      <c r="E324" s="89">
        <v>20</v>
      </c>
      <c r="F324" s="88">
        <v>9</v>
      </c>
      <c r="G324" s="88">
        <v>10.05673956275867</v>
      </c>
      <c r="H324" s="89">
        <v>25</v>
      </c>
      <c r="I324" s="88">
        <v>10.302502013877753</v>
      </c>
      <c r="J324" s="99">
        <v>0.44</v>
      </c>
      <c r="K324" s="88">
        <v>10</v>
      </c>
    </row>
    <row r="325" spans="1:11">
      <c r="A325" s="26">
        <v>44264</v>
      </c>
      <c r="B325" s="27">
        <v>0.33333333333333331</v>
      </c>
      <c r="C325" s="28" t="str">
        <f t="shared" ref="C325:C336" si="25">TEXT(A325,"yyyy/m/d")&amp;TEXT(B325,"　　h:mｍ")</f>
        <v>2021/3/9  8:00</v>
      </c>
      <c r="D325" s="87">
        <v>196</v>
      </c>
      <c r="E325" s="89">
        <v>20</v>
      </c>
      <c r="F325" s="88">
        <v>9</v>
      </c>
      <c r="G325" s="88">
        <v>10.115499770633805</v>
      </c>
      <c r="H325" s="89">
        <v>25</v>
      </c>
      <c r="I325" s="88">
        <v>10.145332081625895</v>
      </c>
      <c r="J325" s="99">
        <v>0.6</v>
      </c>
      <c r="K325" s="88">
        <v>11</v>
      </c>
    </row>
    <row r="326" spans="1:11">
      <c r="A326" s="26">
        <v>44265</v>
      </c>
      <c r="B326" s="27">
        <v>0.33333333333333331</v>
      </c>
      <c r="C326" s="28" t="str">
        <f t="shared" si="25"/>
        <v>2021/3/10  8:00</v>
      </c>
      <c r="D326" s="87">
        <v>200</v>
      </c>
      <c r="E326" s="89">
        <v>20</v>
      </c>
      <c r="F326" s="88">
        <v>9</v>
      </c>
      <c r="G326" s="88">
        <v>10.091300679344892</v>
      </c>
      <c r="H326" s="89">
        <v>25</v>
      </c>
      <c r="I326" s="88">
        <v>10.052465688089336</v>
      </c>
      <c r="J326" s="99">
        <v>0.4</v>
      </c>
      <c r="K326" s="88">
        <v>11</v>
      </c>
    </row>
    <row r="327" spans="1:11">
      <c r="A327" s="26">
        <v>44266</v>
      </c>
      <c r="B327" s="27">
        <v>0.33333333333333331</v>
      </c>
      <c r="C327" s="28" t="str">
        <f t="shared" si="25"/>
        <v>2021/3/11  8:00</v>
      </c>
      <c r="D327" s="87">
        <v>199</v>
      </c>
      <c r="E327" s="89">
        <v>20</v>
      </c>
      <c r="F327" s="88">
        <v>9</v>
      </c>
      <c r="G327" s="88">
        <v>10.00183938699212</v>
      </c>
      <c r="H327" s="89">
        <v>25</v>
      </c>
      <c r="I327" s="88">
        <v>10.231472808412946</v>
      </c>
      <c r="J327" s="99">
        <v>0.51</v>
      </c>
      <c r="K327" s="88">
        <v>10</v>
      </c>
    </row>
    <row r="328" spans="1:11">
      <c r="A328" s="26">
        <v>44267</v>
      </c>
      <c r="B328" s="27">
        <v>0.33333333333333331</v>
      </c>
      <c r="C328" s="28" t="str">
        <f t="shared" si="25"/>
        <v>2021/3/12  8:00</v>
      </c>
      <c r="D328" s="87">
        <v>196</v>
      </c>
      <c r="E328" s="89">
        <v>20</v>
      </c>
      <c r="F328" s="88">
        <v>9</v>
      </c>
      <c r="G328" s="88">
        <v>10.230610711940319</v>
      </c>
      <c r="H328" s="89">
        <v>25</v>
      </c>
      <c r="I328" s="88">
        <v>10.010777701637638</v>
      </c>
      <c r="J328" s="99">
        <v>0.57999999999999996</v>
      </c>
      <c r="K328" s="88">
        <v>10</v>
      </c>
    </row>
    <row r="329" spans="1:11">
      <c r="A329" s="26">
        <v>44268</v>
      </c>
      <c r="B329" s="27">
        <v>0.33333333333333331</v>
      </c>
      <c r="C329" s="28" t="str">
        <f t="shared" si="25"/>
        <v>2021/3/13  8:00</v>
      </c>
      <c r="D329" s="87">
        <v>197</v>
      </c>
      <c r="E329" s="89">
        <v>20</v>
      </c>
      <c r="F329" s="88">
        <v>9</v>
      </c>
      <c r="G329" s="88">
        <v>10.284890764146022</v>
      </c>
      <c r="H329" s="89">
        <v>25</v>
      </c>
      <c r="I329" s="88">
        <v>10.252946646941986</v>
      </c>
      <c r="J329" s="99">
        <v>0.46</v>
      </c>
      <c r="K329" s="88">
        <v>10</v>
      </c>
    </row>
    <row r="330" spans="1:11">
      <c r="A330" s="26">
        <v>44269</v>
      </c>
      <c r="B330" s="27">
        <v>0.33333333333333331</v>
      </c>
      <c r="C330" s="28" t="str">
        <f t="shared" si="25"/>
        <v>2021/3/14  8:00</v>
      </c>
      <c r="D330" s="87">
        <v>201</v>
      </c>
      <c r="E330" s="89">
        <v>20</v>
      </c>
      <c r="F330" s="88">
        <v>9</v>
      </c>
      <c r="G330" s="88">
        <v>10.324976384612235</v>
      </c>
      <c r="H330" s="89">
        <v>25</v>
      </c>
      <c r="I330" s="88">
        <v>10.234480626363373</v>
      </c>
      <c r="J330" s="99">
        <v>0.5</v>
      </c>
      <c r="K330" s="88">
        <v>10</v>
      </c>
    </row>
    <row r="331" spans="1:11">
      <c r="A331" s="26">
        <v>44270</v>
      </c>
      <c r="B331" s="27">
        <v>0.33333333333333331</v>
      </c>
      <c r="C331" s="28" t="str">
        <f t="shared" si="25"/>
        <v>2021/3/15  8:00</v>
      </c>
      <c r="D331" s="87">
        <v>198</v>
      </c>
      <c r="E331" s="89">
        <v>20</v>
      </c>
      <c r="F331" s="88">
        <v>9</v>
      </c>
      <c r="G331" s="88">
        <v>10.044202548170036</v>
      </c>
      <c r="H331" s="89">
        <v>25</v>
      </c>
      <c r="I331" s="88">
        <v>10.295149520898075</v>
      </c>
      <c r="J331" s="99">
        <v>0.41</v>
      </c>
      <c r="K331" s="88">
        <v>11</v>
      </c>
    </row>
    <row r="332" spans="1:11">
      <c r="A332" s="26">
        <v>44271</v>
      </c>
      <c r="B332" s="27">
        <v>0.33333333333333331</v>
      </c>
      <c r="C332" s="28" t="str">
        <f t="shared" si="25"/>
        <v>2021/3/16  8:00</v>
      </c>
      <c r="D332" s="87">
        <v>202</v>
      </c>
      <c r="E332" s="89">
        <v>20</v>
      </c>
      <c r="F332" s="88">
        <v>9</v>
      </c>
      <c r="G332" s="88">
        <v>10.297360722589987</v>
      </c>
      <c r="H332" s="89">
        <v>25</v>
      </c>
      <c r="I332" s="88">
        <v>10.089803235048898</v>
      </c>
      <c r="J332" s="99">
        <v>0.41</v>
      </c>
      <c r="K332" s="88">
        <v>10</v>
      </c>
    </row>
    <row r="333" spans="1:11">
      <c r="A333" s="26">
        <v>44272</v>
      </c>
      <c r="B333" s="27">
        <v>0.33333333333333331</v>
      </c>
      <c r="C333" s="28" t="str">
        <f t="shared" si="25"/>
        <v>2021/3/17  8:00</v>
      </c>
      <c r="D333" s="87">
        <v>198</v>
      </c>
      <c r="E333" s="89">
        <v>20</v>
      </c>
      <c r="F333" s="88">
        <v>9</v>
      </c>
      <c r="G333" s="88">
        <v>10.322396324803851</v>
      </c>
      <c r="H333" s="89">
        <v>25</v>
      </c>
      <c r="I333" s="88">
        <v>10.043563739085524</v>
      </c>
      <c r="J333" s="99">
        <v>0.6</v>
      </c>
      <c r="K333" s="88">
        <v>10</v>
      </c>
    </row>
    <row r="334" spans="1:11">
      <c r="A334" s="26">
        <v>44273</v>
      </c>
      <c r="B334" s="27">
        <v>0.33333333333333331</v>
      </c>
      <c r="C334" s="28" t="str">
        <f t="shared" si="25"/>
        <v>2021/3/18  8:00</v>
      </c>
      <c r="D334" s="87">
        <v>196</v>
      </c>
      <c r="E334" s="89">
        <v>20</v>
      </c>
      <c r="F334" s="88">
        <v>9</v>
      </c>
      <c r="G334" s="88">
        <v>10.106598631243912</v>
      </c>
      <c r="H334" s="89">
        <v>25</v>
      </c>
      <c r="I334" s="88">
        <v>10.142178182507605</v>
      </c>
      <c r="J334" s="99">
        <v>0.42</v>
      </c>
      <c r="K334" s="88">
        <v>10</v>
      </c>
    </row>
    <row r="335" spans="1:11">
      <c r="A335" s="26">
        <v>44274</v>
      </c>
      <c r="B335" s="27">
        <v>0.33333333333333331</v>
      </c>
      <c r="C335" s="28" t="str">
        <f t="shared" si="25"/>
        <v>2021/3/19  8:00</v>
      </c>
      <c r="D335" s="87">
        <v>201</v>
      </c>
      <c r="E335" s="89">
        <v>20</v>
      </c>
      <c r="F335" s="88">
        <v>9</v>
      </c>
      <c r="G335" s="88">
        <v>10.002661337649847</v>
      </c>
      <c r="H335" s="89">
        <v>25</v>
      </c>
      <c r="I335" s="88">
        <v>10.205867288539528</v>
      </c>
      <c r="J335" s="99">
        <v>0.52</v>
      </c>
      <c r="K335" s="88">
        <v>11</v>
      </c>
    </row>
    <row r="336" spans="1:11">
      <c r="A336" s="26">
        <v>44275</v>
      </c>
      <c r="B336" s="27">
        <v>0.33333333333333331</v>
      </c>
      <c r="C336" s="28" t="str">
        <f t="shared" si="25"/>
        <v>2021/3/20  8:00</v>
      </c>
      <c r="D336" s="87">
        <v>199</v>
      </c>
      <c r="E336" s="89">
        <v>20</v>
      </c>
      <c r="F336" s="88">
        <v>9</v>
      </c>
      <c r="G336" s="88">
        <v>10.190596718001894</v>
      </c>
      <c r="H336" s="89">
        <v>25</v>
      </c>
      <c r="I336" s="88">
        <v>10.171139194308529</v>
      </c>
      <c r="J336" s="99">
        <v>0.42</v>
      </c>
      <c r="K336" s="88">
        <v>11</v>
      </c>
    </row>
    <row r="337" spans="1:12">
      <c r="A337" s="26">
        <v>44276</v>
      </c>
      <c r="B337" s="27">
        <v>0.33333333333333331</v>
      </c>
      <c r="C337" s="28" t="str">
        <f t="shared" ref="C337:C346" si="26">TEXT(A337,"yyyy/m/d")&amp;TEXT(B337,"　　h:mｍ")</f>
        <v>2021/3/21  8:00</v>
      </c>
      <c r="D337" s="87">
        <v>204</v>
      </c>
      <c r="E337" s="89">
        <v>20</v>
      </c>
      <c r="F337" s="88">
        <v>9</v>
      </c>
      <c r="G337" s="88">
        <v>10.17580555116592</v>
      </c>
      <c r="H337" s="89">
        <v>25</v>
      </c>
      <c r="I337" s="88">
        <v>10.193888959302589</v>
      </c>
      <c r="J337" s="99">
        <v>0.46</v>
      </c>
      <c r="K337" s="88">
        <v>11</v>
      </c>
    </row>
    <row r="338" spans="1:12">
      <c r="A338" s="26">
        <v>44277</v>
      </c>
      <c r="B338" s="27">
        <v>0.33333333333333331</v>
      </c>
      <c r="C338" s="28" t="str">
        <f t="shared" si="26"/>
        <v>2021/3/22  8:00</v>
      </c>
      <c r="D338" s="87">
        <v>202</v>
      </c>
      <c r="E338" s="89">
        <v>20</v>
      </c>
      <c r="F338" s="88">
        <v>9</v>
      </c>
      <c r="G338" s="88">
        <v>10.159976788948541</v>
      </c>
      <c r="H338" s="89">
        <v>25</v>
      </c>
      <c r="I338" s="88">
        <v>10.123859653482912</v>
      </c>
      <c r="J338" s="99">
        <v>0.49</v>
      </c>
      <c r="K338" s="88">
        <v>10</v>
      </c>
    </row>
    <row r="339" spans="1:12">
      <c r="A339" s="26">
        <v>44278</v>
      </c>
      <c r="B339" s="27">
        <v>0.33333333333333331</v>
      </c>
      <c r="C339" s="28" t="str">
        <f t="shared" si="26"/>
        <v>2021/3/23  8:00</v>
      </c>
      <c r="D339" s="87">
        <v>198</v>
      </c>
      <c r="E339" s="89">
        <v>20</v>
      </c>
      <c r="F339" s="88">
        <v>9</v>
      </c>
      <c r="G339" s="88">
        <v>10.164129310578161</v>
      </c>
      <c r="H339" s="89">
        <v>25</v>
      </c>
      <c r="I339" s="88">
        <v>10.00822119784061</v>
      </c>
      <c r="J339" s="99">
        <v>0.43</v>
      </c>
      <c r="K339" s="88">
        <v>10</v>
      </c>
    </row>
    <row r="340" spans="1:12">
      <c r="A340" s="26">
        <v>44279</v>
      </c>
      <c r="B340" s="27">
        <v>0.33333333333333331</v>
      </c>
      <c r="C340" s="28" t="str">
        <f t="shared" si="26"/>
        <v>2021/3/24  8:00</v>
      </c>
      <c r="D340" s="87">
        <v>198</v>
      </c>
      <c r="E340" s="89">
        <v>20</v>
      </c>
      <c r="F340" s="88">
        <v>9</v>
      </c>
      <c r="G340" s="88">
        <v>10.013399081472928</v>
      </c>
      <c r="H340" s="89">
        <v>25</v>
      </c>
      <c r="I340" s="88">
        <v>10.133961035748852</v>
      </c>
      <c r="J340" s="99">
        <v>0.43</v>
      </c>
      <c r="K340" s="88">
        <v>10</v>
      </c>
    </row>
    <row r="341" spans="1:12">
      <c r="A341" s="26">
        <v>44280</v>
      </c>
      <c r="B341" s="27">
        <v>0.33333333333333331</v>
      </c>
      <c r="C341" s="28" t="str">
        <f t="shared" si="26"/>
        <v>2021/3/25  8:00</v>
      </c>
      <c r="D341" s="87">
        <v>197</v>
      </c>
      <c r="E341" s="89">
        <v>20</v>
      </c>
      <c r="F341" s="88">
        <v>9</v>
      </c>
      <c r="G341" s="88">
        <v>10.25410704418452</v>
      </c>
      <c r="H341" s="89">
        <v>25</v>
      </c>
      <c r="I341" s="88">
        <v>10.133488088224432</v>
      </c>
      <c r="J341" s="99">
        <v>0.6</v>
      </c>
      <c r="K341" s="88">
        <v>11</v>
      </c>
    </row>
    <row r="342" spans="1:12">
      <c r="A342" s="26">
        <v>44281</v>
      </c>
      <c r="B342" s="27">
        <v>0.33333333333333331</v>
      </c>
      <c r="C342" s="28" t="str">
        <f t="shared" si="26"/>
        <v>2021/3/26  8:00</v>
      </c>
      <c r="D342" s="87">
        <v>198</v>
      </c>
      <c r="E342" s="89">
        <v>20</v>
      </c>
      <c r="F342" s="88">
        <v>9</v>
      </c>
      <c r="G342" s="88">
        <v>10.176649635263871</v>
      </c>
      <c r="H342" s="89">
        <v>25</v>
      </c>
      <c r="I342" s="88">
        <v>10.31966430418225</v>
      </c>
      <c r="J342" s="99">
        <v>0.4</v>
      </c>
      <c r="K342" s="88">
        <v>10</v>
      </c>
    </row>
    <row r="343" spans="1:12">
      <c r="A343" s="26">
        <v>44282</v>
      </c>
      <c r="B343" s="27">
        <v>0.33333333333333331</v>
      </c>
      <c r="C343" s="28" t="str">
        <f t="shared" si="26"/>
        <v>2021/3/27  8:00</v>
      </c>
      <c r="D343" s="87">
        <v>200</v>
      </c>
      <c r="E343" s="89">
        <v>20</v>
      </c>
      <c r="F343" s="88">
        <v>9</v>
      </c>
      <c r="G343" s="88">
        <v>10.08910544084844</v>
      </c>
      <c r="H343" s="89">
        <v>25</v>
      </c>
      <c r="I343" s="88">
        <v>10.104908187318008</v>
      </c>
      <c r="J343" s="99">
        <v>0.42</v>
      </c>
      <c r="K343" s="88">
        <v>11</v>
      </c>
    </row>
    <row r="344" spans="1:12">
      <c r="A344" s="26">
        <v>44283</v>
      </c>
      <c r="B344" s="27">
        <v>0.33333333333333331</v>
      </c>
      <c r="C344" s="28" t="str">
        <f t="shared" si="26"/>
        <v>2021/3/28  8:00</v>
      </c>
      <c r="D344" s="87">
        <v>198</v>
      </c>
      <c r="E344" s="89">
        <v>20</v>
      </c>
      <c r="F344" s="88">
        <v>9</v>
      </c>
      <c r="G344" s="88">
        <v>10.290498709904449</v>
      </c>
      <c r="H344" s="89">
        <v>25</v>
      </c>
      <c r="I344" s="88">
        <v>10.266290560429267</v>
      </c>
      <c r="J344" s="99">
        <v>0.56000000000000005</v>
      </c>
      <c r="K344" s="88">
        <v>11</v>
      </c>
    </row>
    <row r="345" spans="1:12">
      <c r="A345" s="26">
        <v>44284</v>
      </c>
      <c r="B345" s="27">
        <v>0.33333333333333331</v>
      </c>
      <c r="C345" s="28" t="str">
        <f t="shared" si="26"/>
        <v>2021/3/29  8:00</v>
      </c>
      <c r="D345" s="87">
        <v>204</v>
      </c>
      <c r="E345" s="89">
        <v>20</v>
      </c>
      <c r="F345" s="88">
        <v>9</v>
      </c>
      <c r="G345" s="88">
        <v>10.320121456651471</v>
      </c>
      <c r="H345" s="89">
        <v>25</v>
      </c>
      <c r="I345" s="88">
        <v>10.137805891081118</v>
      </c>
      <c r="J345" s="99">
        <v>0.52</v>
      </c>
      <c r="K345" s="88">
        <v>10</v>
      </c>
    </row>
    <row r="346" spans="1:12">
      <c r="A346" s="26">
        <v>44285</v>
      </c>
      <c r="B346" s="27">
        <v>0.33333333333333331</v>
      </c>
      <c r="C346" s="28" t="str">
        <f t="shared" si="26"/>
        <v>2021/3/30  8:00</v>
      </c>
      <c r="D346" s="87">
        <v>203</v>
      </c>
      <c r="E346" s="89">
        <v>20</v>
      </c>
      <c r="F346" s="88">
        <v>9</v>
      </c>
      <c r="G346" s="88">
        <v>10.204332373745929</v>
      </c>
      <c r="H346" s="89">
        <v>25</v>
      </c>
      <c r="I346" s="88">
        <v>10.211236285811266</v>
      </c>
      <c r="J346" s="99">
        <v>0.51</v>
      </c>
      <c r="K346" s="88">
        <v>10</v>
      </c>
    </row>
    <row r="347" spans="1:12">
      <c r="A347" s="26"/>
      <c r="B347" s="27"/>
      <c r="C347" s="83" t="s">
        <v>50</v>
      </c>
      <c r="D347" s="35"/>
      <c r="E347" s="36"/>
      <c r="F347" s="36"/>
      <c r="G347" s="36"/>
      <c r="H347" s="36"/>
      <c r="I347" s="36"/>
      <c r="J347" s="36"/>
      <c r="K347" s="36"/>
      <c r="L347" s="10"/>
    </row>
    <row r="348" spans="1:12">
      <c r="A348" s="26"/>
      <c r="B348" s="27"/>
      <c r="C348" s="83" t="s">
        <v>34</v>
      </c>
      <c r="D348" s="35"/>
      <c r="E348" s="36"/>
      <c r="F348" s="36"/>
      <c r="G348" s="36"/>
      <c r="H348" s="36"/>
      <c r="I348" s="36"/>
      <c r="J348" s="36"/>
      <c r="K348" s="36"/>
      <c r="L348" s="10"/>
    </row>
    <row r="349" spans="1:12">
      <c r="A349" s="26"/>
      <c r="B349" s="27"/>
      <c r="C349" s="83" t="s">
        <v>35</v>
      </c>
      <c r="D349" s="35"/>
      <c r="E349" s="36"/>
      <c r="F349" s="36"/>
      <c r="G349" s="36"/>
      <c r="H349" s="36"/>
      <c r="I349" s="36"/>
      <c r="J349" s="36"/>
      <c r="K349" s="36"/>
      <c r="L349" s="10"/>
    </row>
    <row r="350" spans="1:12" ht="18.600000000000001" thickBot="1">
      <c r="A350" s="26"/>
      <c r="B350" s="27"/>
      <c r="C350" s="84" t="s">
        <v>51</v>
      </c>
      <c r="D350" s="85"/>
      <c r="E350" s="86"/>
      <c r="F350" s="86"/>
      <c r="G350" s="86"/>
      <c r="H350" s="86"/>
      <c r="I350" s="86"/>
      <c r="J350" s="86"/>
      <c r="K350" s="86"/>
      <c r="L350" s="10"/>
    </row>
    <row r="351" spans="1:12">
      <c r="A351" s="26"/>
      <c r="B351" s="27"/>
      <c r="C351" s="37" t="s">
        <v>52</v>
      </c>
      <c r="D351" s="38"/>
      <c r="E351" s="39"/>
      <c r="F351" s="39"/>
      <c r="G351" s="39"/>
      <c r="H351" s="40"/>
      <c r="I351" s="39"/>
      <c r="J351" s="39"/>
      <c r="K351" s="39"/>
      <c r="L351" s="10"/>
    </row>
    <row r="352" spans="1:12">
      <c r="A352" s="26"/>
      <c r="B352" s="27"/>
      <c r="C352" s="41" t="s">
        <v>53</v>
      </c>
      <c r="D352" s="42"/>
      <c r="E352" s="42"/>
      <c r="F352" s="42"/>
      <c r="G352" s="42"/>
      <c r="H352" s="42"/>
      <c r="I352" s="43"/>
      <c r="J352" s="43"/>
      <c r="K352" s="43"/>
      <c r="L352" s="10"/>
    </row>
    <row r="353" spans="1:12">
      <c r="A353" s="26"/>
      <c r="B353" s="27"/>
      <c r="C353" s="41" t="s">
        <v>54</v>
      </c>
      <c r="D353" s="43"/>
      <c r="E353" s="43"/>
      <c r="F353" s="43"/>
      <c r="G353" s="43"/>
      <c r="H353" s="43"/>
      <c r="I353" s="42"/>
      <c r="J353" s="42"/>
      <c r="K353" s="42"/>
      <c r="L353" s="10"/>
    </row>
    <row r="354" spans="1:12" ht="18.600000000000001" thickBot="1">
      <c r="A354" s="26"/>
      <c r="B354" s="27"/>
      <c r="C354" s="44" t="s">
        <v>55</v>
      </c>
      <c r="D354" s="45"/>
      <c r="E354" s="45"/>
      <c r="F354" s="45"/>
      <c r="G354" s="45"/>
      <c r="H354" s="45"/>
      <c r="I354" s="45"/>
      <c r="J354" s="45"/>
      <c r="K354" s="45"/>
      <c r="L354" s="10"/>
    </row>
    <row r="355" spans="1:12">
      <c r="A355" s="26"/>
      <c r="B355" s="27"/>
      <c r="C355" s="46"/>
      <c r="D355" s="32"/>
      <c r="E355" s="32"/>
      <c r="F355" s="32"/>
      <c r="G355" s="32"/>
      <c r="H355" s="32"/>
      <c r="I355" s="32"/>
      <c r="J355" s="31"/>
      <c r="K355" s="32"/>
      <c r="L355" s="10"/>
    </row>
    <row r="356" spans="1:12">
      <c r="A356" s="26"/>
      <c r="B356" s="27"/>
      <c r="C356" s="26"/>
      <c r="D356" s="47"/>
      <c r="E356" s="47"/>
      <c r="F356" s="47"/>
      <c r="G356" s="47"/>
      <c r="H356" s="47"/>
      <c r="I356" s="47"/>
      <c r="K356" s="47"/>
      <c r="L356" s="10"/>
    </row>
    <row r="357" spans="1:12">
      <c r="A357" s="26"/>
      <c r="B357" s="27"/>
      <c r="C357" s="26"/>
      <c r="D357" s="47"/>
      <c r="E357" s="47"/>
      <c r="F357" s="47"/>
      <c r="G357" s="47"/>
      <c r="H357" s="47"/>
      <c r="I357" s="47"/>
      <c r="K357" s="47"/>
      <c r="L357" s="10"/>
    </row>
    <row r="358" spans="1:12">
      <c r="A358" s="26"/>
      <c r="B358" s="27"/>
      <c r="C358" s="26"/>
      <c r="D358" s="47"/>
      <c r="E358" s="47"/>
      <c r="F358" s="47"/>
      <c r="G358" s="47"/>
      <c r="H358" s="47"/>
      <c r="I358" s="47"/>
      <c r="K358" s="47"/>
      <c r="L358" s="10"/>
    </row>
    <row r="359" spans="1:12">
      <c r="L359" s="10"/>
    </row>
    <row r="360" spans="1:12">
      <c r="L360" s="10"/>
    </row>
    <row r="361" spans="1:12">
      <c r="L361" s="10"/>
    </row>
    <row r="362" spans="1:12">
      <c r="L362" s="10"/>
    </row>
    <row r="363" spans="1:12">
      <c r="L363" s="10"/>
    </row>
    <row r="364" spans="1:12">
      <c r="L364" s="10"/>
    </row>
    <row r="365" spans="1:12">
      <c r="L365" s="10"/>
    </row>
    <row r="366" spans="1:12">
      <c r="L366" s="10"/>
    </row>
    <row r="367" spans="1:12">
      <c r="L367" s="10"/>
    </row>
    <row r="368" spans="1:12">
      <c r="L368" s="10"/>
    </row>
    <row r="369" spans="12:12">
      <c r="L369" s="10"/>
    </row>
    <row r="370" spans="12:12">
      <c r="L370" s="10"/>
    </row>
    <row r="371" spans="12:12">
      <c r="L371" s="10"/>
    </row>
    <row r="372" spans="12:12">
      <c r="L372" s="10"/>
    </row>
    <row r="373" spans="12:12">
      <c r="L373" s="10"/>
    </row>
    <row r="374" spans="12:12">
      <c r="L374" s="10"/>
    </row>
    <row r="375" spans="12:12">
      <c r="L375" s="10"/>
    </row>
    <row r="376" spans="12:12">
      <c r="L376" s="10"/>
    </row>
    <row r="377" spans="12:12">
      <c r="L377" s="10"/>
    </row>
    <row r="378" spans="12:12">
      <c r="L378" s="10"/>
    </row>
    <row r="379" spans="12:12">
      <c r="L379" s="10"/>
    </row>
    <row r="380" spans="12:12">
      <c r="L380" s="10"/>
    </row>
    <row r="381" spans="12:12">
      <c r="L381" s="10"/>
    </row>
    <row r="382" spans="12:12">
      <c r="L382" s="10"/>
    </row>
    <row r="383" spans="12:12">
      <c r="L383" s="10"/>
    </row>
    <row r="384" spans="12:12">
      <c r="L384" s="10"/>
    </row>
    <row r="385" spans="12:12">
      <c r="L385" s="10"/>
    </row>
    <row r="386" spans="12:12">
      <c r="L386" s="10"/>
    </row>
    <row r="387" spans="12:12">
      <c r="L387" s="10"/>
    </row>
    <row r="388" spans="12:12">
      <c r="L388" s="10"/>
    </row>
    <row r="389" spans="12:12">
      <c r="L389" s="10"/>
    </row>
    <row r="390" spans="12:12">
      <c r="L390" s="10"/>
    </row>
    <row r="391" spans="12:12">
      <c r="L391" s="10"/>
    </row>
    <row r="392" spans="12:12">
      <c r="L392" s="10"/>
    </row>
    <row r="393" spans="12:12">
      <c r="L393" s="10"/>
    </row>
    <row r="394" spans="12:12">
      <c r="L394" s="10"/>
    </row>
    <row r="395" spans="12:12">
      <c r="L395" s="10"/>
    </row>
    <row r="396" spans="12:12">
      <c r="L396" s="10"/>
    </row>
    <row r="397" spans="12:12">
      <c r="L397" s="10"/>
    </row>
    <row r="398" spans="12:12">
      <c r="L398" s="10"/>
    </row>
    <row r="399" spans="12:12">
      <c r="L399" s="10"/>
    </row>
    <row r="400" spans="12:12">
      <c r="L400" s="10"/>
    </row>
    <row r="401" spans="12:12">
      <c r="L401" s="10"/>
    </row>
    <row r="402" spans="12:12">
      <c r="L402" s="10"/>
    </row>
    <row r="403" spans="12:12">
      <c r="L403" s="10"/>
    </row>
    <row r="404" spans="12:12">
      <c r="L404" s="10"/>
    </row>
    <row r="405" spans="12:12">
      <c r="L405" s="10"/>
    </row>
    <row r="406" spans="12:12">
      <c r="L406" s="10"/>
    </row>
    <row r="407" spans="12:12">
      <c r="L407" s="10"/>
    </row>
    <row r="408" spans="12:12">
      <c r="L408" s="10"/>
    </row>
    <row r="409" spans="12:12">
      <c r="L409" s="10"/>
    </row>
    <row r="410" spans="12:12">
      <c r="L410" s="10"/>
    </row>
    <row r="411" spans="12:12">
      <c r="L411" s="10"/>
    </row>
    <row r="412" spans="12:12">
      <c r="L412" s="10"/>
    </row>
    <row r="413" spans="12:12">
      <c r="L413" s="10"/>
    </row>
    <row r="414" spans="12:12">
      <c r="L414" s="10"/>
    </row>
    <row r="415" spans="12:12">
      <c r="L415" s="10"/>
    </row>
    <row r="416" spans="12:12">
      <c r="L416" s="10"/>
    </row>
    <row r="417" spans="12:12">
      <c r="L417" s="10"/>
    </row>
    <row r="418" spans="12:12">
      <c r="L418" s="10"/>
    </row>
    <row r="419" spans="12:12">
      <c r="L419" s="10"/>
    </row>
    <row r="420" spans="12:12">
      <c r="L420" s="10"/>
    </row>
    <row r="421" spans="12:12">
      <c r="L421" s="10"/>
    </row>
    <row r="422" spans="12:12">
      <c r="L422" s="10"/>
    </row>
    <row r="423" spans="12:12">
      <c r="L423" s="10"/>
    </row>
    <row r="424" spans="12:12">
      <c r="L424" s="10"/>
    </row>
    <row r="425" spans="12:12">
      <c r="L425" s="10"/>
    </row>
    <row r="426" spans="12:12">
      <c r="L426" s="10"/>
    </row>
    <row r="427" spans="12:12">
      <c r="L427" s="10"/>
    </row>
    <row r="428" spans="12:12">
      <c r="L428" s="10"/>
    </row>
    <row r="429" spans="12:12">
      <c r="L429" s="10"/>
    </row>
    <row r="430" spans="12:12">
      <c r="L430" s="10"/>
    </row>
    <row r="431" spans="12:12">
      <c r="L431" s="10"/>
    </row>
    <row r="432" spans="12:12">
      <c r="L432" s="10"/>
    </row>
    <row r="433" spans="12:12">
      <c r="L433" s="10"/>
    </row>
    <row r="434" spans="12:12">
      <c r="L434" s="10"/>
    </row>
    <row r="435" spans="12:12">
      <c r="L435" s="10"/>
    </row>
    <row r="436" spans="12:12">
      <c r="L436" s="10"/>
    </row>
    <row r="437" spans="12:12">
      <c r="L437" s="10"/>
    </row>
    <row r="438" spans="12:12">
      <c r="L438" s="10"/>
    </row>
    <row r="439" spans="12:12">
      <c r="L439" s="10"/>
    </row>
    <row r="440" spans="12:12">
      <c r="L440" s="10"/>
    </row>
    <row r="441" spans="12:12">
      <c r="L441" s="10"/>
    </row>
    <row r="442" spans="12:12">
      <c r="L442" s="10"/>
    </row>
    <row r="443" spans="12:12">
      <c r="L443" s="10"/>
    </row>
    <row r="444" spans="12:12">
      <c r="L444" s="10"/>
    </row>
    <row r="445" spans="12:12">
      <c r="L445" s="10"/>
    </row>
    <row r="446" spans="12:12">
      <c r="L446" s="10"/>
    </row>
    <row r="447" spans="12:12">
      <c r="L447" s="10"/>
    </row>
    <row r="448" spans="12:12">
      <c r="L448" s="10"/>
    </row>
    <row r="449" spans="12:12">
      <c r="L449" s="10"/>
    </row>
    <row r="450" spans="12:12">
      <c r="L450" s="10"/>
    </row>
    <row r="451" spans="12:12">
      <c r="L451" s="10"/>
    </row>
    <row r="452" spans="12:12">
      <c r="L452" s="10"/>
    </row>
    <row r="453" spans="12:12">
      <c r="L453" s="10"/>
    </row>
    <row r="454" spans="12:12">
      <c r="L454" s="10"/>
    </row>
    <row r="455" spans="12:12">
      <c r="L455" s="10"/>
    </row>
    <row r="456" spans="12:12">
      <c r="L456" s="10"/>
    </row>
    <row r="457" spans="12:12">
      <c r="L457" s="10"/>
    </row>
    <row r="458" spans="12:12">
      <c r="L458" s="10"/>
    </row>
    <row r="459" spans="12:12">
      <c r="L459" s="10"/>
    </row>
    <row r="460" spans="12:12">
      <c r="L460" s="10"/>
    </row>
    <row r="461" spans="12:12">
      <c r="L461" s="10"/>
    </row>
    <row r="462" spans="12:12">
      <c r="L462" s="10"/>
    </row>
    <row r="463" spans="12:12">
      <c r="L463" s="10"/>
    </row>
    <row r="464" spans="12:12">
      <c r="L464" s="10"/>
    </row>
    <row r="465" spans="12:12">
      <c r="L465" s="10"/>
    </row>
    <row r="466" spans="12:12">
      <c r="L466" s="10"/>
    </row>
    <row r="467" spans="12:12">
      <c r="L467" s="10"/>
    </row>
    <row r="468" spans="12:12">
      <c r="L468" s="10"/>
    </row>
    <row r="469" spans="12:12">
      <c r="L469" s="10"/>
    </row>
    <row r="470" spans="12:12">
      <c r="L470" s="10"/>
    </row>
    <row r="471" spans="12:12">
      <c r="L471" s="10"/>
    </row>
    <row r="472" spans="12:12">
      <c r="L472" s="10"/>
    </row>
    <row r="473" spans="12:12">
      <c r="L473" s="10"/>
    </row>
    <row r="474" spans="12:12">
      <c r="L474" s="10"/>
    </row>
    <row r="475" spans="12:12">
      <c r="L475" s="10"/>
    </row>
    <row r="476" spans="12:12">
      <c r="L476" s="10"/>
    </row>
    <row r="477" spans="12:12">
      <c r="L477" s="10"/>
    </row>
    <row r="478" spans="12:12">
      <c r="L478" s="10"/>
    </row>
    <row r="479" spans="12:12">
      <c r="L479" s="10"/>
    </row>
    <row r="480" spans="12:12">
      <c r="L480" s="10"/>
    </row>
    <row r="481" spans="12:12">
      <c r="L481" s="10"/>
    </row>
    <row r="482" spans="12:12">
      <c r="L482" s="10"/>
    </row>
    <row r="483" spans="12:12">
      <c r="L483" s="10"/>
    </row>
    <row r="484" spans="12:12">
      <c r="L484" s="10"/>
    </row>
    <row r="485" spans="12:12">
      <c r="L485" s="10"/>
    </row>
    <row r="486" spans="12:12">
      <c r="L486" s="10"/>
    </row>
    <row r="487" spans="12:12">
      <c r="L487" s="10"/>
    </row>
    <row r="488" spans="12:12">
      <c r="L488" s="10"/>
    </row>
    <row r="489" spans="12:12">
      <c r="L489" s="10"/>
    </row>
    <row r="490" spans="12:12">
      <c r="L490" s="10"/>
    </row>
    <row r="491" spans="12:12">
      <c r="L491" s="10"/>
    </row>
    <row r="492" spans="12:12">
      <c r="L492" s="10"/>
    </row>
    <row r="493" spans="12:12">
      <c r="L493" s="10"/>
    </row>
    <row r="494" spans="12:12">
      <c r="L494" s="10"/>
    </row>
    <row r="495" spans="12:12">
      <c r="L495" s="10"/>
    </row>
    <row r="496" spans="12:12">
      <c r="L496" s="10"/>
    </row>
    <row r="497" spans="12:12">
      <c r="L497" s="10"/>
    </row>
    <row r="498" spans="12:12">
      <c r="L498" s="10"/>
    </row>
    <row r="499" spans="12:12">
      <c r="L499" s="10"/>
    </row>
    <row r="500" spans="12:12">
      <c r="L500" s="10"/>
    </row>
    <row r="501" spans="12:12">
      <c r="L501" s="10"/>
    </row>
    <row r="502" spans="12:12">
      <c r="L502" s="10"/>
    </row>
    <row r="503" spans="12:12">
      <c r="L503" s="10"/>
    </row>
    <row r="504" spans="12:12">
      <c r="L504" s="10"/>
    </row>
    <row r="505" spans="12:12">
      <c r="L505" s="10"/>
    </row>
    <row r="506" spans="12:12">
      <c r="L506" s="10"/>
    </row>
    <row r="507" spans="12:12">
      <c r="L507" s="10"/>
    </row>
    <row r="508" spans="12:12">
      <c r="L508" s="10"/>
    </row>
    <row r="509" spans="12:12">
      <c r="L509" s="10"/>
    </row>
    <row r="510" spans="12:12">
      <c r="L510" s="10"/>
    </row>
    <row r="511" spans="12:12">
      <c r="L511" s="10"/>
    </row>
    <row r="512" spans="12:12">
      <c r="L512" s="10"/>
    </row>
    <row r="513" spans="12:12">
      <c r="L513" s="10"/>
    </row>
    <row r="514" spans="12:12">
      <c r="L514" s="10"/>
    </row>
    <row r="515" spans="12:12">
      <c r="L515" s="10"/>
    </row>
    <row r="516" spans="12:12">
      <c r="L516" s="10"/>
    </row>
    <row r="517" spans="12:12">
      <c r="L517" s="10"/>
    </row>
    <row r="518" spans="12:12">
      <c r="L518" s="10"/>
    </row>
    <row r="519" spans="12:12">
      <c r="L519" s="10"/>
    </row>
    <row r="520" spans="12:12">
      <c r="L520" s="10"/>
    </row>
    <row r="521" spans="12:12">
      <c r="L521" s="10"/>
    </row>
    <row r="522" spans="12:12">
      <c r="L522" s="10"/>
    </row>
    <row r="523" spans="12:12">
      <c r="L523" s="10"/>
    </row>
    <row r="524" spans="12:12">
      <c r="L524" s="10"/>
    </row>
    <row r="525" spans="12:12">
      <c r="L525" s="10"/>
    </row>
    <row r="526" spans="12:12">
      <c r="L526" s="10"/>
    </row>
    <row r="527" spans="12:12">
      <c r="L527" s="10"/>
    </row>
    <row r="528" spans="12:12">
      <c r="L528" s="10"/>
    </row>
    <row r="529" spans="12:12">
      <c r="L529" s="10"/>
    </row>
    <row r="530" spans="12:12">
      <c r="L530" s="10"/>
    </row>
    <row r="531" spans="12:12">
      <c r="L531" s="10"/>
    </row>
    <row r="532" spans="12:12">
      <c r="L532" s="10"/>
    </row>
    <row r="533" spans="12:12">
      <c r="L533" s="10"/>
    </row>
    <row r="534" spans="12:12">
      <c r="L534" s="10"/>
    </row>
    <row r="535" spans="12:12">
      <c r="L535" s="10"/>
    </row>
    <row r="536" spans="12:12">
      <c r="L536" s="10"/>
    </row>
    <row r="537" spans="12:12">
      <c r="L537" s="10"/>
    </row>
    <row r="538" spans="12:12">
      <c r="L538" s="10"/>
    </row>
    <row r="539" spans="12:12">
      <c r="L539" s="10"/>
    </row>
    <row r="540" spans="12:12">
      <c r="L540" s="10"/>
    </row>
    <row r="541" spans="12:12">
      <c r="L541" s="10"/>
    </row>
    <row r="542" spans="12:12">
      <c r="L542" s="10"/>
    </row>
    <row r="543" spans="12:12">
      <c r="L543" s="10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T1931"/>
  <sheetViews>
    <sheetView topLeftCell="C1" zoomScale="80" zoomScaleNormal="80" workbookViewId="0">
      <pane ySplit="2" topLeftCell="A3" activePane="bottomLeft" state="frozen"/>
      <selection pane="bottomLeft" activeCell="W22" sqref="W22"/>
    </sheetView>
  </sheetViews>
  <sheetFormatPr defaultColWidth="9" defaultRowHeight="18"/>
  <cols>
    <col min="1" max="1" width="11.6640625" style="128" hidden="1" customWidth="1"/>
    <col min="2" max="2" width="9" style="21" hidden="1" customWidth="1"/>
    <col min="3" max="3" width="14.33203125" style="21" customWidth="1"/>
    <col min="4" max="4" width="17.77734375" style="21" customWidth="1"/>
    <col min="5" max="5" width="9.44140625" style="21" bestFit="1" customWidth="1"/>
    <col min="6" max="18" width="9" style="21"/>
    <col min="19" max="19" width="14.88671875" style="21" bestFit="1" customWidth="1"/>
    <col min="20" max="20" width="11.33203125" style="21" bestFit="1" customWidth="1"/>
    <col min="21" max="23" width="9" style="4"/>
    <col min="24" max="24" width="14.44140625" style="4" bestFit="1" customWidth="1"/>
    <col min="25" max="25" width="13.21875" style="4" bestFit="1" customWidth="1"/>
    <col min="26" max="26" width="9" style="4"/>
    <col min="27" max="27" width="16.21875" style="4" bestFit="1" customWidth="1"/>
    <col min="28" max="40" width="9" style="21"/>
    <col min="41" max="43" width="9" style="4"/>
    <col min="44" max="44" width="14.44140625" style="4" bestFit="1" customWidth="1"/>
    <col min="45" max="45" width="13.21875" style="4" bestFit="1" customWidth="1"/>
    <col min="46" max="16384" width="9" style="4"/>
  </cols>
  <sheetData>
    <row r="1" spans="1:46" ht="19.8" thickBot="1">
      <c r="C1" s="125" t="s">
        <v>73</v>
      </c>
    </row>
    <row r="2" spans="1:46" ht="18.600000000000001" thickBot="1">
      <c r="A2" s="126" t="s">
        <v>21</v>
      </c>
      <c r="C2" s="150" t="s">
        <v>751</v>
      </c>
      <c r="D2" s="22" t="s">
        <v>22</v>
      </c>
      <c r="E2" s="91" t="s">
        <v>23</v>
      </c>
      <c r="F2" s="92" t="s">
        <v>24</v>
      </c>
      <c r="G2" s="92" t="s">
        <v>25</v>
      </c>
      <c r="H2" s="92" t="s">
        <v>26</v>
      </c>
      <c r="I2" s="92" t="s">
        <v>27</v>
      </c>
      <c r="J2" s="92" t="s">
        <v>28</v>
      </c>
      <c r="K2" s="92" t="s">
        <v>29</v>
      </c>
      <c r="L2" s="92" t="s">
        <v>30</v>
      </c>
      <c r="M2" s="100" t="s">
        <v>31</v>
      </c>
      <c r="N2" s="25" t="s">
        <v>32</v>
      </c>
      <c r="O2" s="24" t="s">
        <v>33</v>
      </c>
      <c r="P2" s="49" t="s">
        <v>34</v>
      </c>
      <c r="Q2" s="49" t="s">
        <v>35</v>
      </c>
      <c r="R2" s="48" t="s">
        <v>36</v>
      </c>
      <c r="S2" s="50" t="s">
        <v>37</v>
      </c>
      <c r="T2" s="51" t="s">
        <v>38</v>
      </c>
      <c r="U2" s="6" t="s">
        <v>39</v>
      </c>
      <c r="V2" s="6" t="s">
        <v>40</v>
      </c>
      <c r="W2" s="6" t="s">
        <v>41</v>
      </c>
      <c r="X2" s="4" t="s">
        <v>42</v>
      </c>
      <c r="Y2" s="4" t="s">
        <v>43</v>
      </c>
      <c r="AA2" s="5" t="s">
        <v>22</v>
      </c>
      <c r="AB2" s="23" t="s">
        <v>23</v>
      </c>
      <c r="AC2" s="24" t="s">
        <v>24</v>
      </c>
      <c r="AD2" s="24" t="s">
        <v>25</v>
      </c>
      <c r="AE2" s="24" t="s">
        <v>26</v>
      </c>
      <c r="AF2" s="24" t="s">
        <v>27</v>
      </c>
      <c r="AG2" s="24" t="s">
        <v>28</v>
      </c>
      <c r="AH2" s="24" t="s">
        <v>29</v>
      </c>
      <c r="AI2" s="24" t="s">
        <v>30</v>
      </c>
      <c r="AJ2" s="48" t="s">
        <v>31</v>
      </c>
      <c r="AK2" s="91" t="s">
        <v>33</v>
      </c>
      <c r="AL2" s="133" t="s">
        <v>34</v>
      </c>
      <c r="AM2" s="133" t="s">
        <v>35</v>
      </c>
      <c r="AN2" s="134" t="s">
        <v>36</v>
      </c>
      <c r="AO2" s="6" t="s">
        <v>39</v>
      </c>
      <c r="AP2" s="6" t="s">
        <v>40</v>
      </c>
      <c r="AQ2" s="6" t="s">
        <v>41</v>
      </c>
      <c r="AR2" s="4" t="s">
        <v>42</v>
      </c>
      <c r="AS2" s="4" t="s">
        <v>43</v>
      </c>
    </row>
    <row r="3" spans="1:46">
      <c r="A3" s="123">
        <v>43922</v>
      </c>
      <c r="B3" s="101">
        <v>0.33333333333333331</v>
      </c>
      <c r="C3" s="132" t="s">
        <v>421</v>
      </c>
      <c r="D3" s="124" t="str">
        <f>TEXT(A3,"yyyy/m/d")&amp;TEXT(B3,"　　h:mｍ")</f>
        <v>2020/4/1  8:00</v>
      </c>
      <c r="E3" s="66">
        <v>1.556</v>
      </c>
      <c r="F3" s="67">
        <f>E3+0.007</f>
        <v>1.5629999999999999</v>
      </c>
      <c r="G3" s="67">
        <f>E3+0.005</f>
        <v>1.5609999999999999</v>
      </c>
      <c r="H3" s="67">
        <f>E3-0.001</f>
        <v>1.5550000000000002</v>
      </c>
      <c r="I3" s="67">
        <f>E3+0.001</f>
        <v>1.5569999999999999</v>
      </c>
      <c r="J3" s="67">
        <f>E3+0.006</f>
        <v>1.5620000000000001</v>
      </c>
      <c r="K3" s="67">
        <f>E3+0.004</f>
        <v>1.56</v>
      </c>
      <c r="L3" s="67">
        <f>E3+0.003</f>
        <v>1.5589999999999999</v>
      </c>
      <c r="M3" s="68">
        <f>E3+0.002</f>
        <v>1.5580000000000001</v>
      </c>
      <c r="N3" s="31" t="s">
        <v>44</v>
      </c>
      <c r="O3" s="30"/>
      <c r="P3" s="30"/>
      <c r="Q3" s="30"/>
      <c r="R3" s="54"/>
      <c r="S3" s="55">
        <v>1.46</v>
      </c>
      <c r="T3" s="105">
        <v>1.6</v>
      </c>
      <c r="U3" s="162"/>
      <c r="V3" s="10"/>
      <c r="W3" s="162"/>
      <c r="X3" s="162"/>
      <c r="Y3" s="162"/>
      <c r="Z3" s="7"/>
      <c r="AA3" s="147" t="str">
        <f t="shared" ref="AA3:AA27" si="0">D3</f>
        <v>2020/4/1  8:00</v>
      </c>
      <c r="AB3" s="29">
        <v>1.556</v>
      </c>
      <c r="AC3" s="30">
        <v>1.5629999999999999</v>
      </c>
      <c r="AD3" s="30">
        <v>1.5609999999999999</v>
      </c>
      <c r="AE3" s="30">
        <v>1.5550000000000002</v>
      </c>
      <c r="AF3" s="30">
        <v>1.5569999999999999</v>
      </c>
      <c r="AG3" s="52">
        <v>1.5620000000000001</v>
      </c>
      <c r="AH3" s="30">
        <v>1.56</v>
      </c>
      <c r="AI3" s="30">
        <v>1.5589999999999999</v>
      </c>
      <c r="AJ3" s="53">
        <v>1.5580000000000001</v>
      </c>
      <c r="AK3" s="66"/>
      <c r="AL3" s="67"/>
      <c r="AM3" s="67"/>
      <c r="AN3" s="68"/>
      <c r="AR3" s="9"/>
      <c r="AS3" s="9"/>
    </row>
    <row r="4" spans="1:46">
      <c r="A4" s="26">
        <v>43922</v>
      </c>
      <c r="B4" s="27">
        <v>0.41666666666666669</v>
      </c>
      <c r="C4" s="132"/>
      <c r="D4" s="28" t="str">
        <f t="shared" ref="D4:D67" si="1">TEXT(A4,"yyyy/m/d")&amp;TEXT(B4,"　　h:mｍ")</f>
        <v>2020/4/1  10:00</v>
      </c>
      <c r="E4" s="35">
        <v>1.5224514679419163</v>
      </c>
      <c r="F4" s="36">
        <f t="shared" ref="F4:F67" si="2">E4+0.007</f>
        <v>1.5294514679419162</v>
      </c>
      <c r="G4" s="36">
        <f t="shared" ref="G4:G67" si="3">E4+0.005</f>
        <v>1.5274514679419162</v>
      </c>
      <c r="H4" s="36">
        <f t="shared" ref="H4:H67" si="4">E4-0.001</f>
        <v>1.5214514679419164</v>
      </c>
      <c r="I4" s="36">
        <f t="shared" ref="I4:I67" si="5">E4+0.001</f>
        <v>1.5234514679419162</v>
      </c>
      <c r="J4" s="36">
        <f t="shared" ref="J4:J67" si="6">E4+0.006</f>
        <v>1.5284514679419163</v>
      </c>
      <c r="K4" s="36">
        <f t="shared" ref="K4:K67" si="7">E4+0.004</f>
        <v>1.5264514679419163</v>
      </c>
      <c r="L4" s="36">
        <f t="shared" ref="L4:L67" si="8">E4+0.003</f>
        <v>1.5254514679419162</v>
      </c>
      <c r="M4" s="57">
        <f t="shared" ref="M4:M67" si="9">E4+0.002</f>
        <v>1.5244514679419163</v>
      </c>
      <c r="N4" s="58" t="s">
        <v>44</v>
      </c>
      <c r="O4" s="36"/>
      <c r="P4" s="36"/>
      <c r="Q4" s="36"/>
      <c r="R4" s="59"/>
      <c r="S4" s="60">
        <v>1.46</v>
      </c>
      <c r="T4" s="106">
        <v>1.6</v>
      </c>
      <c r="U4" s="162"/>
      <c r="V4" s="10"/>
      <c r="W4" s="162"/>
      <c r="X4" s="162"/>
      <c r="Y4" s="162"/>
      <c r="Z4" s="7"/>
      <c r="AA4" s="148" t="str">
        <f t="shared" si="0"/>
        <v>2020/4/1  10:00</v>
      </c>
      <c r="AB4" s="35">
        <v>1.5224514679419163</v>
      </c>
      <c r="AC4" s="36">
        <v>1.5294514679419162</v>
      </c>
      <c r="AD4" s="36">
        <v>1.5274514679419162</v>
      </c>
      <c r="AE4" s="36">
        <v>1.5214514679419164</v>
      </c>
      <c r="AF4" s="36">
        <v>1.5234514679419162</v>
      </c>
      <c r="AG4" s="56">
        <v>1.5284514679419163</v>
      </c>
      <c r="AH4" s="36">
        <v>1.5264514679419163</v>
      </c>
      <c r="AI4" s="36">
        <v>1.5254514679419162</v>
      </c>
      <c r="AJ4" s="57">
        <v>1.5244514679419163</v>
      </c>
      <c r="AK4" s="35"/>
      <c r="AL4" s="36"/>
      <c r="AM4" s="36"/>
      <c r="AN4" s="57"/>
      <c r="AR4" s="9"/>
      <c r="AS4" s="9"/>
    </row>
    <row r="5" spans="1:46">
      <c r="A5" s="26">
        <v>43922</v>
      </c>
      <c r="B5" s="27">
        <v>0.5</v>
      </c>
      <c r="C5" s="132"/>
      <c r="D5" s="28" t="str">
        <f t="shared" si="1"/>
        <v>2020/4/1  12:00</v>
      </c>
      <c r="E5" s="35">
        <v>1.536078368005658</v>
      </c>
      <c r="F5" s="36">
        <f t="shared" si="2"/>
        <v>1.5430783680056579</v>
      </c>
      <c r="G5" s="36">
        <f t="shared" si="3"/>
        <v>1.5410783680056579</v>
      </c>
      <c r="H5" s="36">
        <f t="shared" si="4"/>
        <v>1.5350783680056581</v>
      </c>
      <c r="I5" s="36">
        <f t="shared" si="5"/>
        <v>1.5370783680056579</v>
      </c>
      <c r="J5" s="36">
        <f t="shared" si="6"/>
        <v>1.542078368005658</v>
      </c>
      <c r="K5" s="36">
        <f t="shared" si="7"/>
        <v>1.540078368005658</v>
      </c>
      <c r="L5" s="36">
        <f t="shared" si="8"/>
        <v>1.5390783680056579</v>
      </c>
      <c r="M5" s="57">
        <f t="shared" si="9"/>
        <v>1.538078368005658</v>
      </c>
      <c r="N5" s="58" t="s">
        <v>45</v>
      </c>
      <c r="O5" s="36"/>
      <c r="P5" s="36"/>
      <c r="Q5" s="36"/>
      <c r="R5" s="59"/>
      <c r="S5" s="60">
        <v>1.46</v>
      </c>
      <c r="T5" s="106">
        <v>1.6</v>
      </c>
      <c r="U5" s="162"/>
      <c r="V5" s="10"/>
      <c r="W5" s="162"/>
      <c r="X5" s="162"/>
      <c r="Y5" s="162"/>
      <c r="Z5" s="7"/>
      <c r="AA5" s="148" t="str">
        <f t="shared" si="0"/>
        <v>2020/4/1  12:00</v>
      </c>
      <c r="AB5" s="35">
        <v>1.536078368005658</v>
      </c>
      <c r="AC5" s="36">
        <v>1.5430783680056579</v>
      </c>
      <c r="AD5" s="36">
        <v>1.5410783680056579</v>
      </c>
      <c r="AE5" s="36">
        <v>1.5350783680056581</v>
      </c>
      <c r="AF5" s="36">
        <v>1.5370783680056579</v>
      </c>
      <c r="AG5" s="56">
        <v>1.542078368005658</v>
      </c>
      <c r="AH5" s="36">
        <v>1.540078368005658</v>
      </c>
      <c r="AI5" s="36">
        <v>1.5390783680056579</v>
      </c>
      <c r="AJ5" s="57">
        <v>1.538078368005658</v>
      </c>
      <c r="AK5" s="35"/>
      <c r="AL5" s="36"/>
      <c r="AM5" s="36"/>
      <c r="AN5" s="57"/>
      <c r="AR5" s="9"/>
      <c r="AS5" s="9"/>
    </row>
    <row r="6" spans="1:46">
      <c r="A6" s="26">
        <v>43922</v>
      </c>
      <c r="B6" s="27">
        <v>0.58333333333333304</v>
      </c>
      <c r="C6" s="132"/>
      <c r="D6" s="28" t="str">
        <f t="shared" si="1"/>
        <v>2020/4/1  14:00</v>
      </c>
      <c r="E6" s="35">
        <v>1.5344537712731874</v>
      </c>
      <c r="F6" s="36">
        <f t="shared" si="2"/>
        <v>1.5414537712731873</v>
      </c>
      <c r="G6" s="36">
        <f t="shared" si="3"/>
        <v>1.5394537712731873</v>
      </c>
      <c r="H6" s="36">
        <f t="shared" si="4"/>
        <v>1.5334537712731875</v>
      </c>
      <c r="I6" s="36">
        <f t="shared" si="5"/>
        <v>1.5354537712731873</v>
      </c>
      <c r="J6" s="36">
        <f t="shared" si="6"/>
        <v>1.5404537712731874</v>
      </c>
      <c r="K6" s="36">
        <f t="shared" si="7"/>
        <v>1.5384537712731874</v>
      </c>
      <c r="L6" s="36">
        <f t="shared" si="8"/>
        <v>1.5374537712731873</v>
      </c>
      <c r="M6" s="57">
        <f t="shared" si="9"/>
        <v>1.5364537712731874</v>
      </c>
      <c r="N6" s="58" t="s">
        <v>45</v>
      </c>
      <c r="O6" s="36"/>
      <c r="P6" s="36"/>
      <c r="Q6" s="36"/>
      <c r="R6" s="59"/>
      <c r="S6" s="60">
        <v>1.46</v>
      </c>
      <c r="T6" s="106">
        <v>1.6</v>
      </c>
      <c r="U6" s="162"/>
      <c r="V6" s="10"/>
      <c r="W6" s="162"/>
      <c r="X6" s="162"/>
      <c r="Y6" s="162"/>
      <c r="Z6" s="7"/>
      <c r="AA6" s="148" t="str">
        <f t="shared" si="0"/>
        <v>2020/4/1  14:00</v>
      </c>
      <c r="AB6" s="35">
        <v>1.5344537712731874</v>
      </c>
      <c r="AC6" s="36">
        <v>1.5414537712731873</v>
      </c>
      <c r="AD6" s="36">
        <v>1.5394537712731873</v>
      </c>
      <c r="AE6" s="36">
        <v>1.5334537712731875</v>
      </c>
      <c r="AF6" s="36">
        <v>1.5354537712731873</v>
      </c>
      <c r="AG6" s="56">
        <v>1.5404537712731874</v>
      </c>
      <c r="AH6" s="36">
        <v>1.5384537712731874</v>
      </c>
      <c r="AI6" s="36">
        <v>1.5374537712731873</v>
      </c>
      <c r="AJ6" s="57">
        <v>1.5364537712731874</v>
      </c>
      <c r="AK6" s="35"/>
      <c r="AL6" s="36"/>
      <c r="AM6" s="36"/>
      <c r="AN6" s="57"/>
      <c r="AR6" s="9"/>
      <c r="AS6" s="9"/>
    </row>
    <row r="7" spans="1:46">
      <c r="A7" s="26">
        <v>43922</v>
      </c>
      <c r="B7" s="27">
        <v>0.66666666666666596</v>
      </c>
      <c r="C7" s="132"/>
      <c r="D7" s="28" t="str">
        <f t="shared" si="1"/>
        <v>2020/4/1  16:00</v>
      </c>
      <c r="E7" s="35">
        <v>1.5204352249556394</v>
      </c>
      <c r="F7" s="36">
        <f t="shared" si="2"/>
        <v>1.5274352249556393</v>
      </c>
      <c r="G7" s="36">
        <f t="shared" si="3"/>
        <v>1.5254352249556393</v>
      </c>
      <c r="H7" s="36">
        <f t="shared" si="4"/>
        <v>1.5194352249556395</v>
      </c>
      <c r="I7" s="36">
        <f t="shared" si="5"/>
        <v>1.5214352249556393</v>
      </c>
      <c r="J7" s="36">
        <f t="shared" si="6"/>
        <v>1.5264352249556394</v>
      </c>
      <c r="K7" s="36">
        <f t="shared" si="7"/>
        <v>1.5244352249556394</v>
      </c>
      <c r="L7" s="36">
        <f t="shared" si="8"/>
        <v>1.5234352249556393</v>
      </c>
      <c r="M7" s="57">
        <f t="shared" si="9"/>
        <v>1.5224352249556394</v>
      </c>
      <c r="N7" s="58" t="s">
        <v>45</v>
      </c>
      <c r="O7" s="36"/>
      <c r="P7" s="36"/>
      <c r="Q7" s="36"/>
      <c r="R7" s="59"/>
      <c r="S7" s="60">
        <v>1.46</v>
      </c>
      <c r="T7" s="106">
        <v>1.6</v>
      </c>
      <c r="U7" s="162"/>
      <c r="V7" s="10"/>
      <c r="W7" s="162"/>
      <c r="X7" s="162"/>
      <c r="Y7" s="162"/>
      <c r="Z7" s="7"/>
      <c r="AA7" s="148" t="str">
        <f t="shared" si="0"/>
        <v>2020/4/1  16:00</v>
      </c>
      <c r="AB7" s="35">
        <v>1.5204352249556394</v>
      </c>
      <c r="AC7" s="36">
        <v>1.5274352249556393</v>
      </c>
      <c r="AD7" s="36">
        <v>1.5254352249556393</v>
      </c>
      <c r="AE7" s="36">
        <v>1.5194352249556395</v>
      </c>
      <c r="AF7" s="36">
        <v>1.5214352249556393</v>
      </c>
      <c r="AG7" s="56">
        <v>1.5264352249556394</v>
      </c>
      <c r="AH7" s="36">
        <v>1.5244352249556394</v>
      </c>
      <c r="AI7" s="36">
        <v>1.5234352249556393</v>
      </c>
      <c r="AJ7" s="57">
        <v>1.5224352249556394</v>
      </c>
      <c r="AK7" s="35"/>
      <c r="AL7" s="36"/>
      <c r="AM7" s="36"/>
      <c r="AN7" s="57"/>
      <c r="AR7" s="9"/>
      <c r="AS7" s="9"/>
    </row>
    <row r="8" spans="1:46">
      <c r="A8" s="123">
        <v>43923</v>
      </c>
      <c r="B8" s="101">
        <v>0.33333333333333331</v>
      </c>
      <c r="C8" s="132" t="s">
        <v>422</v>
      </c>
      <c r="D8" s="124" t="str">
        <f t="shared" si="1"/>
        <v>2020/4/2  8:00</v>
      </c>
      <c r="E8" s="35">
        <v>1.5239127164614037</v>
      </c>
      <c r="F8" s="36">
        <f t="shared" si="2"/>
        <v>1.5309127164614036</v>
      </c>
      <c r="G8" s="36">
        <f t="shared" si="3"/>
        <v>1.5289127164614036</v>
      </c>
      <c r="H8" s="36">
        <f t="shared" si="4"/>
        <v>1.5229127164614038</v>
      </c>
      <c r="I8" s="36">
        <f t="shared" si="5"/>
        <v>1.5249127164614036</v>
      </c>
      <c r="J8" s="36">
        <f t="shared" si="6"/>
        <v>1.5299127164614037</v>
      </c>
      <c r="K8" s="36">
        <f t="shared" si="7"/>
        <v>1.5279127164614037</v>
      </c>
      <c r="L8" s="36">
        <f t="shared" si="8"/>
        <v>1.5269127164614036</v>
      </c>
      <c r="M8" s="57">
        <f t="shared" si="9"/>
        <v>1.5259127164614037</v>
      </c>
      <c r="N8" s="58" t="s">
        <v>46</v>
      </c>
      <c r="O8" s="36"/>
      <c r="P8" s="36"/>
      <c r="Q8" s="36"/>
      <c r="R8" s="59"/>
      <c r="S8" s="60">
        <v>1.46</v>
      </c>
      <c r="T8" s="106">
        <v>1.6</v>
      </c>
      <c r="U8" s="162"/>
      <c r="V8" s="10"/>
      <c r="W8" s="162"/>
      <c r="X8" s="162"/>
      <c r="Y8" s="162"/>
      <c r="Z8" s="7"/>
      <c r="AA8" s="148" t="str">
        <f t="shared" si="0"/>
        <v>2020/4/2  8:00</v>
      </c>
      <c r="AB8" s="35">
        <v>1.5239127164614037</v>
      </c>
      <c r="AC8" s="36">
        <v>1.5309127164614036</v>
      </c>
      <c r="AD8" s="36">
        <v>1.5289127164614036</v>
      </c>
      <c r="AE8" s="36">
        <v>1.5229127164614038</v>
      </c>
      <c r="AF8" s="36">
        <v>1.5249127164614036</v>
      </c>
      <c r="AG8" s="56">
        <v>1.5299127164614037</v>
      </c>
      <c r="AH8" s="36">
        <v>1.5279127164614037</v>
      </c>
      <c r="AI8" s="36">
        <v>1.5269127164614036</v>
      </c>
      <c r="AJ8" s="57">
        <v>1.5259127164614037</v>
      </c>
      <c r="AK8" s="35"/>
      <c r="AL8" s="36"/>
      <c r="AM8" s="36"/>
      <c r="AN8" s="57"/>
      <c r="AR8" s="9"/>
      <c r="AS8" s="9"/>
    </row>
    <row r="9" spans="1:46">
      <c r="A9" s="26">
        <v>43923</v>
      </c>
      <c r="B9" s="27">
        <v>0.41666666666666669</v>
      </c>
      <c r="C9" s="132"/>
      <c r="D9" s="28" t="str">
        <f t="shared" si="1"/>
        <v>2020/4/2  10:00</v>
      </c>
      <c r="E9" s="35">
        <v>1.5349999999999999</v>
      </c>
      <c r="F9" s="36">
        <f t="shared" si="2"/>
        <v>1.5419999999999998</v>
      </c>
      <c r="G9" s="36">
        <f t="shared" si="3"/>
        <v>1.5399999999999998</v>
      </c>
      <c r="H9" s="36">
        <f t="shared" si="4"/>
        <v>1.534</v>
      </c>
      <c r="I9" s="36">
        <f t="shared" si="5"/>
        <v>1.5359999999999998</v>
      </c>
      <c r="J9" s="36">
        <f t="shared" si="6"/>
        <v>1.5409999999999999</v>
      </c>
      <c r="K9" s="36">
        <f t="shared" si="7"/>
        <v>1.5389999999999999</v>
      </c>
      <c r="L9" s="36">
        <f t="shared" si="8"/>
        <v>1.5379999999999998</v>
      </c>
      <c r="M9" s="57">
        <f t="shared" si="9"/>
        <v>1.5369999999999999</v>
      </c>
      <c r="N9" s="58" t="s">
        <v>46</v>
      </c>
      <c r="O9" s="36"/>
      <c r="P9" s="36"/>
      <c r="Q9" s="36"/>
      <c r="R9" s="59"/>
      <c r="S9" s="60">
        <v>1.46</v>
      </c>
      <c r="T9" s="106">
        <v>1.6</v>
      </c>
      <c r="U9" s="162"/>
      <c r="V9" s="10"/>
      <c r="W9" s="162"/>
      <c r="X9" s="162"/>
      <c r="Y9" s="162"/>
      <c r="Z9" s="7"/>
      <c r="AA9" s="148" t="str">
        <f t="shared" si="0"/>
        <v>2020/4/2  10:00</v>
      </c>
      <c r="AB9" s="35">
        <v>1.5349999999999999</v>
      </c>
      <c r="AC9" s="36">
        <v>1.5419999999999998</v>
      </c>
      <c r="AD9" s="36">
        <v>1.5399999999999998</v>
      </c>
      <c r="AE9" s="36">
        <v>1.534</v>
      </c>
      <c r="AF9" s="36">
        <v>1.5359999999999998</v>
      </c>
      <c r="AG9" s="56">
        <v>1.5409999999999999</v>
      </c>
      <c r="AH9" s="36">
        <v>1.5389999999999999</v>
      </c>
      <c r="AI9" s="36">
        <v>1.5379999999999998</v>
      </c>
      <c r="AJ9" s="57">
        <v>1.5369999999999999</v>
      </c>
      <c r="AK9" s="35"/>
      <c r="AL9" s="36"/>
      <c r="AM9" s="36"/>
      <c r="AN9" s="57"/>
      <c r="AR9" s="9"/>
      <c r="AS9" s="9"/>
    </row>
    <row r="10" spans="1:46">
      <c r="A10" s="26">
        <v>43923</v>
      </c>
      <c r="B10" s="27">
        <v>0.5</v>
      </c>
      <c r="C10" s="132"/>
      <c r="D10" s="28" t="str">
        <f t="shared" si="1"/>
        <v>2020/4/2  12:00</v>
      </c>
      <c r="E10" s="35">
        <v>1.5375776098447367</v>
      </c>
      <c r="F10" s="36">
        <f t="shared" si="2"/>
        <v>1.5445776098447366</v>
      </c>
      <c r="G10" s="36">
        <f t="shared" si="3"/>
        <v>1.5425776098447366</v>
      </c>
      <c r="H10" s="36">
        <f t="shared" si="4"/>
        <v>1.5365776098447368</v>
      </c>
      <c r="I10" s="36">
        <f t="shared" si="5"/>
        <v>1.5385776098447366</v>
      </c>
      <c r="J10" s="36">
        <f t="shared" si="6"/>
        <v>1.5435776098447367</v>
      </c>
      <c r="K10" s="36">
        <f t="shared" si="7"/>
        <v>1.5415776098447367</v>
      </c>
      <c r="L10" s="36">
        <f t="shared" si="8"/>
        <v>1.5405776098447366</v>
      </c>
      <c r="M10" s="57">
        <f t="shared" si="9"/>
        <v>1.5395776098447367</v>
      </c>
      <c r="N10" s="58" t="s">
        <v>46</v>
      </c>
      <c r="O10" s="36"/>
      <c r="P10" s="36"/>
      <c r="Q10" s="36"/>
      <c r="R10" s="59"/>
      <c r="S10" s="60">
        <v>1.46</v>
      </c>
      <c r="T10" s="106">
        <v>1.6</v>
      </c>
      <c r="U10" s="162"/>
      <c r="V10" s="10"/>
      <c r="W10" s="162"/>
      <c r="X10" s="162"/>
      <c r="Y10" s="162"/>
      <c r="Z10" s="7"/>
      <c r="AA10" s="148" t="str">
        <f t="shared" si="0"/>
        <v>2020/4/2  12:00</v>
      </c>
      <c r="AB10" s="35">
        <v>1.5375776098447367</v>
      </c>
      <c r="AC10" s="36">
        <v>1.5445776098447366</v>
      </c>
      <c r="AD10" s="36">
        <v>1.5425776098447366</v>
      </c>
      <c r="AE10" s="36">
        <v>1.5365776098447368</v>
      </c>
      <c r="AF10" s="36">
        <v>1.5385776098447366</v>
      </c>
      <c r="AG10" s="56">
        <v>1.5435776098447367</v>
      </c>
      <c r="AH10" s="36">
        <v>1.5415776098447367</v>
      </c>
      <c r="AI10" s="36">
        <v>1.5405776098447366</v>
      </c>
      <c r="AJ10" s="57">
        <v>1.5395776098447367</v>
      </c>
      <c r="AK10" s="35"/>
      <c r="AL10" s="36"/>
      <c r="AM10" s="36"/>
      <c r="AN10" s="57"/>
      <c r="AR10" s="9"/>
      <c r="AS10" s="9"/>
    </row>
    <row r="11" spans="1:46">
      <c r="A11" s="26">
        <v>43923</v>
      </c>
      <c r="B11" s="27">
        <v>0.58333333333333304</v>
      </c>
      <c r="C11" s="132"/>
      <c r="D11" s="28" t="str">
        <f t="shared" si="1"/>
        <v>2020/4/2  14:00</v>
      </c>
      <c r="E11" s="35">
        <v>1.53</v>
      </c>
      <c r="F11" s="36">
        <f t="shared" si="2"/>
        <v>1.5369999999999999</v>
      </c>
      <c r="G11" s="36">
        <f t="shared" si="3"/>
        <v>1.5349999999999999</v>
      </c>
      <c r="H11" s="36">
        <f t="shared" si="4"/>
        <v>1.5290000000000001</v>
      </c>
      <c r="I11" s="36">
        <f t="shared" si="5"/>
        <v>1.5309999999999999</v>
      </c>
      <c r="J11" s="36">
        <f t="shared" si="6"/>
        <v>1.536</v>
      </c>
      <c r="K11" s="36">
        <f t="shared" si="7"/>
        <v>1.534</v>
      </c>
      <c r="L11" s="36">
        <f t="shared" si="8"/>
        <v>1.5329999999999999</v>
      </c>
      <c r="M11" s="57">
        <f t="shared" si="9"/>
        <v>1.532</v>
      </c>
      <c r="N11" s="58" t="s">
        <v>46</v>
      </c>
      <c r="O11" s="36"/>
      <c r="P11" s="36"/>
      <c r="Q11" s="36"/>
      <c r="R11" s="59"/>
      <c r="S11" s="60">
        <v>1.46</v>
      </c>
      <c r="T11" s="106">
        <v>1.6</v>
      </c>
      <c r="U11" s="162"/>
      <c r="V11" s="10"/>
      <c r="W11" s="162"/>
      <c r="X11" s="162"/>
      <c r="Y11" s="162"/>
      <c r="Z11" s="7"/>
      <c r="AA11" s="148" t="str">
        <f t="shared" si="0"/>
        <v>2020/4/2  14:00</v>
      </c>
      <c r="AB11" s="35">
        <v>1.53</v>
      </c>
      <c r="AC11" s="36">
        <v>1.5369999999999999</v>
      </c>
      <c r="AD11" s="36">
        <v>1.5349999999999999</v>
      </c>
      <c r="AE11" s="36">
        <v>1.5290000000000001</v>
      </c>
      <c r="AF11" s="36">
        <v>1.5309999999999999</v>
      </c>
      <c r="AG11" s="56">
        <v>1.536</v>
      </c>
      <c r="AH11" s="36">
        <v>1.534</v>
      </c>
      <c r="AI11" s="36">
        <v>1.5329999999999999</v>
      </c>
      <c r="AJ11" s="57">
        <v>1.532</v>
      </c>
      <c r="AK11" s="35"/>
      <c r="AL11" s="36"/>
      <c r="AM11" s="36"/>
      <c r="AN11" s="57"/>
      <c r="AR11" s="9"/>
      <c r="AS11" s="9"/>
    </row>
    <row r="12" spans="1:46">
      <c r="A12" s="26">
        <v>43923</v>
      </c>
      <c r="B12" s="27">
        <v>0.66666666666666596</v>
      </c>
      <c r="C12" s="132"/>
      <c r="D12" s="28" t="str">
        <f t="shared" si="1"/>
        <v>2020/4/2  16:00</v>
      </c>
      <c r="E12" s="35">
        <v>1.5398666554155067</v>
      </c>
      <c r="F12" s="36">
        <f t="shared" si="2"/>
        <v>1.5468666554155066</v>
      </c>
      <c r="G12" s="36">
        <f t="shared" si="3"/>
        <v>1.5448666554155066</v>
      </c>
      <c r="H12" s="36">
        <f t="shared" si="4"/>
        <v>1.5388666554155068</v>
      </c>
      <c r="I12" s="36">
        <f t="shared" si="5"/>
        <v>1.5408666554155066</v>
      </c>
      <c r="J12" s="36">
        <f t="shared" si="6"/>
        <v>1.5458666554155067</v>
      </c>
      <c r="K12" s="36">
        <f t="shared" si="7"/>
        <v>1.5438666554155067</v>
      </c>
      <c r="L12" s="36">
        <f t="shared" si="8"/>
        <v>1.5428666554155066</v>
      </c>
      <c r="M12" s="57">
        <f t="shared" si="9"/>
        <v>1.5418666554155067</v>
      </c>
      <c r="N12" s="58" t="s">
        <v>46</v>
      </c>
      <c r="O12" s="36"/>
      <c r="P12" s="36"/>
      <c r="Q12" s="36"/>
      <c r="R12" s="59"/>
      <c r="S12" s="60">
        <v>1.46</v>
      </c>
      <c r="T12" s="106">
        <v>1.6</v>
      </c>
      <c r="U12" s="162"/>
      <c r="V12" s="10"/>
      <c r="W12" s="162"/>
      <c r="X12" s="162"/>
      <c r="Y12" s="162"/>
      <c r="Z12" s="7"/>
      <c r="AA12" s="148" t="str">
        <f t="shared" si="0"/>
        <v>2020/4/2  16:00</v>
      </c>
      <c r="AB12" s="35">
        <v>1.5398666554155067</v>
      </c>
      <c r="AC12" s="36">
        <v>1.5468666554155066</v>
      </c>
      <c r="AD12" s="36">
        <v>1.5448666554155066</v>
      </c>
      <c r="AE12" s="36">
        <v>1.5388666554155068</v>
      </c>
      <c r="AF12" s="36">
        <v>1.5408666554155066</v>
      </c>
      <c r="AG12" s="56">
        <v>1.5458666554155067</v>
      </c>
      <c r="AH12" s="36">
        <v>1.5438666554155067</v>
      </c>
      <c r="AI12" s="36">
        <v>1.5428666554155066</v>
      </c>
      <c r="AJ12" s="57">
        <v>1.5418666554155067</v>
      </c>
      <c r="AK12" s="35"/>
      <c r="AL12" s="36"/>
      <c r="AM12" s="36"/>
      <c r="AN12" s="57"/>
      <c r="AR12" s="9"/>
      <c r="AS12" s="9"/>
    </row>
    <row r="13" spans="1:46">
      <c r="A13" s="123">
        <v>43924</v>
      </c>
      <c r="B13" s="101">
        <v>0.33333333333333331</v>
      </c>
      <c r="C13" s="132" t="s">
        <v>423</v>
      </c>
      <c r="D13" s="124" t="str">
        <f t="shared" si="1"/>
        <v>2020/4/3  8:00</v>
      </c>
      <c r="E13" s="35">
        <v>1.5377071756574763</v>
      </c>
      <c r="F13" s="36">
        <f t="shared" si="2"/>
        <v>1.5447071756574762</v>
      </c>
      <c r="G13" s="36">
        <f t="shared" si="3"/>
        <v>1.5427071756574762</v>
      </c>
      <c r="H13" s="36">
        <f t="shared" si="4"/>
        <v>1.5367071756574764</v>
      </c>
      <c r="I13" s="36">
        <f t="shared" si="5"/>
        <v>1.5387071756574762</v>
      </c>
      <c r="J13" s="36">
        <f t="shared" si="6"/>
        <v>1.5437071756574763</v>
      </c>
      <c r="K13" s="36">
        <f t="shared" si="7"/>
        <v>1.5417071756574763</v>
      </c>
      <c r="L13" s="36">
        <f t="shared" si="8"/>
        <v>1.5407071756574762</v>
      </c>
      <c r="M13" s="57">
        <f t="shared" si="9"/>
        <v>1.5397071756574763</v>
      </c>
      <c r="N13" s="58" t="s">
        <v>47</v>
      </c>
      <c r="O13" s="36"/>
      <c r="P13" s="36"/>
      <c r="Q13" s="36"/>
      <c r="R13" s="59"/>
      <c r="S13" s="60">
        <v>1.46</v>
      </c>
      <c r="T13" s="106">
        <v>1.6</v>
      </c>
      <c r="U13" s="162"/>
      <c r="V13" s="10"/>
      <c r="W13" s="162"/>
      <c r="X13" s="162"/>
      <c r="Y13" s="162"/>
      <c r="AA13" s="148" t="str">
        <f t="shared" si="0"/>
        <v>2020/4/3  8:00</v>
      </c>
      <c r="AB13" s="35">
        <v>1.5377071756574763</v>
      </c>
      <c r="AC13" s="36">
        <v>1.5447071756574762</v>
      </c>
      <c r="AD13" s="36">
        <v>1.5427071756574762</v>
      </c>
      <c r="AE13" s="36">
        <v>1.5367071756574764</v>
      </c>
      <c r="AF13" s="36">
        <v>1.5387071756574762</v>
      </c>
      <c r="AG13" s="56">
        <v>1.5437071756574763</v>
      </c>
      <c r="AH13" s="36">
        <v>1.5417071756574763</v>
      </c>
      <c r="AI13" s="36">
        <v>1.5407071756574762</v>
      </c>
      <c r="AJ13" s="57">
        <v>1.5397071756574763</v>
      </c>
      <c r="AK13" s="35"/>
      <c r="AL13" s="36"/>
      <c r="AM13" s="36"/>
      <c r="AN13" s="57"/>
      <c r="AR13" s="9"/>
      <c r="AS13" s="9"/>
      <c r="AT13" s="10"/>
    </row>
    <row r="14" spans="1:46">
      <c r="A14" s="26">
        <v>43924</v>
      </c>
      <c r="B14" s="27">
        <v>0.41666666666666669</v>
      </c>
      <c r="C14" s="132"/>
      <c r="D14" s="28" t="str">
        <f>TEXT(A14,"yyyy/m/d")&amp;TEXT(B14,"　　h:mｍ")</f>
        <v>2020/4/3  10:00</v>
      </c>
      <c r="E14" s="35">
        <v>1.5290185774889011</v>
      </c>
      <c r="F14" s="36">
        <f t="shared" si="2"/>
        <v>1.536018577488901</v>
      </c>
      <c r="G14" s="36">
        <f t="shared" si="3"/>
        <v>1.534018577488901</v>
      </c>
      <c r="H14" s="36">
        <f t="shared" si="4"/>
        <v>1.5280185774889012</v>
      </c>
      <c r="I14" s="36">
        <f t="shared" si="5"/>
        <v>1.530018577488901</v>
      </c>
      <c r="J14" s="36">
        <f t="shared" si="6"/>
        <v>1.5350185774889011</v>
      </c>
      <c r="K14" s="36">
        <f t="shared" si="7"/>
        <v>1.5330185774889011</v>
      </c>
      <c r="L14" s="36">
        <f t="shared" si="8"/>
        <v>1.532018577488901</v>
      </c>
      <c r="M14" s="57">
        <f t="shared" si="9"/>
        <v>1.5310185774889011</v>
      </c>
      <c r="N14" s="58" t="s">
        <v>47</v>
      </c>
      <c r="O14" s="36"/>
      <c r="P14" s="36"/>
      <c r="Q14" s="36"/>
      <c r="R14" s="59"/>
      <c r="S14" s="60">
        <v>1.46</v>
      </c>
      <c r="T14" s="106">
        <v>1.6</v>
      </c>
      <c r="U14" s="162"/>
      <c r="V14" s="10"/>
      <c r="W14" s="162"/>
      <c r="X14" s="162"/>
      <c r="Y14" s="162"/>
      <c r="AA14" s="148" t="str">
        <f t="shared" si="0"/>
        <v>2020/4/3  10:00</v>
      </c>
      <c r="AB14" s="35">
        <v>1.5290185774889011</v>
      </c>
      <c r="AC14" s="36">
        <v>1.536018577488901</v>
      </c>
      <c r="AD14" s="36">
        <v>1.534018577488901</v>
      </c>
      <c r="AE14" s="36">
        <v>1.5280185774889012</v>
      </c>
      <c r="AF14" s="36">
        <v>1.530018577488901</v>
      </c>
      <c r="AG14" s="56">
        <v>1.5350185774889011</v>
      </c>
      <c r="AH14" s="36">
        <v>1.5330185774889011</v>
      </c>
      <c r="AI14" s="36">
        <v>1.532018577488901</v>
      </c>
      <c r="AJ14" s="57">
        <v>1.5310185774889011</v>
      </c>
      <c r="AK14" s="35"/>
      <c r="AL14" s="36"/>
      <c r="AM14" s="36"/>
      <c r="AN14" s="57"/>
      <c r="AR14" s="9"/>
      <c r="AS14" s="9"/>
      <c r="AT14" s="10"/>
    </row>
    <row r="15" spans="1:46">
      <c r="A15" s="26">
        <v>43924</v>
      </c>
      <c r="B15" s="27">
        <v>0.5</v>
      </c>
      <c r="C15" s="132"/>
      <c r="D15" s="28" t="str">
        <f>TEXT(A15,"yyyy/m/d")&amp;TEXT(B15,"　　h:mｍ")</f>
        <v>2020/4/3  12:00</v>
      </c>
      <c r="E15" s="35">
        <v>1.5203219536126609</v>
      </c>
      <c r="F15" s="36">
        <f t="shared" si="2"/>
        <v>1.5273219536126608</v>
      </c>
      <c r="G15" s="36">
        <f t="shared" si="3"/>
        <v>1.5253219536126608</v>
      </c>
      <c r="H15" s="36">
        <f t="shared" si="4"/>
        <v>1.519321953612661</v>
      </c>
      <c r="I15" s="36">
        <f t="shared" si="5"/>
        <v>1.5213219536126608</v>
      </c>
      <c r="J15" s="36">
        <f t="shared" si="6"/>
        <v>1.5263219536126609</v>
      </c>
      <c r="K15" s="36">
        <f t="shared" si="7"/>
        <v>1.5243219536126609</v>
      </c>
      <c r="L15" s="36">
        <f t="shared" si="8"/>
        <v>1.5233219536126608</v>
      </c>
      <c r="M15" s="57">
        <f t="shared" si="9"/>
        <v>1.5223219536126609</v>
      </c>
      <c r="N15" s="58" t="s">
        <v>47</v>
      </c>
      <c r="O15" s="36"/>
      <c r="P15" s="36"/>
      <c r="Q15" s="36"/>
      <c r="R15" s="59"/>
      <c r="S15" s="60">
        <v>1.46</v>
      </c>
      <c r="T15" s="106">
        <v>1.6</v>
      </c>
      <c r="U15" s="162"/>
      <c r="V15" s="10"/>
      <c r="W15" s="162"/>
      <c r="X15" s="162"/>
      <c r="Y15" s="162"/>
      <c r="AA15" s="148" t="str">
        <f t="shared" si="0"/>
        <v>2020/4/3  12:00</v>
      </c>
      <c r="AB15" s="35">
        <v>1.5203219536126609</v>
      </c>
      <c r="AC15" s="36">
        <v>1.5273219536126608</v>
      </c>
      <c r="AD15" s="36">
        <v>1.5253219536126608</v>
      </c>
      <c r="AE15" s="36">
        <v>1.519321953612661</v>
      </c>
      <c r="AF15" s="36">
        <v>1.5213219536126608</v>
      </c>
      <c r="AG15" s="56">
        <v>1.5263219536126609</v>
      </c>
      <c r="AH15" s="36">
        <v>1.5243219536126609</v>
      </c>
      <c r="AI15" s="36">
        <v>1.5233219536126608</v>
      </c>
      <c r="AJ15" s="57">
        <v>1.5223219536126609</v>
      </c>
      <c r="AK15" s="35"/>
      <c r="AL15" s="36"/>
      <c r="AM15" s="36"/>
      <c r="AN15" s="57"/>
      <c r="AR15" s="9"/>
      <c r="AS15" s="9"/>
      <c r="AT15" s="10"/>
    </row>
    <row r="16" spans="1:46">
      <c r="A16" s="26">
        <v>43924</v>
      </c>
      <c r="B16" s="27">
        <v>0.58333333333333304</v>
      </c>
      <c r="C16" s="132"/>
      <c r="D16" s="28" t="str">
        <f>TEXT(A16,"yyyy/m/d")&amp;TEXT(B16,"　　h:mｍ")</f>
        <v>2020/4/3  14:00</v>
      </c>
      <c r="E16" s="35">
        <v>1.5349999999999999</v>
      </c>
      <c r="F16" s="36">
        <f t="shared" si="2"/>
        <v>1.5419999999999998</v>
      </c>
      <c r="G16" s="36">
        <f t="shared" si="3"/>
        <v>1.5399999999999998</v>
      </c>
      <c r="H16" s="36">
        <f t="shared" si="4"/>
        <v>1.534</v>
      </c>
      <c r="I16" s="36">
        <f t="shared" si="5"/>
        <v>1.5359999999999998</v>
      </c>
      <c r="J16" s="36">
        <f t="shared" si="6"/>
        <v>1.5409999999999999</v>
      </c>
      <c r="K16" s="36">
        <f t="shared" si="7"/>
        <v>1.5389999999999999</v>
      </c>
      <c r="L16" s="36">
        <f t="shared" si="8"/>
        <v>1.5379999999999998</v>
      </c>
      <c r="M16" s="57">
        <f t="shared" si="9"/>
        <v>1.5369999999999999</v>
      </c>
      <c r="N16" s="58" t="s">
        <v>47</v>
      </c>
      <c r="O16" s="36"/>
      <c r="P16" s="36"/>
      <c r="Q16" s="36"/>
      <c r="R16" s="59"/>
      <c r="S16" s="60">
        <v>1.46</v>
      </c>
      <c r="T16" s="106">
        <v>1.6</v>
      </c>
      <c r="U16" s="162"/>
      <c r="V16" s="10"/>
      <c r="W16" s="162"/>
      <c r="X16" s="162"/>
      <c r="Y16" s="162"/>
      <c r="AA16" s="148" t="str">
        <f t="shared" si="0"/>
        <v>2020/4/3  14:00</v>
      </c>
      <c r="AB16" s="35">
        <v>1.5349999999999999</v>
      </c>
      <c r="AC16" s="36">
        <v>1.5419999999999998</v>
      </c>
      <c r="AD16" s="36">
        <v>1.5399999999999998</v>
      </c>
      <c r="AE16" s="36">
        <v>1.534</v>
      </c>
      <c r="AF16" s="36">
        <v>1.5359999999999998</v>
      </c>
      <c r="AG16" s="56">
        <v>1.5409999999999999</v>
      </c>
      <c r="AH16" s="36">
        <v>1.5389999999999999</v>
      </c>
      <c r="AI16" s="36">
        <v>1.5379999999999998</v>
      </c>
      <c r="AJ16" s="57">
        <v>1.5369999999999999</v>
      </c>
      <c r="AK16" s="35"/>
      <c r="AL16" s="36"/>
      <c r="AM16" s="36"/>
      <c r="AN16" s="57"/>
      <c r="AR16" s="9"/>
      <c r="AS16" s="9"/>
      <c r="AT16" s="10"/>
    </row>
    <row r="17" spans="1:46">
      <c r="A17" s="26">
        <v>43924</v>
      </c>
      <c r="B17" s="27">
        <v>0.66666666666666596</v>
      </c>
      <c r="C17" s="132"/>
      <c r="D17" s="28" t="str">
        <f>TEXT(A17,"yyyy/m/d")&amp;TEXT(B17,"　　h:mｍ")</f>
        <v>2020/4/3  16:00</v>
      </c>
      <c r="E17" s="35">
        <v>1.5347526111712504</v>
      </c>
      <c r="F17" s="36">
        <f t="shared" si="2"/>
        <v>1.5417526111712503</v>
      </c>
      <c r="G17" s="36">
        <f t="shared" si="3"/>
        <v>1.5397526111712503</v>
      </c>
      <c r="H17" s="36">
        <f t="shared" si="4"/>
        <v>1.5337526111712505</v>
      </c>
      <c r="I17" s="36">
        <f t="shared" si="5"/>
        <v>1.5357526111712503</v>
      </c>
      <c r="J17" s="36">
        <f t="shared" si="6"/>
        <v>1.5407526111712504</v>
      </c>
      <c r="K17" s="36">
        <f t="shared" si="7"/>
        <v>1.5387526111712504</v>
      </c>
      <c r="L17" s="36">
        <f t="shared" si="8"/>
        <v>1.5377526111712503</v>
      </c>
      <c r="M17" s="57">
        <f t="shared" si="9"/>
        <v>1.5367526111712504</v>
      </c>
      <c r="N17" s="58" t="s">
        <v>47</v>
      </c>
      <c r="O17" s="36"/>
      <c r="P17" s="36"/>
      <c r="Q17" s="36"/>
      <c r="R17" s="59"/>
      <c r="S17" s="60">
        <v>1.46</v>
      </c>
      <c r="T17" s="106">
        <v>1.6</v>
      </c>
      <c r="U17" s="162"/>
      <c r="V17" s="10"/>
      <c r="W17" s="162"/>
      <c r="X17" s="162"/>
      <c r="Y17" s="162"/>
      <c r="AA17" s="148" t="str">
        <f t="shared" si="0"/>
        <v>2020/4/3  16:00</v>
      </c>
      <c r="AB17" s="35">
        <v>1.5347526111712504</v>
      </c>
      <c r="AC17" s="36">
        <v>1.5417526111712503</v>
      </c>
      <c r="AD17" s="36">
        <v>1.5397526111712503</v>
      </c>
      <c r="AE17" s="36">
        <v>1.5337526111712505</v>
      </c>
      <c r="AF17" s="36">
        <v>1.5357526111712503</v>
      </c>
      <c r="AG17" s="56">
        <v>1.5407526111712504</v>
      </c>
      <c r="AH17" s="36">
        <v>1.5387526111712504</v>
      </c>
      <c r="AI17" s="36">
        <v>1.5377526111712503</v>
      </c>
      <c r="AJ17" s="57">
        <v>1.5367526111712504</v>
      </c>
      <c r="AK17" s="35"/>
      <c r="AL17" s="36"/>
      <c r="AM17" s="36"/>
      <c r="AN17" s="57"/>
      <c r="AR17" s="9"/>
      <c r="AS17" s="9"/>
      <c r="AT17" s="10"/>
    </row>
    <row r="18" spans="1:46">
      <c r="A18" s="123">
        <v>43925</v>
      </c>
      <c r="B18" s="101">
        <v>0.33333333333333331</v>
      </c>
      <c r="C18" s="132" t="s">
        <v>424</v>
      </c>
      <c r="D18" s="124" t="str">
        <f t="shared" si="1"/>
        <v>2020/4/4  8:00</v>
      </c>
      <c r="E18" s="35">
        <v>1.5254593753327432</v>
      </c>
      <c r="F18" s="36">
        <f t="shared" si="2"/>
        <v>1.5324593753327431</v>
      </c>
      <c r="G18" s="36">
        <f t="shared" si="3"/>
        <v>1.5304593753327431</v>
      </c>
      <c r="H18" s="36">
        <f t="shared" si="4"/>
        <v>1.5244593753327433</v>
      </c>
      <c r="I18" s="36">
        <f t="shared" si="5"/>
        <v>1.5264593753327431</v>
      </c>
      <c r="J18" s="36">
        <f t="shared" si="6"/>
        <v>1.5314593753327432</v>
      </c>
      <c r="K18" s="36">
        <f t="shared" si="7"/>
        <v>1.5294593753327432</v>
      </c>
      <c r="L18" s="36">
        <f t="shared" si="8"/>
        <v>1.5284593753327431</v>
      </c>
      <c r="M18" s="57">
        <f t="shared" si="9"/>
        <v>1.5274593753327432</v>
      </c>
      <c r="N18" s="58" t="s">
        <v>48</v>
      </c>
      <c r="O18" s="36"/>
      <c r="P18" s="36"/>
      <c r="Q18" s="36"/>
      <c r="R18" s="59"/>
      <c r="S18" s="60">
        <v>1.46</v>
      </c>
      <c r="T18" s="106">
        <v>1.6</v>
      </c>
      <c r="U18" s="162"/>
      <c r="V18" s="10"/>
      <c r="W18" s="162"/>
      <c r="X18" s="162"/>
      <c r="Y18" s="162"/>
      <c r="AA18" s="148" t="str">
        <f t="shared" si="0"/>
        <v>2020/4/4  8:00</v>
      </c>
      <c r="AB18" s="35">
        <v>1.5254593753327432</v>
      </c>
      <c r="AC18" s="36">
        <v>1.5324593753327431</v>
      </c>
      <c r="AD18" s="36">
        <v>1.5304593753327431</v>
      </c>
      <c r="AE18" s="36">
        <v>1.5244593753327433</v>
      </c>
      <c r="AF18" s="36">
        <v>1.5264593753327431</v>
      </c>
      <c r="AG18" s="56">
        <v>1.5314593753327432</v>
      </c>
      <c r="AH18" s="36">
        <v>1.5294593753327432</v>
      </c>
      <c r="AI18" s="36">
        <v>1.5284593753327431</v>
      </c>
      <c r="AJ18" s="57">
        <v>1.5274593753327432</v>
      </c>
      <c r="AK18" s="35"/>
      <c r="AL18" s="36"/>
      <c r="AM18" s="36"/>
      <c r="AN18" s="57"/>
      <c r="AR18" s="9"/>
      <c r="AS18" s="9"/>
      <c r="AT18" s="10"/>
    </row>
    <row r="19" spans="1:46">
      <c r="A19" s="26">
        <v>43925</v>
      </c>
      <c r="B19" s="27">
        <v>0.41666666666666669</v>
      </c>
      <c r="C19" s="132"/>
      <c r="D19" s="28" t="str">
        <f t="shared" si="1"/>
        <v>2020/4/4  10:00</v>
      </c>
      <c r="E19" s="35">
        <v>1.5231683554010804</v>
      </c>
      <c r="F19" s="36">
        <f t="shared" si="2"/>
        <v>1.5301683554010803</v>
      </c>
      <c r="G19" s="36">
        <f t="shared" si="3"/>
        <v>1.5281683554010803</v>
      </c>
      <c r="H19" s="36">
        <f t="shared" si="4"/>
        <v>1.5221683554010805</v>
      </c>
      <c r="I19" s="36">
        <f t="shared" si="5"/>
        <v>1.5241683554010803</v>
      </c>
      <c r="J19" s="36">
        <f t="shared" si="6"/>
        <v>1.5291683554010804</v>
      </c>
      <c r="K19" s="36">
        <f t="shared" si="7"/>
        <v>1.5271683554010804</v>
      </c>
      <c r="L19" s="36">
        <f t="shared" si="8"/>
        <v>1.5261683554010803</v>
      </c>
      <c r="M19" s="57">
        <f t="shared" si="9"/>
        <v>1.5251683554010804</v>
      </c>
      <c r="N19" s="58" t="s">
        <v>48</v>
      </c>
      <c r="O19" s="36"/>
      <c r="P19" s="36"/>
      <c r="Q19" s="36"/>
      <c r="R19" s="59"/>
      <c r="S19" s="60">
        <v>1.46</v>
      </c>
      <c r="T19" s="106">
        <v>1.6</v>
      </c>
      <c r="U19" s="162"/>
      <c r="V19" s="10"/>
      <c r="W19" s="162"/>
      <c r="X19" s="162"/>
      <c r="Y19" s="162"/>
      <c r="AA19" s="148" t="str">
        <f t="shared" si="0"/>
        <v>2020/4/4  10:00</v>
      </c>
      <c r="AB19" s="35">
        <v>1.5231683554010804</v>
      </c>
      <c r="AC19" s="36">
        <v>1.5301683554010803</v>
      </c>
      <c r="AD19" s="36">
        <v>1.5281683554010803</v>
      </c>
      <c r="AE19" s="36">
        <v>1.5221683554010805</v>
      </c>
      <c r="AF19" s="36">
        <v>1.5241683554010803</v>
      </c>
      <c r="AG19" s="56">
        <v>1.5291683554010804</v>
      </c>
      <c r="AH19" s="36">
        <v>1.5271683554010804</v>
      </c>
      <c r="AI19" s="36">
        <v>1.5261683554010803</v>
      </c>
      <c r="AJ19" s="57">
        <v>1.5251683554010804</v>
      </c>
      <c r="AK19" s="35"/>
      <c r="AL19" s="36"/>
      <c r="AM19" s="36"/>
      <c r="AN19" s="57"/>
      <c r="AR19" s="9"/>
      <c r="AS19" s="9"/>
      <c r="AT19" s="10"/>
    </row>
    <row r="20" spans="1:46">
      <c r="A20" s="26">
        <v>43925</v>
      </c>
      <c r="B20" s="27">
        <v>0.5</v>
      </c>
      <c r="C20" s="132"/>
      <c r="D20" s="28" t="str">
        <f t="shared" si="1"/>
        <v>2020/4/4  12:00</v>
      </c>
      <c r="E20" s="35">
        <v>1.5249999999999999</v>
      </c>
      <c r="F20" s="36">
        <f t="shared" si="2"/>
        <v>1.5319999999999998</v>
      </c>
      <c r="G20" s="36">
        <f t="shared" si="3"/>
        <v>1.5299999999999998</v>
      </c>
      <c r="H20" s="36">
        <f t="shared" si="4"/>
        <v>1.524</v>
      </c>
      <c r="I20" s="36">
        <f t="shared" si="5"/>
        <v>1.5259999999999998</v>
      </c>
      <c r="J20" s="36">
        <f t="shared" si="6"/>
        <v>1.5309999999999999</v>
      </c>
      <c r="K20" s="36">
        <f t="shared" si="7"/>
        <v>1.5289999999999999</v>
      </c>
      <c r="L20" s="36">
        <f t="shared" si="8"/>
        <v>1.5279999999999998</v>
      </c>
      <c r="M20" s="57">
        <f t="shared" si="9"/>
        <v>1.5269999999999999</v>
      </c>
      <c r="N20" s="58" t="s">
        <v>48</v>
      </c>
      <c r="O20" s="36"/>
      <c r="P20" s="36"/>
      <c r="Q20" s="36"/>
      <c r="R20" s="59"/>
      <c r="S20" s="60">
        <v>1.46</v>
      </c>
      <c r="T20" s="106">
        <v>1.6</v>
      </c>
      <c r="U20" s="162"/>
      <c r="V20" s="10"/>
      <c r="W20" s="162"/>
      <c r="X20" s="162"/>
      <c r="Y20" s="162"/>
      <c r="AA20" s="148" t="str">
        <f t="shared" si="0"/>
        <v>2020/4/4  12:00</v>
      </c>
      <c r="AB20" s="35">
        <v>1.5249999999999999</v>
      </c>
      <c r="AC20" s="36">
        <v>1.5319999999999998</v>
      </c>
      <c r="AD20" s="36">
        <v>1.5299999999999998</v>
      </c>
      <c r="AE20" s="36">
        <v>1.524</v>
      </c>
      <c r="AF20" s="36">
        <v>1.5259999999999998</v>
      </c>
      <c r="AG20" s="56">
        <v>1.5309999999999999</v>
      </c>
      <c r="AH20" s="36">
        <v>1.5289999999999999</v>
      </c>
      <c r="AI20" s="36">
        <v>1.5279999999999998</v>
      </c>
      <c r="AJ20" s="57">
        <v>1.5269999999999999</v>
      </c>
      <c r="AK20" s="35"/>
      <c r="AL20" s="36"/>
      <c r="AM20" s="36"/>
      <c r="AN20" s="57"/>
      <c r="AR20" s="9"/>
      <c r="AS20" s="9"/>
      <c r="AT20" s="10"/>
    </row>
    <row r="21" spans="1:46">
      <c r="A21" s="26">
        <v>43925</v>
      </c>
      <c r="B21" s="27">
        <v>0.58333333333333304</v>
      </c>
      <c r="C21" s="132"/>
      <c r="D21" s="28" t="str">
        <f t="shared" si="1"/>
        <v>2020/4/4  14:00</v>
      </c>
      <c r="E21" s="35">
        <v>1.5274170143617334</v>
      </c>
      <c r="F21" s="36">
        <f t="shared" si="2"/>
        <v>1.5344170143617333</v>
      </c>
      <c r="G21" s="36">
        <f t="shared" si="3"/>
        <v>1.5324170143617333</v>
      </c>
      <c r="H21" s="36">
        <f t="shared" si="4"/>
        <v>1.5264170143617335</v>
      </c>
      <c r="I21" s="36">
        <f t="shared" si="5"/>
        <v>1.5284170143617333</v>
      </c>
      <c r="J21" s="36">
        <f t="shared" si="6"/>
        <v>1.5334170143617334</v>
      </c>
      <c r="K21" s="36">
        <f t="shared" si="7"/>
        <v>1.5314170143617334</v>
      </c>
      <c r="L21" s="36">
        <f t="shared" si="8"/>
        <v>1.5304170143617333</v>
      </c>
      <c r="M21" s="57">
        <f t="shared" si="9"/>
        <v>1.5294170143617334</v>
      </c>
      <c r="N21" s="58" t="s">
        <v>48</v>
      </c>
      <c r="O21" s="36"/>
      <c r="P21" s="36"/>
      <c r="Q21" s="36"/>
      <c r="R21" s="59"/>
      <c r="S21" s="60">
        <v>1.46</v>
      </c>
      <c r="T21" s="106">
        <v>1.6</v>
      </c>
      <c r="U21" s="162"/>
      <c r="V21" s="10"/>
      <c r="W21" s="162"/>
      <c r="X21" s="162"/>
      <c r="Y21" s="162"/>
      <c r="Z21" s="7"/>
      <c r="AA21" s="148" t="str">
        <f t="shared" si="0"/>
        <v>2020/4/4  14:00</v>
      </c>
      <c r="AB21" s="35">
        <v>1.5274170143617334</v>
      </c>
      <c r="AC21" s="36">
        <v>1.5344170143617333</v>
      </c>
      <c r="AD21" s="36">
        <v>1.5324170143617333</v>
      </c>
      <c r="AE21" s="36">
        <v>1.5264170143617335</v>
      </c>
      <c r="AF21" s="36">
        <v>1.5284170143617333</v>
      </c>
      <c r="AG21" s="56">
        <v>1.5334170143617334</v>
      </c>
      <c r="AH21" s="36">
        <v>1.5314170143617334</v>
      </c>
      <c r="AI21" s="36">
        <v>1.5304170143617333</v>
      </c>
      <c r="AJ21" s="57">
        <v>1.5294170143617334</v>
      </c>
      <c r="AK21" s="35"/>
      <c r="AL21" s="36"/>
      <c r="AM21" s="36"/>
      <c r="AN21" s="57"/>
      <c r="AR21" s="9"/>
      <c r="AS21" s="9"/>
    </row>
    <row r="22" spans="1:46">
      <c r="A22" s="26">
        <v>43925</v>
      </c>
      <c r="B22" s="27">
        <v>0.66666666666666596</v>
      </c>
      <c r="C22" s="132"/>
      <c r="D22" s="28" t="str">
        <f t="shared" si="1"/>
        <v>2020/4/4  16:00</v>
      </c>
      <c r="E22" s="35">
        <v>1.5300054475574905</v>
      </c>
      <c r="F22" s="36">
        <f t="shared" si="2"/>
        <v>1.5370054475574904</v>
      </c>
      <c r="G22" s="36">
        <f t="shared" si="3"/>
        <v>1.5350054475574904</v>
      </c>
      <c r="H22" s="36">
        <f t="shared" si="4"/>
        <v>1.5290054475574906</v>
      </c>
      <c r="I22" s="36">
        <f t="shared" si="5"/>
        <v>1.5310054475574904</v>
      </c>
      <c r="J22" s="36">
        <f t="shared" si="6"/>
        <v>1.5360054475574905</v>
      </c>
      <c r="K22" s="36">
        <f t="shared" si="7"/>
        <v>1.5340054475574905</v>
      </c>
      <c r="L22" s="36">
        <f t="shared" si="8"/>
        <v>1.5330054475574904</v>
      </c>
      <c r="M22" s="57">
        <f t="shared" si="9"/>
        <v>1.5320054475574905</v>
      </c>
      <c r="N22" s="58" t="s">
        <v>48</v>
      </c>
      <c r="O22" s="36"/>
      <c r="P22" s="36"/>
      <c r="Q22" s="36"/>
      <c r="R22" s="59"/>
      <c r="S22" s="60">
        <v>1.46</v>
      </c>
      <c r="T22" s="106">
        <v>1.6</v>
      </c>
      <c r="U22" s="162"/>
      <c r="V22" s="10"/>
      <c r="W22" s="162"/>
      <c r="X22" s="162"/>
      <c r="Y22" s="162"/>
      <c r="Z22" s="7"/>
      <c r="AA22" s="148" t="str">
        <f t="shared" si="0"/>
        <v>2020/4/4  16:00</v>
      </c>
      <c r="AB22" s="35">
        <v>1.5300054475574905</v>
      </c>
      <c r="AC22" s="36">
        <v>1.5370054475574904</v>
      </c>
      <c r="AD22" s="36">
        <v>1.5350054475574904</v>
      </c>
      <c r="AE22" s="36">
        <v>1.5290054475574906</v>
      </c>
      <c r="AF22" s="36">
        <v>1.5310054475574904</v>
      </c>
      <c r="AG22" s="56">
        <v>1.5360054475574905</v>
      </c>
      <c r="AH22" s="36">
        <v>1.5340054475574905</v>
      </c>
      <c r="AI22" s="36">
        <v>1.5330054475574904</v>
      </c>
      <c r="AJ22" s="57">
        <v>1.5320054475574905</v>
      </c>
      <c r="AK22" s="35"/>
      <c r="AL22" s="36"/>
      <c r="AM22" s="36"/>
      <c r="AN22" s="57"/>
      <c r="AR22" s="9"/>
      <c r="AS22" s="9"/>
    </row>
    <row r="23" spans="1:46">
      <c r="A23" s="123">
        <v>43926</v>
      </c>
      <c r="B23" s="101">
        <v>0.33333333333333331</v>
      </c>
      <c r="C23" s="132" t="s">
        <v>425</v>
      </c>
      <c r="D23" s="124" t="str">
        <f t="shared" si="1"/>
        <v>2020/4/5  8:00</v>
      </c>
      <c r="E23" s="35">
        <v>1.5218972425620554</v>
      </c>
      <c r="F23" s="36">
        <f t="shared" si="2"/>
        <v>1.5288972425620553</v>
      </c>
      <c r="G23" s="36">
        <f t="shared" si="3"/>
        <v>1.5268972425620553</v>
      </c>
      <c r="H23" s="36">
        <f t="shared" si="4"/>
        <v>1.5208972425620555</v>
      </c>
      <c r="I23" s="36">
        <f t="shared" si="5"/>
        <v>1.5228972425620553</v>
      </c>
      <c r="J23" s="36">
        <f t="shared" si="6"/>
        <v>1.5278972425620554</v>
      </c>
      <c r="K23" s="36">
        <f t="shared" si="7"/>
        <v>1.5258972425620554</v>
      </c>
      <c r="L23" s="36">
        <f t="shared" si="8"/>
        <v>1.5248972425620553</v>
      </c>
      <c r="M23" s="57">
        <f t="shared" si="9"/>
        <v>1.5238972425620554</v>
      </c>
      <c r="N23" s="58" t="s">
        <v>49</v>
      </c>
      <c r="O23" s="36"/>
      <c r="P23" s="36"/>
      <c r="Q23" s="36"/>
      <c r="R23" s="59"/>
      <c r="S23" s="60">
        <v>1.46</v>
      </c>
      <c r="T23" s="106">
        <v>1.6</v>
      </c>
      <c r="U23" s="162"/>
      <c r="V23" s="10"/>
      <c r="W23" s="162"/>
      <c r="X23" s="162"/>
      <c r="Y23" s="162"/>
      <c r="Z23" s="7"/>
      <c r="AA23" s="148" t="str">
        <f t="shared" si="0"/>
        <v>2020/4/5  8:00</v>
      </c>
      <c r="AB23" s="35">
        <v>1.5218972425620554</v>
      </c>
      <c r="AC23" s="36">
        <v>1.5288972425620553</v>
      </c>
      <c r="AD23" s="36">
        <v>1.5268972425620553</v>
      </c>
      <c r="AE23" s="36">
        <v>1.5208972425620555</v>
      </c>
      <c r="AF23" s="36">
        <v>1.5228972425620553</v>
      </c>
      <c r="AG23" s="56">
        <v>1.5278972425620554</v>
      </c>
      <c r="AH23" s="36">
        <v>1.5258972425620554</v>
      </c>
      <c r="AI23" s="36">
        <v>1.5248972425620553</v>
      </c>
      <c r="AJ23" s="57">
        <v>1.5238972425620554</v>
      </c>
      <c r="AK23" s="35"/>
      <c r="AL23" s="36"/>
      <c r="AM23" s="36"/>
      <c r="AN23" s="57"/>
      <c r="AR23" s="9"/>
      <c r="AS23" s="9"/>
    </row>
    <row r="24" spans="1:46">
      <c r="A24" s="26">
        <v>43926</v>
      </c>
      <c r="B24" s="27">
        <v>0.41666666666666669</v>
      </c>
      <c r="C24" s="132"/>
      <c r="D24" s="28" t="str">
        <f t="shared" si="1"/>
        <v>2020/4/5  10:00</v>
      </c>
      <c r="E24" s="35">
        <v>1.5217491128256606</v>
      </c>
      <c r="F24" s="36">
        <f t="shared" si="2"/>
        <v>1.5287491128256605</v>
      </c>
      <c r="G24" s="36">
        <f t="shared" si="3"/>
        <v>1.5267491128256605</v>
      </c>
      <c r="H24" s="36">
        <f t="shared" si="4"/>
        <v>1.5207491128256607</v>
      </c>
      <c r="I24" s="36">
        <f t="shared" si="5"/>
        <v>1.5227491128256605</v>
      </c>
      <c r="J24" s="36">
        <f t="shared" si="6"/>
        <v>1.5277491128256606</v>
      </c>
      <c r="K24" s="36">
        <f t="shared" si="7"/>
        <v>1.5257491128256606</v>
      </c>
      <c r="L24" s="36">
        <f t="shared" si="8"/>
        <v>1.5247491128256605</v>
      </c>
      <c r="M24" s="57">
        <f t="shared" si="9"/>
        <v>1.5237491128256606</v>
      </c>
      <c r="N24" s="58" t="s">
        <v>49</v>
      </c>
      <c r="O24" s="36"/>
      <c r="P24" s="36"/>
      <c r="Q24" s="36"/>
      <c r="R24" s="59"/>
      <c r="S24" s="60">
        <v>1.46</v>
      </c>
      <c r="T24" s="106">
        <v>1.6</v>
      </c>
      <c r="U24" s="162"/>
      <c r="V24" s="10"/>
      <c r="W24" s="162"/>
      <c r="X24" s="162"/>
      <c r="Y24" s="162"/>
      <c r="Z24" s="7"/>
      <c r="AA24" s="148" t="str">
        <f t="shared" si="0"/>
        <v>2020/4/5  10:00</v>
      </c>
      <c r="AB24" s="35">
        <v>1.5217491128256606</v>
      </c>
      <c r="AC24" s="36">
        <v>1.5287491128256605</v>
      </c>
      <c r="AD24" s="36">
        <v>1.5267491128256605</v>
      </c>
      <c r="AE24" s="36">
        <v>1.5207491128256607</v>
      </c>
      <c r="AF24" s="36">
        <v>1.5227491128256605</v>
      </c>
      <c r="AG24" s="56">
        <v>1.5277491128256606</v>
      </c>
      <c r="AH24" s="36">
        <v>1.5257491128256606</v>
      </c>
      <c r="AI24" s="36">
        <v>1.5247491128256605</v>
      </c>
      <c r="AJ24" s="57">
        <v>1.5237491128256606</v>
      </c>
      <c r="AK24" s="35"/>
      <c r="AL24" s="36"/>
      <c r="AM24" s="36"/>
      <c r="AN24" s="57"/>
      <c r="AR24" s="9"/>
      <c r="AS24" s="9"/>
    </row>
    <row r="25" spans="1:46">
      <c r="A25" s="26">
        <v>43926</v>
      </c>
      <c r="B25" s="27">
        <v>0.5</v>
      </c>
      <c r="C25" s="132"/>
      <c r="D25" s="28" t="str">
        <f t="shared" si="1"/>
        <v>2020/4/5  12:00</v>
      </c>
      <c r="E25" s="35">
        <v>1.5353967147050005</v>
      </c>
      <c r="F25" s="36">
        <f t="shared" si="2"/>
        <v>1.5423967147050004</v>
      </c>
      <c r="G25" s="36">
        <f t="shared" si="3"/>
        <v>1.5403967147050004</v>
      </c>
      <c r="H25" s="36">
        <f t="shared" si="4"/>
        <v>1.5343967147050006</v>
      </c>
      <c r="I25" s="36">
        <f t="shared" si="5"/>
        <v>1.5363967147050004</v>
      </c>
      <c r="J25" s="36">
        <f t="shared" si="6"/>
        <v>1.5413967147050005</v>
      </c>
      <c r="K25" s="36">
        <f t="shared" si="7"/>
        <v>1.5393967147050005</v>
      </c>
      <c r="L25" s="36">
        <f t="shared" si="8"/>
        <v>1.5383967147050004</v>
      </c>
      <c r="M25" s="57">
        <f t="shared" si="9"/>
        <v>1.5373967147050005</v>
      </c>
      <c r="N25" s="58" t="s">
        <v>49</v>
      </c>
      <c r="O25" s="36"/>
      <c r="P25" s="36"/>
      <c r="Q25" s="36"/>
      <c r="R25" s="59"/>
      <c r="S25" s="60">
        <v>1.46</v>
      </c>
      <c r="T25" s="106">
        <v>1.6</v>
      </c>
      <c r="U25" s="162"/>
      <c r="V25" s="10"/>
      <c r="W25" s="162"/>
      <c r="X25" s="162"/>
      <c r="Y25" s="162"/>
      <c r="Z25" s="7"/>
      <c r="AA25" s="148" t="str">
        <f t="shared" si="0"/>
        <v>2020/4/5  12:00</v>
      </c>
      <c r="AB25" s="35">
        <v>1.5353967147050005</v>
      </c>
      <c r="AC25" s="36">
        <v>1.5423967147050004</v>
      </c>
      <c r="AD25" s="36">
        <v>1.5403967147050004</v>
      </c>
      <c r="AE25" s="36">
        <v>1.5343967147050006</v>
      </c>
      <c r="AF25" s="36">
        <v>1.5363967147050004</v>
      </c>
      <c r="AG25" s="56">
        <v>1.5413967147050005</v>
      </c>
      <c r="AH25" s="36">
        <v>1.5393967147050005</v>
      </c>
      <c r="AI25" s="36">
        <v>1.5383967147050004</v>
      </c>
      <c r="AJ25" s="57">
        <v>1.5373967147050005</v>
      </c>
      <c r="AK25" s="35"/>
      <c r="AL25" s="36"/>
      <c r="AM25" s="36"/>
      <c r="AN25" s="57"/>
      <c r="AR25" s="9"/>
      <c r="AS25" s="9"/>
    </row>
    <row r="26" spans="1:46">
      <c r="A26" s="26">
        <v>43926</v>
      </c>
      <c r="B26" s="27">
        <v>0.58333333333333304</v>
      </c>
      <c r="C26" s="132"/>
      <c r="D26" s="28" t="str">
        <f t="shared" si="1"/>
        <v>2020/4/5  14:00</v>
      </c>
      <c r="E26" s="35">
        <v>1.5349999999999999</v>
      </c>
      <c r="F26" s="36">
        <f t="shared" si="2"/>
        <v>1.5419999999999998</v>
      </c>
      <c r="G26" s="36">
        <f t="shared" si="3"/>
        <v>1.5399999999999998</v>
      </c>
      <c r="H26" s="36">
        <f t="shared" si="4"/>
        <v>1.534</v>
      </c>
      <c r="I26" s="36">
        <f t="shared" si="5"/>
        <v>1.5359999999999998</v>
      </c>
      <c r="J26" s="36">
        <f t="shared" si="6"/>
        <v>1.5409999999999999</v>
      </c>
      <c r="K26" s="36">
        <f t="shared" si="7"/>
        <v>1.5389999999999999</v>
      </c>
      <c r="L26" s="36">
        <f t="shared" si="8"/>
        <v>1.5379999999999998</v>
      </c>
      <c r="M26" s="57">
        <f t="shared" si="9"/>
        <v>1.5369999999999999</v>
      </c>
      <c r="N26" s="58" t="s">
        <v>49</v>
      </c>
      <c r="O26" s="36"/>
      <c r="P26" s="36"/>
      <c r="Q26" s="36"/>
      <c r="R26" s="59"/>
      <c r="S26" s="60">
        <v>1.46</v>
      </c>
      <c r="T26" s="106">
        <v>1.6</v>
      </c>
      <c r="U26" s="162"/>
      <c r="V26" s="10"/>
      <c r="W26" s="162"/>
      <c r="X26" s="162"/>
      <c r="Y26" s="162"/>
      <c r="Z26" s="7"/>
      <c r="AA26" s="148" t="str">
        <f t="shared" si="0"/>
        <v>2020/4/5  14:00</v>
      </c>
      <c r="AB26" s="35">
        <v>1.5349999999999999</v>
      </c>
      <c r="AC26" s="36">
        <v>1.5419999999999998</v>
      </c>
      <c r="AD26" s="36">
        <v>1.5399999999999998</v>
      </c>
      <c r="AE26" s="36">
        <v>1.534</v>
      </c>
      <c r="AF26" s="36">
        <v>1.5359999999999998</v>
      </c>
      <c r="AG26" s="56">
        <v>1.5409999999999999</v>
      </c>
      <c r="AH26" s="36">
        <v>1.5389999999999999</v>
      </c>
      <c r="AI26" s="36">
        <v>1.5379999999999998</v>
      </c>
      <c r="AJ26" s="57">
        <v>1.5369999999999999</v>
      </c>
      <c r="AK26" s="35"/>
      <c r="AL26" s="36"/>
      <c r="AM26" s="36"/>
      <c r="AN26" s="57"/>
      <c r="AR26" s="9"/>
      <c r="AS26" s="9"/>
    </row>
    <row r="27" spans="1:46" ht="18.600000000000001" thickBot="1">
      <c r="A27" s="26">
        <v>43926</v>
      </c>
      <c r="B27" s="27">
        <v>0.66666666666666596</v>
      </c>
      <c r="C27" s="132"/>
      <c r="D27" s="28" t="str">
        <f t="shared" si="1"/>
        <v>2020/4/5  16:00</v>
      </c>
      <c r="E27" s="35">
        <v>1.5224792884717475</v>
      </c>
      <c r="F27" s="36">
        <f t="shared" si="2"/>
        <v>1.5294792884717474</v>
      </c>
      <c r="G27" s="36">
        <f t="shared" si="3"/>
        <v>1.5274792884717474</v>
      </c>
      <c r="H27" s="36">
        <f t="shared" si="4"/>
        <v>1.5214792884717476</v>
      </c>
      <c r="I27" s="36">
        <f t="shared" si="5"/>
        <v>1.5234792884717474</v>
      </c>
      <c r="J27" s="36">
        <f t="shared" si="6"/>
        <v>1.5284792884717475</v>
      </c>
      <c r="K27" s="36">
        <f t="shared" si="7"/>
        <v>1.5264792884717475</v>
      </c>
      <c r="L27" s="36">
        <f t="shared" si="8"/>
        <v>1.5254792884717474</v>
      </c>
      <c r="M27" s="57">
        <f t="shared" si="9"/>
        <v>1.5244792884717475</v>
      </c>
      <c r="N27" s="58" t="s">
        <v>49</v>
      </c>
      <c r="O27" s="36"/>
      <c r="P27" s="36"/>
      <c r="Q27" s="36"/>
      <c r="R27" s="59"/>
      <c r="S27" s="60">
        <v>1.46</v>
      </c>
      <c r="T27" s="106">
        <v>1.6</v>
      </c>
      <c r="U27" s="162"/>
      <c r="V27" s="10"/>
      <c r="W27" s="162"/>
      <c r="X27" s="162"/>
      <c r="Y27" s="162"/>
      <c r="Z27" s="7"/>
      <c r="AA27" s="149" t="str">
        <f t="shared" si="0"/>
        <v>2020/4/5  16:00</v>
      </c>
      <c r="AB27" s="35">
        <v>1.5224792884717475</v>
      </c>
      <c r="AC27" s="36">
        <v>1.5294792884717474</v>
      </c>
      <c r="AD27" s="36">
        <v>1.5274792884717474</v>
      </c>
      <c r="AE27" s="36">
        <v>1.5214792884717476</v>
      </c>
      <c r="AF27" s="36">
        <v>1.5234792884717474</v>
      </c>
      <c r="AG27" s="56">
        <v>1.5284792884717475</v>
      </c>
      <c r="AH27" s="36">
        <v>1.5264792884717475</v>
      </c>
      <c r="AI27" s="36">
        <v>1.5254792884717474</v>
      </c>
      <c r="AJ27" s="57">
        <v>1.5244792884717475</v>
      </c>
      <c r="AK27" s="85"/>
      <c r="AL27" s="86"/>
      <c r="AM27" s="86"/>
      <c r="AN27" s="120"/>
      <c r="AR27" s="9"/>
      <c r="AS27" s="9"/>
    </row>
    <row r="28" spans="1:46" ht="18.600000000000001" thickBot="1">
      <c r="A28" s="123">
        <v>43927</v>
      </c>
      <c r="B28" s="101">
        <v>0.33333333333333331</v>
      </c>
      <c r="C28" s="132" t="s">
        <v>426</v>
      </c>
      <c r="D28" s="124" t="str">
        <f t="shared" si="1"/>
        <v>2020/4/6  8:00</v>
      </c>
      <c r="E28" s="35">
        <v>1.556</v>
      </c>
      <c r="F28" s="36">
        <f t="shared" si="2"/>
        <v>1.5629999999999999</v>
      </c>
      <c r="G28" s="36">
        <f t="shared" si="3"/>
        <v>1.5609999999999999</v>
      </c>
      <c r="H28" s="36">
        <f t="shared" si="4"/>
        <v>1.5550000000000002</v>
      </c>
      <c r="I28" s="36">
        <f t="shared" si="5"/>
        <v>1.5569999999999999</v>
      </c>
      <c r="J28" s="36">
        <f t="shared" si="6"/>
        <v>1.5620000000000001</v>
      </c>
      <c r="K28" s="36">
        <f t="shared" si="7"/>
        <v>1.56</v>
      </c>
      <c r="L28" s="36">
        <f t="shared" si="8"/>
        <v>1.5589999999999999</v>
      </c>
      <c r="M28" s="57">
        <f t="shared" si="9"/>
        <v>1.5580000000000001</v>
      </c>
      <c r="N28" s="58" t="s">
        <v>44</v>
      </c>
      <c r="O28" s="36"/>
      <c r="P28" s="36"/>
      <c r="Q28" s="36"/>
      <c r="R28" s="59"/>
      <c r="S28" s="60">
        <v>1.46</v>
      </c>
      <c r="T28" s="106">
        <v>1.6</v>
      </c>
      <c r="U28" s="162"/>
      <c r="V28" s="10"/>
      <c r="W28" s="162"/>
      <c r="X28" s="162"/>
      <c r="Y28" s="162"/>
      <c r="Z28" s="11"/>
      <c r="AA28" s="12" t="s">
        <v>50</v>
      </c>
      <c r="AB28" s="66"/>
      <c r="AC28" s="67"/>
      <c r="AD28" s="67"/>
      <c r="AE28" s="67"/>
      <c r="AF28" s="67"/>
      <c r="AG28" s="67"/>
      <c r="AH28" s="67"/>
      <c r="AI28" s="67"/>
      <c r="AJ28" s="68"/>
      <c r="AK28" s="136" t="e">
        <f>AVERAGE(AK3:AK27)</f>
        <v>#DIV/0!</v>
      </c>
      <c r="AL28" s="137"/>
      <c r="AM28" s="137"/>
      <c r="AN28" s="138" t="e">
        <f>AVERAGE(AN3:AN27)</f>
        <v>#DIV/0!</v>
      </c>
    </row>
    <row r="29" spans="1:46">
      <c r="A29" s="26">
        <v>43927</v>
      </c>
      <c r="B29" s="27">
        <v>0.41666666666666669</v>
      </c>
      <c r="C29" s="132"/>
      <c r="D29" s="28" t="str">
        <f t="shared" si="1"/>
        <v>2020/4/6  10:00</v>
      </c>
      <c r="E29" s="35">
        <v>1.5251651415641008</v>
      </c>
      <c r="F29" s="36">
        <f t="shared" si="2"/>
        <v>1.5321651415641007</v>
      </c>
      <c r="G29" s="36">
        <f t="shared" si="3"/>
        <v>1.5301651415641007</v>
      </c>
      <c r="H29" s="36">
        <f t="shared" si="4"/>
        <v>1.5241651415641009</v>
      </c>
      <c r="I29" s="36">
        <f t="shared" si="5"/>
        <v>1.5261651415641007</v>
      </c>
      <c r="J29" s="36">
        <f t="shared" si="6"/>
        <v>1.5311651415641008</v>
      </c>
      <c r="K29" s="36">
        <f t="shared" si="7"/>
        <v>1.5291651415641008</v>
      </c>
      <c r="L29" s="36">
        <f t="shared" si="8"/>
        <v>1.5281651415641007</v>
      </c>
      <c r="M29" s="57">
        <f t="shared" si="9"/>
        <v>1.5271651415641008</v>
      </c>
      <c r="N29" s="58" t="s">
        <v>44</v>
      </c>
      <c r="O29" s="36"/>
      <c r="P29" s="36"/>
      <c r="Q29" s="36"/>
      <c r="R29" s="59"/>
      <c r="S29" s="60">
        <v>1.46</v>
      </c>
      <c r="T29" s="106">
        <v>1.6</v>
      </c>
      <c r="U29" s="162"/>
      <c r="V29" s="10"/>
      <c r="W29" s="162"/>
      <c r="X29" s="162"/>
      <c r="Y29" s="162"/>
      <c r="Z29" s="11"/>
      <c r="AA29" s="13" t="s">
        <v>34</v>
      </c>
      <c r="AB29" s="35"/>
      <c r="AC29" s="36"/>
      <c r="AD29" s="36"/>
      <c r="AE29" s="36"/>
      <c r="AF29" s="36"/>
      <c r="AG29" s="36"/>
      <c r="AH29" s="36"/>
      <c r="AI29" s="36"/>
      <c r="AJ29" s="57"/>
    </row>
    <row r="30" spans="1:46">
      <c r="A30" s="26">
        <v>43927</v>
      </c>
      <c r="B30" s="27">
        <v>0.5</v>
      </c>
      <c r="C30" s="132"/>
      <c r="D30" s="28" t="str">
        <f t="shared" si="1"/>
        <v>2020/4/6  12:00</v>
      </c>
      <c r="E30" s="35">
        <v>1.5349999999999999</v>
      </c>
      <c r="F30" s="36">
        <f t="shared" si="2"/>
        <v>1.5419999999999998</v>
      </c>
      <c r="G30" s="36">
        <f t="shared" si="3"/>
        <v>1.5399999999999998</v>
      </c>
      <c r="H30" s="36">
        <f t="shared" si="4"/>
        <v>1.534</v>
      </c>
      <c r="I30" s="36">
        <f t="shared" si="5"/>
        <v>1.5359999999999998</v>
      </c>
      <c r="J30" s="36">
        <f t="shared" si="6"/>
        <v>1.5409999999999999</v>
      </c>
      <c r="K30" s="36">
        <f t="shared" si="7"/>
        <v>1.5389999999999999</v>
      </c>
      <c r="L30" s="36">
        <f t="shared" si="8"/>
        <v>1.5379999999999998</v>
      </c>
      <c r="M30" s="57">
        <f t="shared" si="9"/>
        <v>1.5369999999999999</v>
      </c>
      <c r="N30" s="58" t="s">
        <v>45</v>
      </c>
      <c r="O30" s="36"/>
      <c r="P30" s="36"/>
      <c r="Q30" s="36"/>
      <c r="R30" s="59"/>
      <c r="S30" s="60">
        <v>1.46</v>
      </c>
      <c r="T30" s="106">
        <v>1.6</v>
      </c>
      <c r="U30" s="162"/>
      <c r="V30" s="10"/>
      <c r="W30" s="162"/>
      <c r="X30" s="162"/>
      <c r="Y30" s="162"/>
      <c r="Z30" s="11"/>
      <c r="AA30" s="13" t="s">
        <v>35</v>
      </c>
      <c r="AB30" s="35"/>
      <c r="AC30" s="36"/>
      <c r="AD30" s="36"/>
      <c r="AE30" s="36"/>
      <c r="AF30" s="36"/>
      <c r="AG30" s="36"/>
      <c r="AH30" s="36"/>
      <c r="AI30" s="36"/>
      <c r="AJ30" s="57"/>
    </row>
    <row r="31" spans="1:46" ht="18.600000000000001" thickBot="1">
      <c r="A31" s="26">
        <v>43927</v>
      </c>
      <c r="B31" s="27">
        <v>0.58333333333333304</v>
      </c>
      <c r="C31" s="132"/>
      <c r="D31" s="28" t="str">
        <f t="shared" si="1"/>
        <v>2020/4/6  14:00</v>
      </c>
      <c r="E31" s="35">
        <v>1.529711827916479</v>
      </c>
      <c r="F31" s="36">
        <f t="shared" si="2"/>
        <v>1.5367118279164789</v>
      </c>
      <c r="G31" s="36">
        <f t="shared" si="3"/>
        <v>1.5347118279164789</v>
      </c>
      <c r="H31" s="36">
        <f t="shared" si="4"/>
        <v>1.5287118279164791</v>
      </c>
      <c r="I31" s="36">
        <f t="shared" si="5"/>
        <v>1.5307118279164789</v>
      </c>
      <c r="J31" s="36">
        <f t="shared" si="6"/>
        <v>1.535711827916479</v>
      </c>
      <c r="K31" s="36">
        <f t="shared" si="7"/>
        <v>1.533711827916479</v>
      </c>
      <c r="L31" s="36">
        <f t="shared" si="8"/>
        <v>1.5327118279164789</v>
      </c>
      <c r="M31" s="57">
        <f t="shared" si="9"/>
        <v>1.531711827916479</v>
      </c>
      <c r="N31" s="58" t="s">
        <v>45</v>
      </c>
      <c r="O31" s="36"/>
      <c r="P31" s="36"/>
      <c r="Q31" s="36"/>
      <c r="R31" s="59"/>
      <c r="S31" s="60">
        <v>1.46</v>
      </c>
      <c r="T31" s="106">
        <v>1.6</v>
      </c>
      <c r="U31" s="162"/>
      <c r="V31" s="10"/>
      <c r="W31" s="162"/>
      <c r="X31" s="162"/>
      <c r="Y31" s="162"/>
      <c r="Z31" s="11"/>
      <c r="AA31" s="14" t="s">
        <v>51</v>
      </c>
      <c r="AB31" s="141"/>
      <c r="AC31" s="142"/>
      <c r="AD31" s="142"/>
      <c r="AE31" s="142"/>
      <c r="AF31" s="142"/>
      <c r="AG31" s="142"/>
      <c r="AH31" s="142"/>
      <c r="AI31" s="142"/>
      <c r="AJ31" s="143"/>
      <c r="AK31" s="144"/>
    </row>
    <row r="32" spans="1:46">
      <c r="A32" s="26">
        <v>43927</v>
      </c>
      <c r="B32" s="27">
        <v>0.66666666666666596</v>
      </c>
      <c r="C32" s="132"/>
      <c r="D32" s="28" t="str">
        <f t="shared" si="1"/>
        <v>2020/4/6  16:00</v>
      </c>
      <c r="E32" s="35">
        <v>1.5348625877770221</v>
      </c>
      <c r="F32" s="36">
        <f t="shared" si="2"/>
        <v>1.541862587777022</v>
      </c>
      <c r="G32" s="36">
        <f t="shared" si="3"/>
        <v>1.539862587777022</v>
      </c>
      <c r="H32" s="36">
        <f t="shared" si="4"/>
        <v>1.5338625877770222</v>
      </c>
      <c r="I32" s="36">
        <f t="shared" si="5"/>
        <v>1.535862587777022</v>
      </c>
      <c r="J32" s="36">
        <f t="shared" si="6"/>
        <v>1.5408625877770221</v>
      </c>
      <c r="K32" s="36">
        <f t="shared" si="7"/>
        <v>1.5388625877770221</v>
      </c>
      <c r="L32" s="36">
        <f t="shared" si="8"/>
        <v>1.537862587777022</v>
      </c>
      <c r="M32" s="57">
        <f t="shared" si="9"/>
        <v>1.5368625877770221</v>
      </c>
      <c r="N32" s="58" t="s">
        <v>45</v>
      </c>
      <c r="O32" s="36"/>
      <c r="P32" s="36"/>
      <c r="Q32" s="36"/>
      <c r="R32" s="59"/>
      <c r="S32" s="60">
        <v>1.46</v>
      </c>
      <c r="T32" s="106">
        <v>1.6</v>
      </c>
      <c r="U32" s="162"/>
      <c r="V32" s="10"/>
      <c r="W32" s="162"/>
      <c r="X32" s="162"/>
      <c r="Y32" s="162"/>
      <c r="Z32" s="8"/>
      <c r="AA32" s="15" t="s">
        <v>52</v>
      </c>
      <c r="AB32" s="74"/>
      <c r="AC32" s="67"/>
      <c r="AD32" s="67"/>
      <c r="AE32" s="67"/>
      <c r="AF32" s="75"/>
      <c r="AG32" s="67"/>
      <c r="AH32" s="75"/>
      <c r="AI32" s="67"/>
      <c r="AJ32" s="76"/>
    </row>
    <row r="33" spans="1:36">
      <c r="A33" s="123">
        <v>43928</v>
      </c>
      <c r="B33" s="101">
        <v>0.33333333333333331</v>
      </c>
      <c r="C33" s="132" t="s">
        <v>427</v>
      </c>
      <c r="D33" s="124" t="str">
        <f t="shared" si="1"/>
        <v>2020/4/7  8:00</v>
      </c>
      <c r="E33" s="35">
        <v>1.522</v>
      </c>
      <c r="F33" s="36">
        <f t="shared" si="2"/>
        <v>1.5289999999999999</v>
      </c>
      <c r="G33" s="36">
        <f t="shared" si="3"/>
        <v>1.5269999999999999</v>
      </c>
      <c r="H33" s="36">
        <f t="shared" si="4"/>
        <v>1.5210000000000001</v>
      </c>
      <c r="I33" s="36">
        <f t="shared" si="5"/>
        <v>1.5229999999999999</v>
      </c>
      <c r="J33" s="36">
        <f t="shared" si="6"/>
        <v>1.528</v>
      </c>
      <c r="K33" s="36">
        <f t="shared" si="7"/>
        <v>1.526</v>
      </c>
      <c r="L33" s="36">
        <f t="shared" si="8"/>
        <v>1.5249999999999999</v>
      </c>
      <c r="M33" s="57">
        <f t="shared" si="9"/>
        <v>1.524</v>
      </c>
      <c r="N33" s="58" t="s">
        <v>46</v>
      </c>
      <c r="O33" s="36"/>
      <c r="P33" s="36"/>
      <c r="Q33" s="36"/>
      <c r="R33" s="59"/>
      <c r="S33" s="60">
        <v>1.46</v>
      </c>
      <c r="T33" s="106">
        <v>1.6</v>
      </c>
      <c r="U33" s="162"/>
      <c r="V33" s="10"/>
      <c r="W33" s="162"/>
      <c r="X33" s="162"/>
      <c r="Y33" s="162"/>
      <c r="AA33" s="16" t="s">
        <v>53</v>
      </c>
      <c r="AB33" s="77"/>
      <c r="AC33" s="77"/>
      <c r="AD33" s="77"/>
      <c r="AE33" s="77"/>
      <c r="AF33" s="77"/>
      <c r="AG33" s="78"/>
      <c r="AH33" s="78"/>
      <c r="AI33" s="78"/>
      <c r="AJ33" s="79"/>
    </row>
    <row r="34" spans="1:36">
      <c r="A34" s="26">
        <v>43928</v>
      </c>
      <c r="B34" s="27">
        <v>0.41666666666666669</v>
      </c>
      <c r="C34" s="132"/>
      <c r="D34" s="28" t="str">
        <f t="shared" si="1"/>
        <v>2020/4/7  10:00</v>
      </c>
      <c r="E34" s="35">
        <v>1.5229999999999999</v>
      </c>
      <c r="F34" s="36">
        <f t="shared" si="2"/>
        <v>1.5299999999999998</v>
      </c>
      <c r="G34" s="36">
        <f t="shared" si="3"/>
        <v>1.5279999999999998</v>
      </c>
      <c r="H34" s="36">
        <f t="shared" si="4"/>
        <v>1.522</v>
      </c>
      <c r="I34" s="36">
        <f t="shared" si="5"/>
        <v>1.5239999999999998</v>
      </c>
      <c r="J34" s="36">
        <f t="shared" si="6"/>
        <v>1.5289999999999999</v>
      </c>
      <c r="K34" s="36">
        <f t="shared" si="7"/>
        <v>1.5269999999999999</v>
      </c>
      <c r="L34" s="36">
        <f t="shared" si="8"/>
        <v>1.5259999999999998</v>
      </c>
      <c r="M34" s="57">
        <f t="shared" si="9"/>
        <v>1.5249999999999999</v>
      </c>
      <c r="N34" s="58" t="s">
        <v>46</v>
      </c>
      <c r="O34" s="36"/>
      <c r="P34" s="36"/>
      <c r="Q34" s="36"/>
      <c r="R34" s="59"/>
      <c r="S34" s="60">
        <v>1.46</v>
      </c>
      <c r="T34" s="106">
        <v>1.6</v>
      </c>
      <c r="U34" s="162"/>
      <c r="V34" s="10"/>
      <c r="W34" s="162"/>
      <c r="X34" s="162"/>
      <c r="Y34" s="162"/>
      <c r="AA34" s="16" t="s">
        <v>54</v>
      </c>
      <c r="AB34" s="78"/>
      <c r="AC34" s="78"/>
      <c r="AD34" s="78"/>
      <c r="AE34" s="78"/>
      <c r="AF34" s="78"/>
      <c r="AG34" s="77"/>
      <c r="AH34" s="77"/>
      <c r="AI34" s="77"/>
      <c r="AJ34" s="57"/>
    </row>
    <row r="35" spans="1:36" ht="18.600000000000001" thickBot="1">
      <c r="A35" s="26">
        <v>43928</v>
      </c>
      <c r="B35" s="27">
        <v>0.5</v>
      </c>
      <c r="C35" s="132"/>
      <c r="D35" s="28" t="str">
        <f t="shared" si="1"/>
        <v>2020/4/7  12:00</v>
      </c>
      <c r="E35" s="35">
        <v>1.5224063915503847</v>
      </c>
      <c r="F35" s="36">
        <f t="shared" si="2"/>
        <v>1.5294063915503846</v>
      </c>
      <c r="G35" s="36">
        <f t="shared" si="3"/>
        <v>1.5274063915503846</v>
      </c>
      <c r="H35" s="36">
        <f t="shared" si="4"/>
        <v>1.5214063915503848</v>
      </c>
      <c r="I35" s="36">
        <f t="shared" si="5"/>
        <v>1.5234063915503846</v>
      </c>
      <c r="J35" s="36">
        <f t="shared" si="6"/>
        <v>1.5284063915503847</v>
      </c>
      <c r="K35" s="36">
        <f t="shared" si="7"/>
        <v>1.5264063915503847</v>
      </c>
      <c r="L35" s="36">
        <f t="shared" si="8"/>
        <v>1.5254063915503846</v>
      </c>
      <c r="M35" s="57">
        <f t="shared" si="9"/>
        <v>1.5244063915503847</v>
      </c>
      <c r="N35" s="58" t="s">
        <v>46</v>
      </c>
      <c r="O35" s="36"/>
      <c r="P35" s="36"/>
      <c r="Q35" s="36"/>
      <c r="R35" s="59"/>
      <c r="S35" s="60">
        <v>1.46</v>
      </c>
      <c r="T35" s="106">
        <v>1.6</v>
      </c>
      <c r="U35" s="162"/>
      <c r="V35" s="10"/>
      <c r="W35" s="162"/>
      <c r="X35" s="162"/>
      <c r="Y35" s="162"/>
      <c r="AA35" s="17" t="s">
        <v>55</v>
      </c>
      <c r="AB35" s="80"/>
      <c r="AC35" s="80"/>
      <c r="AD35" s="80"/>
      <c r="AE35" s="80"/>
      <c r="AF35" s="80"/>
      <c r="AG35" s="80"/>
      <c r="AH35" s="80"/>
      <c r="AI35" s="80"/>
      <c r="AJ35" s="81"/>
    </row>
    <row r="36" spans="1:36">
      <c r="A36" s="26">
        <v>43928</v>
      </c>
      <c r="B36" s="27">
        <v>0.58333333333333304</v>
      </c>
      <c r="C36" s="132"/>
      <c r="D36" s="28" t="str">
        <f t="shared" si="1"/>
        <v>2020/4/7  14:00</v>
      </c>
      <c r="E36" s="35">
        <v>1.5203108130472323</v>
      </c>
      <c r="F36" s="36">
        <f t="shared" si="2"/>
        <v>1.5273108130472322</v>
      </c>
      <c r="G36" s="36">
        <f t="shared" si="3"/>
        <v>1.5253108130472322</v>
      </c>
      <c r="H36" s="36">
        <f t="shared" si="4"/>
        <v>1.5193108130472324</v>
      </c>
      <c r="I36" s="36">
        <f t="shared" si="5"/>
        <v>1.5213108130472321</v>
      </c>
      <c r="J36" s="36">
        <f t="shared" si="6"/>
        <v>1.5263108130472323</v>
      </c>
      <c r="K36" s="36">
        <f t="shared" si="7"/>
        <v>1.5243108130472323</v>
      </c>
      <c r="L36" s="36">
        <f t="shared" si="8"/>
        <v>1.5233108130472321</v>
      </c>
      <c r="M36" s="57">
        <f t="shared" si="9"/>
        <v>1.5223108130472323</v>
      </c>
      <c r="N36" s="58" t="s">
        <v>46</v>
      </c>
      <c r="O36" s="36"/>
      <c r="P36" s="36"/>
      <c r="Q36" s="36"/>
      <c r="R36" s="59"/>
      <c r="S36" s="60">
        <v>1.46</v>
      </c>
      <c r="T36" s="106">
        <v>1.6</v>
      </c>
      <c r="U36" s="162"/>
      <c r="V36" s="10"/>
      <c r="W36" s="162"/>
      <c r="X36" s="162"/>
      <c r="Y36" s="162"/>
      <c r="AE36" s="47"/>
      <c r="AF36" s="47"/>
      <c r="AG36" s="47"/>
      <c r="AH36" s="47"/>
      <c r="AI36" s="47"/>
    </row>
    <row r="37" spans="1:36">
      <c r="A37" s="26">
        <v>43928</v>
      </c>
      <c r="B37" s="27">
        <v>0.66666666666666596</v>
      </c>
      <c r="C37" s="132"/>
      <c r="D37" s="28" t="str">
        <f t="shared" si="1"/>
        <v>2020/4/7  16:00</v>
      </c>
      <c r="E37" s="35">
        <v>1.5377211572068545</v>
      </c>
      <c r="F37" s="36">
        <f t="shared" si="2"/>
        <v>1.5447211572068544</v>
      </c>
      <c r="G37" s="36">
        <f t="shared" si="3"/>
        <v>1.5427211572068544</v>
      </c>
      <c r="H37" s="36">
        <f t="shared" si="4"/>
        <v>1.5367211572068546</v>
      </c>
      <c r="I37" s="36">
        <f t="shared" si="5"/>
        <v>1.5387211572068544</v>
      </c>
      <c r="J37" s="36">
        <f t="shared" si="6"/>
        <v>1.5437211572068545</v>
      </c>
      <c r="K37" s="36">
        <f t="shared" si="7"/>
        <v>1.5417211572068545</v>
      </c>
      <c r="L37" s="36">
        <f t="shared" si="8"/>
        <v>1.5407211572068544</v>
      </c>
      <c r="M37" s="57">
        <f t="shared" si="9"/>
        <v>1.5397211572068545</v>
      </c>
      <c r="N37" s="58" t="s">
        <v>46</v>
      </c>
      <c r="O37" s="36"/>
      <c r="P37" s="36"/>
      <c r="Q37" s="36"/>
      <c r="R37" s="59"/>
      <c r="S37" s="60">
        <v>1.46</v>
      </c>
      <c r="T37" s="106">
        <v>1.6</v>
      </c>
      <c r="U37" s="162"/>
      <c r="V37" s="10"/>
      <c r="W37" s="162"/>
      <c r="X37" s="162"/>
      <c r="Y37" s="162"/>
      <c r="AA37" s="18" t="s">
        <v>56</v>
      </c>
      <c r="AB37" s="46"/>
      <c r="AC37" s="46"/>
      <c r="AD37" s="159"/>
      <c r="AE37" s="32"/>
      <c r="AF37" s="32"/>
      <c r="AG37" s="47"/>
      <c r="AH37" s="47"/>
      <c r="AI37" s="47"/>
    </row>
    <row r="38" spans="1:36">
      <c r="A38" s="123">
        <v>43929</v>
      </c>
      <c r="B38" s="101">
        <v>0.33333333333333331</v>
      </c>
      <c r="C38" s="132" t="s">
        <v>428</v>
      </c>
      <c r="D38" s="124" t="str">
        <f t="shared" si="1"/>
        <v>2020/4/8  8:00</v>
      </c>
      <c r="E38" s="35">
        <v>1.5377211572068545</v>
      </c>
      <c r="F38" s="36">
        <f t="shared" si="2"/>
        <v>1.5447211572068544</v>
      </c>
      <c r="G38" s="36">
        <f t="shared" si="3"/>
        <v>1.5427211572068544</v>
      </c>
      <c r="H38" s="36">
        <f t="shared" si="4"/>
        <v>1.5367211572068546</v>
      </c>
      <c r="I38" s="36">
        <f t="shared" si="5"/>
        <v>1.5387211572068544</v>
      </c>
      <c r="J38" s="36">
        <f t="shared" si="6"/>
        <v>1.5437211572068545</v>
      </c>
      <c r="K38" s="36">
        <f t="shared" si="7"/>
        <v>1.5417211572068545</v>
      </c>
      <c r="L38" s="36">
        <f t="shared" si="8"/>
        <v>1.5407211572068544</v>
      </c>
      <c r="M38" s="57">
        <f t="shared" si="9"/>
        <v>1.5397211572068545</v>
      </c>
      <c r="N38" s="58" t="s">
        <v>47</v>
      </c>
      <c r="O38" s="36"/>
      <c r="P38" s="36"/>
      <c r="Q38" s="36"/>
      <c r="R38" s="59"/>
      <c r="S38" s="60">
        <v>1.46</v>
      </c>
      <c r="T38" s="106">
        <v>1.6</v>
      </c>
      <c r="U38" s="162"/>
      <c r="V38" s="10"/>
      <c r="W38" s="162"/>
      <c r="X38" s="162"/>
      <c r="Y38" s="162"/>
      <c r="AA38" s="19" t="s">
        <v>57</v>
      </c>
      <c r="AB38" s="32"/>
      <c r="AC38" s="32"/>
      <c r="AD38" s="32"/>
      <c r="AE38" s="32"/>
      <c r="AF38" s="32"/>
      <c r="AG38" s="47"/>
      <c r="AH38" s="47"/>
      <c r="AI38" s="47"/>
    </row>
    <row r="39" spans="1:36">
      <c r="A39" s="26">
        <v>43929</v>
      </c>
      <c r="B39" s="27">
        <v>0.41666666666666669</v>
      </c>
      <c r="C39" s="132"/>
      <c r="D39" s="28" t="str">
        <f t="shared" si="1"/>
        <v>2020/4/8  10:00</v>
      </c>
      <c r="E39" s="35">
        <v>1.5349999999999999</v>
      </c>
      <c r="F39" s="36">
        <f t="shared" si="2"/>
        <v>1.5419999999999998</v>
      </c>
      <c r="G39" s="36">
        <f t="shared" si="3"/>
        <v>1.5399999999999998</v>
      </c>
      <c r="H39" s="36">
        <f t="shared" si="4"/>
        <v>1.534</v>
      </c>
      <c r="I39" s="36">
        <f t="shared" si="5"/>
        <v>1.5359999999999998</v>
      </c>
      <c r="J39" s="36">
        <f t="shared" si="6"/>
        <v>1.5409999999999999</v>
      </c>
      <c r="K39" s="36">
        <f t="shared" si="7"/>
        <v>1.5389999999999999</v>
      </c>
      <c r="L39" s="36">
        <f t="shared" si="8"/>
        <v>1.5379999999999998</v>
      </c>
      <c r="M39" s="57">
        <f t="shared" si="9"/>
        <v>1.5369999999999999</v>
      </c>
      <c r="N39" s="58" t="s">
        <v>47</v>
      </c>
      <c r="O39" s="36"/>
      <c r="P39" s="36"/>
      <c r="Q39" s="36"/>
      <c r="R39" s="59"/>
      <c r="S39" s="60">
        <v>1.46</v>
      </c>
      <c r="T39" s="106">
        <v>1.6</v>
      </c>
      <c r="U39" s="162"/>
      <c r="V39" s="10"/>
      <c r="W39" s="162"/>
      <c r="X39" s="162"/>
      <c r="Y39" s="162"/>
      <c r="AB39" s="32"/>
      <c r="AC39" s="32"/>
      <c r="AD39" s="32"/>
      <c r="AE39" s="32"/>
      <c r="AF39" s="32"/>
      <c r="AG39" s="47"/>
      <c r="AH39" s="47"/>
      <c r="AI39" s="47"/>
    </row>
    <row r="40" spans="1:36">
      <c r="A40" s="26">
        <v>43929</v>
      </c>
      <c r="B40" s="27">
        <v>0.5</v>
      </c>
      <c r="C40" s="132"/>
      <c r="D40" s="28" t="str">
        <f t="shared" si="1"/>
        <v>2020/4/8  12:00</v>
      </c>
      <c r="E40" s="35">
        <v>1.5349999999999999</v>
      </c>
      <c r="F40" s="36">
        <f t="shared" si="2"/>
        <v>1.5419999999999998</v>
      </c>
      <c r="G40" s="36">
        <f t="shared" si="3"/>
        <v>1.5399999999999998</v>
      </c>
      <c r="H40" s="36">
        <f t="shared" si="4"/>
        <v>1.534</v>
      </c>
      <c r="I40" s="36">
        <f t="shared" si="5"/>
        <v>1.5359999999999998</v>
      </c>
      <c r="J40" s="36">
        <f t="shared" si="6"/>
        <v>1.5409999999999999</v>
      </c>
      <c r="K40" s="36">
        <f t="shared" si="7"/>
        <v>1.5389999999999999</v>
      </c>
      <c r="L40" s="36">
        <f t="shared" si="8"/>
        <v>1.5379999999999998</v>
      </c>
      <c r="M40" s="57">
        <f t="shared" si="9"/>
        <v>1.5369999999999999</v>
      </c>
      <c r="N40" s="58" t="s">
        <v>47</v>
      </c>
      <c r="O40" s="36"/>
      <c r="P40" s="36"/>
      <c r="Q40" s="36"/>
      <c r="R40" s="59"/>
      <c r="S40" s="60">
        <v>1.46</v>
      </c>
      <c r="T40" s="106">
        <v>1.6</v>
      </c>
      <c r="U40" s="162"/>
      <c r="V40" s="10"/>
      <c r="W40" s="162"/>
      <c r="X40" s="162"/>
      <c r="Y40" s="162"/>
      <c r="AA40" s="18" t="s">
        <v>56</v>
      </c>
      <c r="AB40" s="32"/>
      <c r="AC40" s="32"/>
      <c r="AD40" s="32"/>
      <c r="AE40" s="32"/>
      <c r="AF40" s="32"/>
      <c r="AG40" s="47"/>
      <c r="AH40" s="47"/>
      <c r="AI40" s="47"/>
    </row>
    <row r="41" spans="1:36">
      <c r="A41" s="26">
        <v>43929</v>
      </c>
      <c r="B41" s="27">
        <v>0.58333333333333304</v>
      </c>
      <c r="C41" s="132"/>
      <c r="D41" s="28" t="str">
        <f t="shared" si="1"/>
        <v>2020/4/8  14:00</v>
      </c>
      <c r="E41" s="35">
        <v>1.5227318034171349</v>
      </c>
      <c r="F41" s="36">
        <f t="shared" si="2"/>
        <v>1.5297318034171348</v>
      </c>
      <c r="G41" s="36">
        <f t="shared" si="3"/>
        <v>1.5277318034171348</v>
      </c>
      <c r="H41" s="36">
        <f t="shared" si="4"/>
        <v>1.521731803417135</v>
      </c>
      <c r="I41" s="36">
        <f t="shared" si="5"/>
        <v>1.5237318034171348</v>
      </c>
      <c r="J41" s="36">
        <f t="shared" si="6"/>
        <v>1.5287318034171349</v>
      </c>
      <c r="K41" s="36">
        <f t="shared" si="7"/>
        <v>1.5267318034171349</v>
      </c>
      <c r="L41" s="36">
        <f t="shared" si="8"/>
        <v>1.5257318034171348</v>
      </c>
      <c r="M41" s="57">
        <f t="shared" si="9"/>
        <v>1.5247318034171349</v>
      </c>
      <c r="N41" s="58" t="s">
        <v>47</v>
      </c>
      <c r="O41" s="36"/>
      <c r="P41" s="36"/>
      <c r="Q41" s="36"/>
      <c r="R41" s="59"/>
      <c r="S41" s="60">
        <v>1.46</v>
      </c>
      <c r="T41" s="106">
        <v>1.6</v>
      </c>
      <c r="U41" s="162"/>
      <c r="V41" s="10"/>
      <c r="W41" s="162"/>
      <c r="X41" s="162"/>
      <c r="Y41" s="162"/>
      <c r="AA41" s="19" t="s">
        <v>57</v>
      </c>
      <c r="AB41" s="32"/>
      <c r="AC41" s="32"/>
      <c r="AD41" s="32"/>
      <c r="AE41" s="32"/>
      <c r="AF41" s="32"/>
      <c r="AG41" s="47"/>
      <c r="AH41" s="47"/>
      <c r="AI41" s="47"/>
    </row>
    <row r="42" spans="1:36">
      <c r="A42" s="26">
        <v>43929</v>
      </c>
      <c r="B42" s="27">
        <v>0.66666666666666596</v>
      </c>
      <c r="C42" s="132"/>
      <c r="D42" s="28" t="str">
        <f t="shared" si="1"/>
        <v>2020/4/8  16:00</v>
      </c>
      <c r="E42" s="35">
        <v>1.5385939033443892</v>
      </c>
      <c r="F42" s="36">
        <f t="shared" si="2"/>
        <v>1.5455939033443891</v>
      </c>
      <c r="G42" s="36">
        <f t="shared" si="3"/>
        <v>1.5435939033443891</v>
      </c>
      <c r="H42" s="36">
        <f t="shared" si="4"/>
        <v>1.5375939033443893</v>
      </c>
      <c r="I42" s="36">
        <f t="shared" si="5"/>
        <v>1.5395939033443891</v>
      </c>
      <c r="J42" s="36">
        <f t="shared" si="6"/>
        <v>1.5445939033443892</v>
      </c>
      <c r="K42" s="36">
        <f t="shared" si="7"/>
        <v>1.5425939033443892</v>
      </c>
      <c r="L42" s="36">
        <f t="shared" si="8"/>
        <v>1.5415939033443891</v>
      </c>
      <c r="M42" s="57">
        <f t="shared" si="9"/>
        <v>1.5405939033443892</v>
      </c>
      <c r="N42" s="58" t="s">
        <v>47</v>
      </c>
      <c r="O42" s="36"/>
      <c r="P42" s="36"/>
      <c r="Q42" s="36"/>
      <c r="R42" s="59"/>
      <c r="S42" s="60">
        <v>1.46</v>
      </c>
      <c r="T42" s="106">
        <v>1.6</v>
      </c>
      <c r="U42" s="162"/>
      <c r="V42" s="10"/>
      <c r="W42" s="162"/>
      <c r="X42" s="162"/>
      <c r="Y42" s="162"/>
      <c r="AA42" s="189"/>
      <c r="AB42" s="32"/>
      <c r="AC42" s="32"/>
      <c r="AD42" s="32"/>
      <c r="AE42" s="32"/>
      <c r="AF42" s="32"/>
      <c r="AG42" s="47"/>
      <c r="AH42" s="47"/>
      <c r="AI42" s="47"/>
    </row>
    <row r="43" spans="1:36">
      <c r="A43" s="123">
        <v>43930</v>
      </c>
      <c r="B43" s="101">
        <v>0.33333333333333331</v>
      </c>
      <c r="C43" s="132" t="s">
        <v>429</v>
      </c>
      <c r="D43" s="124" t="str">
        <f t="shared" si="1"/>
        <v>2020/4/9  8:00</v>
      </c>
      <c r="E43" s="35">
        <v>1.5288384041087622</v>
      </c>
      <c r="F43" s="36">
        <f t="shared" si="2"/>
        <v>1.535838404108762</v>
      </c>
      <c r="G43" s="36">
        <f t="shared" si="3"/>
        <v>1.533838404108762</v>
      </c>
      <c r="H43" s="36">
        <f t="shared" si="4"/>
        <v>1.5278384041087623</v>
      </c>
      <c r="I43" s="36">
        <f t="shared" si="5"/>
        <v>1.529838404108762</v>
      </c>
      <c r="J43" s="36">
        <f t="shared" si="6"/>
        <v>1.5348384041087622</v>
      </c>
      <c r="K43" s="36">
        <f t="shared" si="7"/>
        <v>1.5328384041087622</v>
      </c>
      <c r="L43" s="36">
        <f t="shared" si="8"/>
        <v>1.531838404108762</v>
      </c>
      <c r="M43" s="57">
        <f t="shared" si="9"/>
        <v>1.5308384041087622</v>
      </c>
      <c r="N43" s="58" t="s">
        <v>48</v>
      </c>
      <c r="O43" s="36"/>
      <c r="P43" s="36"/>
      <c r="Q43" s="36"/>
      <c r="R43" s="59"/>
      <c r="S43" s="60">
        <v>1.46</v>
      </c>
      <c r="T43" s="106">
        <v>1.6</v>
      </c>
      <c r="U43" s="162"/>
      <c r="V43" s="10"/>
      <c r="W43" s="162"/>
      <c r="X43" s="162"/>
      <c r="Y43" s="162"/>
      <c r="AA43" s="189"/>
      <c r="AB43" s="32"/>
      <c r="AC43" s="32"/>
      <c r="AD43" s="32"/>
      <c r="AE43" s="32"/>
      <c r="AF43" s="32"/>
      <c r="AG43" s="47"/>
      <c r="AH43" s="47"/>
      <c r="AI43" s="47"/>
    </row>
    <row r="44" spans="1:36">
      <c r="A44" s="26">
        <v>43930</v>
      </c>
      <c r="B44" s="27">
        <v>0.41666666666666669</v>
      </c>
      <c r="C44" s="132"/>
      <c r="D44" s="28" t="str">
        <f t="shared" si="1"/>
        <v>2020/4/9  10:00</v>
      </c>
      <c r="E44" s="35">
        <v>1.5273913985123171</v>
      </c>
      <c r="F44" s="36">
        <f t="shared" si="2"/>
        <v>1.534391398512317</v>
      </c>
      <c r="G44" s="36">
        <f t="shared" si="3"/>
        <v>1.532391398512317</v>
      </c>
      <c r="H44" s="36">
        <f t="shared" si="4"/>
        <v>1.5263913985123172</v>
      </c>
      <c r="I44" s="36">
        <f t="shared" si="5"/>
        <v>1.528391398512317</v>
      </c>
      <c r="J44" s="36">
        <f t="shared" si="6"/>
        <v>1.5333913985123171</v>
      </c>
      <c r="K44" s="36">
        <f t="shared" si="7"/>
        <v>1.5313913985123171</v>
      </c>
      <c r="L44" s="36">
        <f t="shared" si="8"/>
        <v>1.530391398512317</v>
      </c>
      <c r="M44" s="57">
        <f t="shared" si="9"/>
        <v>1.5293913985123171</v>
      </c>
      <c r="N44" s="58" t="s">
        <v>48</v>
      </c>
      <c r="O44" s="36"/>
      <c r="P44" s="36"/>
      <c r="Q44" s="36"/>
      <c r="R44" s="59"/>
      <c r="S44" s="60">
        <v>1.46</v>
      </c>
      <c r="T44" s="106">
        <v>1.6</v>
      </c>
      <c r="U44" s="162"/>
      <c r="V44" s="10"/>
      <c r="W44" s="162"/>
      <c r="X44" s="162"/>
      <c r="Y44" s="162"/>
      <c r="AA44" s="189"/>
      <c r="AB44" s="32"/>
      <c r="AC44" s="32"/>
      <c r="AD44" s="32"/>
      <c r="AE44" s="32"/>
      <c r="AF44" s="32"/>
      <c r="AG44" s="47"/>
      <c r="AH44" s="47"/>
      <c r="AI44" s="47"/>
    </row>
    <row r="45" spans="1:36">
      <c r="A45" s="26">
        <v>43930</v>
      </c>
      <c r="B45" s="27">
        <v>0.5</v>
      </c>
      <c r="C45" s="132"/>
      <c r="D45" s="28" t="str">
        <f t="shared" si="1"/>
        <v>2020/4/9  12:00</v>
      </c>
      <c r="E45" s="35">
        <v>1.5285531173970661</v>
      </c>
      <c r="F45" s="36">
        <f t="shared" si="2"/>
        <v>1.535553117397066</v>
      </c>
      <c r="G45" s="36">
        <f t="shared" si="3"/>
        <v>1.533553117397066</v>
      </c>
      <c r="H45" s="36">
        <f t="shared" si="4"/>
        <v>1.5275531173970662</v>
      </c>
      <c r="I45" s="36">
        <f t="shared" si="5"/>
        <v>1.529553117397066</v>
      </c>
      <c r="J45" s="36">
        <f t="shared" si="6"/>
        <v>1.5345531173970661</v>
      </c>
      <c r="K45" s="36">
        <f t="shared" si="7"/>
        <v>1.5325531173970661</v>
      </c>
      <c r="L45" s="36">
        <f t="shared" si="8"/>
        <v>1.531553117397066</v>
      </c>
      <c r="M45" s="57">
        <f t="shared" si="9"/>
        <v>1.5305531173970661</v>
      </c>
      <c r="N45" s="58" t="s">
        <v>48</v>
      </c>
      <c r="O45" s="36"/>
      <c r="P45" s="36"/>
      <c r="Q45" s="36"/>
      <c r="R45" s="59"/>
      <c r="S45" s="60">
        <v>1.46</v>
      </c>
      <c r="T45" s="106">
        <v>1.6</v>
      </c>
      <c r="U45" s="162"/>
      <c r="V45" s="10"/>
      <c r="W45" s="162"/>
      <c r="X45" s="162"/>
      <c r="Y45" s="162"/>
      <c r="AA45" s="189"/>
      <c r="AB45" s="32"/>
      <c r="AC45" s="32"/>
      <c r="AD45" s="32"/>
      <c r="AE45" s="32"/>
      <c r="AF45" s="32"/>
      <c r="AG45" s="47"/>
      <c r="AH45" s="47"/>
      <c r="AI45" s="47"/>
    </row>
    <row r="46" spans="1:36">
      <c r="A46" s="26">
        <v>43930</v>
      </c>
      <c r="B46" s="27">
        <v>0.58333333333333304</v>
      </c>
      <c r="C46" s="132"/>
      <c r="D46" s="28" t="str">
        <f t="shared" si="1"/>
        <v>2020/4/9  14:00</v>
      </c>
      <c r="E46" s="35">
        <v>1.5316520795609041</v>
      </c>
      <c r="F46" s="36">
        <f t="shared" si="2"/>
        <v>1.538652079560904</v>
      </c>
      <c r="G46" s="36">
        <f t="shared" si="3"/>
        <v>1.536652079560904</v>
      </c>
      <c r="H46" s="36">
        <f t="shared" si="4"/>
        <v>1.5306520795609042</v>
      </c>
      <c r="I46" s="36">
        <f t="shared" si="5"/>
        <v>1.532652079560904</v>
      </c>
      <c r="J46" s="36">
        <f t="shared" si="6"/>
        <v>1.5376520795609041</v>
      </c>
      <c r="K46" s="36">
        <f t="shared" si="7"/>
        <v>1.5356520795609041</v>
      </c>
      <c r="L46" s="36">
        <f t="shared" si="8"/>
        <v>1.534652079560904</v>
      </c>
      <c r="M46" s="57">
        <f t="shared" si="9"/>
        <v>1.5336520795609041</v>
      </c>
      <c r="N46" s="58" t="s">
        <v>48</v>
      </c>
      <c r="O46" s="36"/>
      <c r="P46" s="36"/>
      <c r="Q46" s="36"/>
      <c r="R46" s="59"/>
      <c r="S46" s="60">
        <v>1.46</v>
      </c>
      <c r="T46" s="106">
        <v>1.6</v>
      </c>
      <c r="U46" s="162"/>
      <c r="V46" s="10"/>
      <c r="W46" s="162"/>
      <c r="X46" s="162"/>
      <c r="Y46" s="162"/>
      <c r="AA46" s="189"/>
      <c r="AB46" s="32"/>
      <c r="AC46" s="32"/>
      <c r="AD46" s="32"/>
      <c r="AE46" s="32"/>
      <c r="AF46" s="32"/>
      <c r="AG46" s="47"/>
      <c r="AH46" s="47"/>
      <c r="AI46" s="47"/>
    </row>
    <row r="47" spans="1:36">
      <c r="A47" s="26">
        <v>43930</v>
      </c>
      <c r="B47" s="27">
        <v>0.66666666666666596</v>
      </c>
      <c r="C47" s="132"/>
      <c r="D47" s="28" t="str">
        <f t="shared" si="1"/>
        <v>2020/4/9  16:00</v>
      </c>
      <c r="E47" s="35">
        <v>1.5349999999999999</v>
      </c>
      <c r="F47" s="36">
        <f t="shared" si="2"/>
        <v>1.5419999999999998</v>
      </c>
      <c r="G47" s="36">
        <f t="shared" si="3"/>
        <v>1.5399999999999998</v>
      </c>
      <c r="H47" s="36">
        <f t="shared" si="4"/>
        <v>1.534</v>
      </c>
      <c r="I47" s="36">
        <f t="shared" si="5"/>
        <v>1.5359999999999998</v>
      </c>
      <c r="J47" s="36">
        <f t="shared" si="6"/>
        <v>1.5409999999999999</v>
      </c>
      <c r="K47" s="36">
        <f t="shared" si="7"/>
        <v>1.5389999999999999</v>
      </c>
      <c r="L47" s="36">
        <f t="shared" si="8"/>
        <v>1.5379999999999998</v>
      </c>
      <c r="M47" s="57">
        <f t="shared" si="9"/>
        <v>1.5369999999999999</v>
      </c>
      <c r="N47" s="58" t="s">
        <v>48</v>
      </c>
      <c r="O47" s="36"/>
      <c r="P47" s="36"/>
      <c r="Q47" s="36"/>
      <c r="R47" s="59"/>
      <c r="S47" s="60">
        <v>1.46</v>
      </c>
      <c r="T47" s="106">
        <v>1.6</v>
      </c>
      <c r="U47" s="162"/>
      <c r="V47" s="10"/>
      <c r="W47" s="162"/>
      <c r="X47" s="162"/>
      <c r="Y47" s="162"/>
      <c r="AG47" s="47"/>
      <c r="AH47" s="47"/>
      <c r="AI47" s="47"/>
    </row>
    <row r="48" spans="1:36">
      <c r="A48" s="123">
        <v>43931</v>
      </c>
      <c r="B48" s="101">
        <v>0.33333333333333331</v>
      </c>
      <c r="C48" s="132" t="s">
        <v>430</v>
      </c>
      <c r="D48" s="124" t="str">
        <f t="shared" si="1"/>
        <v>2020/4/10  8:00</v>
      </c>
      <c r="E48" s="35">
        <v>1.52</v>
      </c>
      <c r="F48" s="36">
        <f t="shared" si="2"/>
        <v>1.5269999999999999</v>
      </c>
      <c r="G48" s="36">
        <f t="shared" si="3"/>
        <v>1.5249999999999999</v>
      </c>
      <c r="H48" s="36">
        <f t="shared" si="4"/>
        <v>1.5190000000000001</v>
      </c>
      <c r="I48" s="36">
        <f t="shared" si="5"/>
        <v>1.5209999999999999</v>
      </c>
      <c r="J48" s="36">
        <f t="shared" si="6"/>
        <v>1.526</v>
      </c>
      <c r="K48" s="36">
        <f t="shared" si="7"/>
        <v>1.524</v>
      </c>
      <c r="L48" s="36">
        <f t="shared" si="8"/>
        <v>1.5229999999999999</v>
      </c>
      <c r="M48" s="57">
        <f t="shared" si="9"/>
        <v>1.522</v>
      </c>
      <c r="N48" s="58" t="s">
        <v>49</v>
      </c>
      <c r="O48" s="36"/>
      <c r="P48" s="36"/>
      <c r="Q48" s="36"/>
      <c r="R48" s="59"/>
      <c r="S48" s="60">
        <v>1.46</v>
      </c>
      <c r="T48" s="106">
        <v>1.6</v>
      </c>
      <c r="U48" s="162"/>
      <c r="V48" s="10"/>
      <c r="W48" s="162"/>
      <c r="X48" s="162"/>
      <c r="Y48" s="162"/>
      <c r="AG48" s="47"/>
      <c r="AH48" s="47"/>
      <c r="AI48" s="47"/>
    </row>
    <row r="49" spans="1:35">
      <c r="A49" s="26">
        <v>43931</v>
      </c>
      <c r="B49" s="27">
        <v>0.41666666666666669</v>
      </c>
      <c r="C49" s="132"/>
      <c r="D49" s="28" t="str">
        <f t="shared" si="1"/>
        <v>2020/4/10  10:00</v>
      </c>
      <c r="E49" s="35">
        <v>1.5349999999999999</v>
      </c>
      <c r="F49" s="36">
        <f t="shared" si="2"/>
        <v>1.5419999999999998</v>
      </c>
      <c r="G49" s="36">
        <f t="shared" si="3"/>
        <v>1.5399999999999998</v>
      </c>
      <c r="H49" s="36">
        <f t="shared" si="4"/>
        <v>1.534</v>
      </c>
      <c r="I49" s="36">
        <f t="shared" si="5"/>
        <v>1.5359999999999998</v>
      </c>
      <c r="J49" s="36">
        <f t="shared" si="6"/>
        <v>1.5409999999999999</v>
      </c>
      <c r="K49" s="36">
        <f t="shared" si="7"/>
        <v>1.5389999999999999</v>
      </c>
      <c r="L49" s="36">
        <f t="shared" si="8"/>
        <v>1.5379999999999998</v>
      </c>
      <c r="M49" s="57">
        <f t="shared" si="9"/>
        <v>1.5369999999999999</v>
      </c>
      <c r="N49" s="58" t="s">
        <v>49</v>
      </c>
      <c r="O49" s="36"/>
      <c r="P49" s="36"/>
      <c r="Q49" s="36"/>
      <c r="R49" s="59"/>
      <c r="S49" s="60">
        <v>1.46</v>
      </c>
      <c r="T49" s="106">
        <v>1.6</v>
      </c>
      <c r="U49" s="162"/>
      <c r="V49" s="10"/>
      <c r="W49" s="162"/>
      <c r="X49" s="162"/>
      <c r="Y49" s="162"/>
      <c r="AB49" s="82"/>
      <c r="AG49" s="47"/>
      <c r="AH49" s="47"/>
      <c r="AI49" s="47"/>
    </row>
    <row r="50" spans="1:35">
      <c r="A50" s="26">
        <v>43931</v>
      </c>
      <c r="B50" s="27">
        <v>0.5</v>
      </c>
      <c r="C50" s="132"/>
      <c r="D50" s="28" t="str">
        <f t="shared" si="1"/>
        <v>2020/4/10  12:00</v>
      </c>
      <c r="E50" s="35">
        <v>1.5349999999999999</v>
      </c>
      <c r="F50" s="36">
        <f t="shared" si="2"/>
        <v>1.5419999999999998</v>
      </c>
      <c r="G50" s="36">
        <f t="shared" si="3"/>
        <v>1.5399999999999998</v>
      </c>
      <c r="H50" s="36">
        <f t="shared" si="4"/>
        <v>1.534</v>
      </c>
      <c r="I50" s="36">
        <f t="shared" si="5"/>
        <v>1.5359999999999998</v>
      </c>
      <c r="J50" s="36">
        <f t="shared" si="6"/>
        <v>1.5409999999999999</v>
      </c>
      <c r="K50" s="36">
        <f t="shared" si="7"/>
        <v>1.5389999999999999</v>
      </c>
      <c r="L50" s="36">
        <f t="shared" si="8"/>
        <v>1.5379999999999998</v>
      </c>
      <c r="M50" s="57">
        <f t="shared" si="9"/>
        <v>1.5369999999999999</v>
      </c>
      <c r="N50" s="58" t="s">
        <v>49</v>
      </c>
      <c r="O50" s="36"/>
      <c r="P50" s="36"/>
      <c r="Q50" s="36"/>
      <c r="R50" s="59"/>
      <c r="S50" s="60">
        <v>1.46</v>
      </c>
      <c r="T50" s="106">
        <v>1.6</v>
      </c>
      <c r="U50" s="162"/>
      <c r="V50" s="10"/>
      <c r="W50" s="162"/>
      <c r="X50" s="162"/>
      <c r="Y50" s="162"/>
      <c r="AB50" s="82"/>
      <c r="AG50" s="47"/>
      <c r="AH50" s="47"/>
      <c r="AI50" s="47"/>
    </row>
    <row r="51" spans="1:35">
      <c r="A51" s="26">
        <v>43931</v>
      </c>
      <c r="B51" s="27">
        <v>0.58333333333333304</v>
      </c>
      <c r="C51" s="132"/>
      <c r="D51" s="28" t="str">
        <f t="shared" si="1"/>
        <v>2020/4/10  14:00</v>
      </c>
      <c r="E51" s="35">
        <v>1.5391713681088304</v>
      </c>
      <c r="F51" s="36">
        <f t="shared" si="2"/>
        <v>1.5461713681088303</v>
      </c>
      <c r="G51" s="36">
        <f t="shared" si="3"/>
        <v>1.5441713681088303</v>
      </c>
      <c r="H51" s="36">
        <f t="shared" si="4"/>
        <v>1.5381713681088305</v>
      </c>
      <c r="I51" s="36">
        <f t="shared" si="5"/>
        <v>1.5401713681088303</v>
      </c>
      <c r="J51" s="36">
        <f t="shared" si="6"/>
        <v>1.5451713681088304</v>
      </c>
      <c r="K51" s="36">
        <f t="shared" si="7"/>
        <v>1.5431713681088304</v>
      </c>
      <c r="L51" s="36">
        <f t="shared" si="8"/>
        <v>1.5421713681088303</v>
      </c>
      <c r="M51" s="57">
        <f t="shared" si="9"/>
        <v>1.5411713681088304</v>
      </c>
      <c r="N51" s="58" t="s">
        <v>49</v>
      </c>
      <c r="O51" s="36"/>
      <c r="P51" s="36"/>
      <c r="Q51" s="36"/>
      <c r="R51" s="59"/>
      <c r="S51" s="60">
        <v>1.46</v>
      </c>
      <c r="T51" s="106">
        <v>1.6</v>
      </c>
      <c r="U51" s="162"/>
      <c r="V51" s="10"/>
      <c r="W51" s="162"/>
      <c r="X51" s="162"/>
      <c r="Y51" s="162"/>
      <c r="AB51" s="82"/>
      <c r="AG51" s="47"/>
      <c r="AH51" s="47"/>
      <c r="AI51" s="47"/>
    </row>
    <row r="52" spans="1:35">
      <c r="A52" s="26">
        <v>43931</v>
      </c>
      <c r="B52" s="27">
        <v>0.66666666666666596</v>
      </c>
      <c r="C52" s="132"/>
      <c r="D52" s="28" t="str">
        <f t="shared" si="1"/>
        <v>2020/4/10  16:00</v>
      </c>
      <c r="E52" s="35">
        <v>1.5226265190632009</v>
      </c>
      <c r="F52" s="36">
        <f t="shared" si="2"/>
        <v>1.5296265190632008</v>
      </c>
      <c r="G52" s="36">
        <f t="shared" si="3"/>
        <v>1.5276265190632008</v>
      </c>
      <c r="H52" s="36">
        <f t="shared" si="4"/>
        <v>1.521626519063201</v>
      </c>
      <c r="I52" s="36">
        <f t="shared" si="5"/>
        <v>1.5236265190632008</v>
      </c>
      <c r="J52" s="36">
        <f t="shared" si="6"/>
        <v>1.5286265190632009</v>
      </c>
      <c r="K52" s="36">
        <f t="shared" si="7"/>
        <v>1.5266265190632009</v>
      </c>
      <c r="L52" s="36">
        <f t="shared" si="8"/>
        <v>1.5256265190632008</v>
      </c>
      <c r="M52" s="57">
        <f t="shared" si="9"/>
        <v>1.5246265190632009</v>
      </c>
      <c r="N52" s="58" t="s">
        <v>49</v>
      </c>
      <c r="O52" s="36"/>
      <c r="P52" s="36"/>
      <c r="Q52" s="36"/>
      <c r="R52" s="59"/>
      <c r="S52" s="60">
        <v>1.46</v>
      </c>
      <c r="T52" s="106">
        <v>1.6</v>
      </c>
      <c r="U52" s="162"/>
      <c r="V52" s="10"/>
      <c r="W52" s="162"/>
      <c r="X52" s="162"/>
      <c r="Y52" s="162"/>
      <c r="AB52" s="82"/>
      <c r="AG52" s="47"/>
      <c r="AH52" s="47"/>
      <c r="AI52" s="47"/>
    </row>
    <row r="53" spans="1:35">
      <c r="A53" s="123">
        <v>43932</v>
      </c>
      <c r="B53" s="101">
        <v>0.33333333333333331</v>
      </c>
      <c r="C53" s="132" t="s">
        <v>173</v>
      </c>
      <c r="D53" s="124" t="str">
        <f t="shared" si="1"/>
        <v>2020/4/11  8:00</v>
      </c>
      <c r="E53" s="35">
        <v>1.5529999999999999</v>
      </c>
      <c r="F53" s="36">
        <f t="shared" si="2"/>
        <v>1.5599999999999998</v>
      </c>
      <c r="G53" s="36">
        <f t="shared" si="3"/>
        <v>1.5579999999999998</v>
      </c>
      <c r="H53" s="36">
        <f t="shared" si="4"/>
        <v>1.552</v>
      </c>
      <c r="I53" s="36">
        <f t="shared" si="5"/>
        <v>1.5539999999999998</v>
      </c>
      <c r="J53" s="36">
        <f t="shared" si="6"/>
        <v>1.5589999999999999</v>
      </c>
      <c r="K53" s="36">
        <f t="shared" si="7"/>
        <v>1.5569999999999999</v>
      </c>
      <c r="L53" s="36">
        <f t="shared" si="8"/>
        <v>1.5559999999999998</v>
      </c>
      <c r="M53" s="57">
        <f t="shared" si="9"/>
        <v>1.5549999999999999</v>
      </c>
      <c r="N53" s="58" t="s">
        <v>44</v>
      </c>
      <c r="O53" s="36"/>
      <c r="P53" s="36"/>
      <c r="Q53" s="36"/>
      <c r="R53" s="59"/>
      <c r="S53" s="60">
        <v>1.46</v>
      </c>
      <c r="T53" s="106">
        <v>1.6</v>
      </c>
      <c r="U53" s="162"/>
      <c r="V53" s="10"/>
      <c r="W53" s="162"/>
      <c r="X53" s="162"/>
      <c r="Y53" s="162"/>
      <c r="AB53" s="82"/>
      <c r="AG53" s="47"/>
      <c r="AH53" s="47"/>
      <c r="AI53" s="47"/>
    </row>
    <row r="54" spans="1:35">
      <c r="A54" s="26">
        <v>43932</v>
      </c>
      <c r="B54" s="27">
        <v>0.41666666666666669</v>
      </c>
      <c r="C54" s="132"/>
      <c r="D54" s="28" t="str">
        <f t="shared" si="1"/>
        <v>2020/4/11  10:00</v>
      </c>
      <c r="E54" s="35">
        <v>1.5286001813325776</v>
      </c>
      <c r="F54" s="36">
        <f t="shared" si="2"/>
        <v>1.5356001813325775</v>
      </c>
      <c r="G54" s="36">
        <f t="shared" si="3"/>
        <v>1.5336001813325775</v>
      </c>
      <c r="H54" s="36">
        <f t="shared" si="4"/>
        <v>1.5276001813325777</v>
      </c>
      <c r="I54" s="36">
        <f t="shared" si="5"/>
        <v>1.5296001813325775</v>
      </c>
      <c r="J54" s="36">
        <f t="shared" si="6"/>
        <v>1.5346001813325776</v>
      </c>
      <c r="K54" s="36">
        <f t="shared" si="7"/>
        <v>1.5326001813325776</v>
      </c>
      <c r="L54" s="36">
        <f t="shared" si="8"/>
        <v>1.5316001813325775</v>
      </c>
      <c r="M54" s="57">
        <f t="shared" si="9"/>
        <v>1.5306001813325776</v>
      </c>
      <c r="N54" s="58" t="s">
        <v>44</v>
      </c>
      <c r="O54" s="36"/>
      <c r="P54" s="36"/>
      <c r="Q54" s="36"/>
      <c r="R54" s="59"/>
      <c r="S54" s="60">
        <v>1.46</v>
      </c>
      <c r="T54" s="106">
        <v>1.6</v>
      </c>
      <c r="U54" s="162"/>
      <c r="V54" s="10"/>
      <c r="W54" s="162"/>
      <c r="X54" s="162"/>
      <c r="Y54" s="162"/>
      <c r="AG54" s="47"/>
      <c r="AH54" s="47"/>
      <c r="AI54" s="47"/>
    </row>
    <row r="55" spans="1:35">
      <c r="A55" s="26">
        <v>43932</v>
      </c>
      <c r="B55" s="27">
        <v>0.5</v>
      </c>
      <c r="C55" s="132"/>
      <c r="D55" s="28" t="str">
        <f t="shared" si="1"/>
        <v>2020/4/11  12:00</v>
      </c>
      <c r="E55" s="35">
        <v>1.533204449895899</v>
      </c>
      <c r="F55" s="36">
        <f t="shared" si="2"/>
        <v>1.5402044498958989</v>
      </c>
      <c r="G55" s="36">
        <f t="shared" si="3"/>
        <v>1.5382044498958989</v>
      </c>
      <c r="H55" s="36">
        <f t="shared" si="4"/>
        <v>1.5322044498958991</v>
      </c>
      <c r="I55" s="36">
        <f t="shared" si="5"/>
        <v>1.5342044498958989</v>
      </c>
      <c r="J55" s="36">
        <f t="shared" si="6"/>
        <v>1.539204449895899</v>
      </c>
      <c r="K55" s="36">
        <f t="shared" si="7"/>
        <v>1.537204449895899</v>
      </c>
      <c r="L55" s="36">
        <f t="shared" si="8"/>
        <v>1.5362044498958989</v>
      </c>
      <c r="M55" s="57">
        <f t="shared" si="9"/>
        <v>1.535204449895899</v>
      </c>
      <c r="N55" s="58" t="s">
        <v>45</v>
      </c>
      <c r="O55" s="36"/>
      <c r="P55" s="36"/>
      <c r="Q55" s="36"/>
      <c r="R55" s="59"/>
      <c r="S55" s="60">
        <v>1.46</v>
      </c>
      <c r="T55" s="106">
        <v>1.6</v>
      </c>
      <c r="U55" s="162"/>
      <c r="V55" s="10"/>
      <c r="W55" s="162"/>
      <c r="X55" s="162"/>
      <c r="Y55" s="162"/>
      <c r="AA55" s="10"/>
      <c r="AB55" s="47"/>
      <c r="AC55" s="47"/>
      <c r="AD55" s="47"/>
      <c r="AE55" s="47"/>
      <c r="AF55" s="47"/>
      <c r="AG55" s="47"/>
      <c r="AH55" s="47"/>
      <c r="AI55" s="47"/>
    </row>
    <row r="56" spans="1:35">
      <c r="A56" s="26">
        <v>43932</v>
      </c>
      <c r="B56" s="27">
        <v>0.58333333333333304</v>
      </c>
      <c r="C56" s="132"/>
      <c r="D56" s="28" t="str">
        <f t="shared" si="1"/>
        <v>2020/4/11  14:00</v>
      </c>
      <c r="E56" s="35">
        <v>1.5287032576975095</v>
      </c>
      <c r="F56" s="36">
        <f t="shared" si="2"/>
        <v>1.5357032576975094</v>
      </c>
      <c r="G56" s="36">
        <f t="shared" si="3"/>
        <v>1.5337032576975094</v>
      </c>
      <c r="H56" s="36">
        <f t="shared" si="4"/>
        <v>1.5277032576975096</v>
      </c>
      <c r="I56" s="36">
        <f t="shared" si="5"/>
        <v>1.5297032576975094</v>
      </c>
      <c r="J56" s="36">
        <f t="shared" si="6"/>
        <v>1.5347032576975095</v>
      </c>
      <c r="K56" s="36">
        <f t="shared" si="7"/>
        <v>1.5327032576975095</v>
      </c>
      <c r="L56" s="36">
        <f t="shared" si="8"/>
        <v>1.5317032576975094</v>
      </c>
      <c r="M56" s="57">
        <f t="shared" si="9"/>
        <v>1.5307032576975095</v>
      </c>
      <c r="N56" s="58" t="s">
        <v>45</v>
      </c>
      <c r="O56" s="36"/>
      <c r="P56" s="36"/>
      <c r="Q56" s="36"/>
      <c r="R56" s="59"/>
      <c r="S56" s="60">
        <v>1.46</v>
      </c>
      <c r="T56" s="106">
        <v>1.6</v>
      </c>
      <c r="U56" s="162"/>
      <c r="V56" s="10"/>
      <c r="W56" s="162"/>
      <c r="X56" s="162"/>
      <c r="Y56" s="162"/>
      <c r="AA56" s="10"/>
      <c r="AB56" s="47"/>
      <c r="AC56" s="47"/>
      <c r="AD56" s="47"/>
      <c r="AE56" s="47"/>
      <c r="AF56" s="47"/>
      <c r="AG56" s="47"/>
      <c r="AH56" s="47"/>
      <c r="AI56" s="47"/>
    </row>
    <row r="57" spans="1:35">
      <c r="A57" s="26">
        <v>43932</v>
      </c>
      <c r="B57" s="27">
        <v>0.66666666666666596</v>
      </c>
      <c r="C57" s="132"/>
      <c r="D57" s="28" t="str">
        <f t="shared" si="1"/>
        <v>2020/4/11  16:00</v>
      </c>
      <c r="E57" s="35">
        <v>1.5244619752195465</v>
      </c>
      <c r="F57" s="36">
        <f t="shared" si="2"/>
        <v>1.5314619752195464</v>
      </c>
      <c r="G57" s="36">
        <f t="shared" si="3"/>
        <v>1.5294619752195464</v>
      </c>
      <c r="H57" s="36">
        <f t="shared" si="4"/>
        <v>1.5234619752195466</v>
      </c>
      <c r="I57" s="36">
        <f t="shared" si="5"/>
        <v>1.5254619752195464</v>
      </c>
      <c r="J57" s="36">
        <f t="shared" si="6"/>
        <v>1.5304619752195465</v>
      </c>
      <c r="K57" s="36">
        <f t="shared" si="7"/>
        <v>1.5284619752195465</v>
      </c>
      <c r="L57" s="36">
        <f t="shared" si="8"/>
        <v>1.5274619752195464</v>
      </c>
      <c r="M57" s="57">
        <f t="shared" si="9"/>
        <v>1.5264619752195465</v>
      </c>
      <c r="N57" s="58" t="s">
        <v>45</v>
      </c>
      <c r="O57" s="36"/>
      <c r="P57" s="36"/>
      <c r="Q57" s="36"/>
      <c r="R57" s="59"/>
      <c r="S57" s="60">
        <v>1.46</v>
      </c>
      <c r="T57" s="106">
        <v>1.6</v>
      </c>
      <c r="U57" s="162"/>
      <c r="V57" s="10"/>
      <c r="W57" s="162"/>
      <c r="X57" s="162"/>
      <c r="Y57" s="162"/>
      <c r="AA57" s="10"/>
      <c r="AB57" s="47"/>
      <c r="AC57" s="47"/>
      <c r="AD57" s="47"/>
      <c r="AE57" s="47"/>
      <c r="AF57" s="47"/>
      <c r="AG57" s="47"/>
      <c r="AH57" s="47"/>
      <c r="AI57" s="47"/>
    </row>
    <row r="58" spans="1:35">
      <c r="A58" s="123">
        <v>43933</v>
      </c>
      <c r="B58" s="101">
        <v>0.33333333333333331</v>
      </c>
      <c r="C58" s="132" t="s">
        <v>431</v>
      </c>
      <c r="D58" s="124" t="str">
        <f t="shared" si="1"/>
        <v>2020/4/12  8:00</v>
      </c>
      <c r="E58" s="35">
        <v>1.5244619752195465</v>
      </c>
      <c r="F58" s="36">
        <f t="shared" si="2"/>
        <v>1.5314619752195464</v>
      </c>
      <c r="G58" s="36">
        <f t="shared" si="3"/>
        <v>1.5294619752195464</v>
      </c>
      <c r="H58" s="36">
        <f t="shared" si="4"/>
        <v>1.5234619752195466</v>
      </c>
      <c r="I58" s="36">
        <f t="shared" si="5"/>
        <v>1.5254619752195464</v>
      </c>
      <c r="J58" s="36">
        <f t="shared" si="6"/>
        <v>1.5304619752195465</v>
      </c>
      <c r="K58" s="36">
        <f t="shared" si="7"/>
        <v>1.5284619752195465</v>
      </c>
      <c r="L58" s="36">
        <f t="shared" si="8"/>
        <v>1.5274619752195464</v>
      </c>
      <c r="M58" s="57">
        <f t="shared" si="9"/>
        <v>1.5264619752195465</v>
      </c>
      <c r="N58" s="58" t="s">
        <v>46</v>
      </c>
      <c r="O58" s="36"/>
      <c r="P58" s="36"/>
      <c r="Q58" s="36"/>
      <c r="R58" s="59"/>
      <c r="S58" s="60">
        <v>1.46</v>
      </c>
      <c r="T58" s="106">
        <v>1.6</v>
      </c>
      <c r="U58" s="162"/>
      <c r="V58" s="10"/>
      <c r="W58" s="162"/>
      <c r="X58" s="162"/>
      <c r="Y58" s="162"/>
      <c r="AA58" s="10"/>
      <c r="AB58" s="47"/>
      <c r="AC58" s="47"/>
      <c r="AD58" s="47"/>
      <c r="AE58" s="47"/>
      <c r="AF58" s="47"/>
      <c r="AG58" s="47"/>
      <c r="AH58" s="47"/>
      <c r="AI58" s="47"/>
    </row>
    <row r="59" spans="1:35">
      <c r="A59" s="26">
        <v>43933</v>
      </c>
      <c r="B59" s="27">
        <v>0.41666666666666669</v>
      </c>
      <c r="C59" s="132"/>
      <c r="D59" s="28" t="str">
        <f t="shared" si="1"/>
        <v>2020/4/12  10:00</v>
      </c>
      <c r="E59" s="35">
        <v>1.5398975101984842</v>
      </c>
      <c r="F59" s="36">
        <f t="shared" si="2"/>
        <v>1.5468975101984841</v>
      </c>
      <c r="G59" s="36">
        <f t="shared" si="3"/>
        <v>1.5448975101984841</v>
      </c>
      <c r="H59" s="36">
        <f t="shared" si="4"/>
        <v>1.5388975101984843</v>
      </c>
      <c r="I59" s="36">
        <f t="shared" si="5"/>
        <v>1.5408975101984841</v>
      </c>
      <c r="J59" s="36">
        <f t="shared" si="6"/>
        <v>1.5458975101984842</v>
      </c>
      <c r="K59" s="36">
        <f t="shared" si="7"/>
        <v>1.5438975101984842</v>
      </c>
      <c r="L59" s="36">
        <f t="shared" si="8"/>
        <v>1.5428975101984841</v>
      </c>
      <c r="M59" s="57">
        <f t="shared" si="9"/>
        <v>1.5418975101984842</v>
      </c>
      <c r="N59" s="58" t="s">
        <v>46</v>
      </c>
      <c r="O59" s="36"/>
      <c r="P59" s="36"/>
      <c r="Q59" s="36"/>
      <c r="R59" s="59"/>
      <c r="S59" s="60">
        <v>1.46</v>
      </c>
      <c r="T59" s="106">
        <v>1.6</v>
      </c>
      <c r="U59" s="162"/>
      <c r="V59" s="10"/>
      <c r="W59" s="162"/>
      <c r="X59" s="162"/>
      <c r="Y59" s="162"/>
      <c r="AA59" s="10"/>
      <c r="AB59" s="47"/>
      <c r="AC59" s="47"/>
      <c r="AD59" s="47"/>
      <c r="AE59" s="47"/>
      <c r="AF59" s="47"/>
      <c r="AG59" s="47"/>
      <c r="AH59" s="47"/>
      <c r="AI59" s="47"/>
    </row>
    <row r="60" spans="1:35">
      <c r="A60" s="26">
        <v>43933</v>
      </c>
      <c r="B60" s="27">
        <v>0.5</v>
      </c>
      <c r="C60" s="132"/>
      <c r="D60" s="28" t="str">
        <f t="shared" si="1"/>
        <v>2020/4/12  12:00</v>
      </c>
      <c r="E60" s="35">
        <v>1.5349999999999999</v>
      </c>
      <c r="F60" s="36">
        <f t="shared" si="2"/>
        <v>1.5419999999999998</v>
      </c>
      <c r="G60" s="36">
        <f t="shared" si="3"/>
        <v>1.5399999999999998</v>
      </c>
      <c r="H60" s="36">
        <f t="shared" si="4"/>
        <v>1.534</v>
      </c>
      <c r="I60" s="36">
        <f t="shared" si="5"/>
        <v>1.5359999999999998</v>
      </c>
      <c r="J60" s="36">
        <f t="shared" si="6"/>
        <v>1.5409999999999999</v>
      </c>
      <c r="K60" s="36">
        <f t="shared" si="7"/>
        <v>1.5389999999999999</v>
      </c>
      <c r="L60" s="36">
        <f t="shared" si="8"/>
        <v>1.5379999999999998</v>
      </c>
      <c r="M60" s="57">
        <f t="shared" si="9"/>
        <v>1.5369999999999999</v>
      </c>
      <c r="N60" s="58" t="s">
        <v>46</v>
      </c>
      <c r="O60" s="36"/>
      <c r="P60" s="36"/>
      <c r="Q60" s="36"/>
      <c r="R60" s="59"/>
      <c r="S60" s="60">
        <v>1.46</v>
      </c>
      <c r="T60" s="106">
        <v>1.6</v>
      </c>
      <c r="U60" s="162"/>
      <c r="V60" s="10"/>
      <c r="W60" s="162"/>
      <c r="X60" s="162"/>
      <c r="Y60" s="162"/>
      <c r="AA60" s="10"/>
      <c r="AB60" s="47"/>
      <c r="AC60" s="47"/>
      <c r="AD60" s="47"/>
      <c r="AE60" s="47"/>
      <c r="AF60" s="47"/>
      <c r="AG60" s="47"/>
      <c r="AH60" s="47"/>
      <c r="AI60" s="47"/>
    </row>
    <row r="61" spans="1:35">
      <c r="A61" s="26">
        <v>43933</v>
      </c>
      <c r="B61" s="27">
        <v>0.58333333333333304</v>
      </c>
      <c r="C61" s="132"/>
      <c r="D61" s="28" t="str">
        <f t="shared" si="1"/>
        <v>2020/4/12  14:00</v>
      </c>
      <c r="E61" s="35">
        <v>1.5379907773390533</v>
      </c>
      <c r="F61" s="36">
        <f t="shared" si="2"/>
        <v>1.5449907773390532</v>
      </c>
      <c r="G61" s="36">
        <f t="shared" si="3"/>
        <v>1.5429907773390532</v>
      </c>
      <c r="H61" s="36">
        <f t="shared" si="4"/>
        <v>1.5369907773390534</v>
      </c>
      <c r="I61" s="36">
        <f t="shared" si="5"/>
        <v>1.5389907773390532</v>
      </c>
      <c r="J61" s="36">
        <f t="shared" si="6"/>
        <v>1.5439907773390533</v>
      </c>
      <c r="K61" s="36">
        <f t="shared" si="7"/>
        <v>1.5419907773390533</v>
      </c>
      <c r="L61" s="36">
        <f t="shared" si="8"/>
        <v>1.5409907773390532</v>
      </c>
      <c r="M61" s="57">
        <f t="shared" si="9"/>
        <v>1.5399907773390533</v>
      </c>
      <c r="N61" s="58" t="s">
        <v>46</v>
      </c>
      <c r="O61" s="36"/>
      <c r="P61" s="36"/>
      <c r="Q61" s="36"/>
      <c r="R61" s="59"/>
      <c r="S61" s="60">
        <v>1.46</v>
      </c>
      <c r="T61" s="106">
        <v>1.6</v>
      </c>
      <c r="U61" s="162"/>
      <c r="V61" s="10"/>
      <c r="W61" s="162"/>
      <c r="X61" s="162"/>
      <c r="Y61" s="162"/>
      <c r="AA61" s="10"/>
      <c r="AB61" s="47"/>
      <c r="AC61" s="47"/>
      <c r="AD61" s="47"/>
      <c r="AE61" s="47"/>
      <c r="AF61" s="47"/>
      <c r="AG61" s="47"/>
      <c r="AH61" s="47"/>
      <c r="AI61" s="47"/>
    </row>
    <row r="62" spans="1:35">
      <c r="A62" s="26">
        <v>43933</v>
      </c>
      <c r="B62" s="27">
        <v>0.66666666666666596</v>
      </c>
      <c r="C62" s="132"/>
      <c r="D62" s="28" t="str">
        <f t="shared" si="1"/>
        <v>2020/4/12  16:00</v>
      </c>
      <c r="E62" s="35">
        <v>1.5234406514475911</v>
      </c>
      <c r="F62" s="36">
        <f t="shared" si="2"/>
        <v>1.530440651447591</v>
      </c>
      <c r="G62" s="36">
        <f t="shared" si="3"/>
        <v>1.528440651447591</v>
      </c>
      <c r="H62" s="36">
        <f t="shared" si="4"/>
        <v>1.5224406514475912</v>
      </c>
      <c r="I62" s="36">
        <f t="shared" si="5"/>
        <v>1.524440651447591</v>
      </c>
      <c r="J62" s="36">
        <f t="shared" si="6"/>
        <v>1.5294406514475911</v>
      </c>
      <c r="K62" s="36">
        <f t="shared" si="7"/>
        <v>1.5274406514475911</v>
      </c>
      <c r="L62" s="36">
        <f t="shared" si="8"/>
        <v>1.526440651447591</v>
      </c>
      <c r="M62" s="57">
        <f t="shared" si="9"/>
        <v>1.5254406514475911</v>
      </c>
      <c r="N62" s="58" t="s">
        <v>46</v>
      </c>
      <c r="O62" s="36"/>
      <c r="P62" s="36"/>
      <c r="Q62" s="36"/>
      <c r="R62" s="59"/>
      <c r="S62" s="60">
        <v>1.46</v>
      </c>
      <c r="T62" s="106">
        <v>1.6</v>
      </c>
      <c r="U62" s="162"/>
      <c r="V62" s="10"/>
      <c r="W62" s="162"/>
      <c r="X62" s="162"/>
      <c r="Y62" s="162"/>
      <c r="AA62" s="10"/>
      <c r="AB62" s="47"/>
      <c r="AC62" s="47"/>
      <c r="AD62" s="47"/>
      <c r="AE62" s="47"/>
      <c r="AF62" s="47"/>
      <c r="AG62" s="47"/>
      <c r="AH62" s="47"/>
      <c r="AI62" s="47"/>
    </row>
    <row r="63" spans="1:35">
      <c r="A63" s="123">
        <v>43934</v>
      </c>
      <c r="B63" s="101">
        <v>0.33333333333333331</v>
      </c>
      <c r="C63" s="132" t="s">
        <v>432</v>
      </c>
      <c r="D63" s="124" t="str">
        <f t="shared" si="1"/>
        <v>2020/4/13  8:00</v>
      </c>
      <c r="E63" s="35">
        <v>1.5213086490703629</v>
      </c>
      <c r="F63" s="36">
        <f t="shared" si="2"/>
        <v>1.5283086490703628</v>
      </c>
      <c r="G63" s="36">
        <f t="shared" si="3"/>
        <v>1.5263086490703628</v>
      </c>
      <c r="H63" s="36">
        <f t="shared" si="4"/>
        <v>1.520308649070363</v>
      </c>
      <c r="I63" s="36">
        <f t="shared" si="5"/>
        <v>1.5223086490703628</v>
      </c>
      <c r="J63" s="36">
        <f t="shared" si="6"/>
        <v>1.5273086490703629</v>
      </c>
      <c r="K63" s="36">
        <f t="shared" si="7"/>
        <v>1.5253086490703629</v>
      </c>
      <c r="L63" s="36">
        <f t="shared" si="8"/>
        <v>1.5243086490703628</v>
      </c>
      <c r="M63" s="57">
        <f t="shared" si="9"/>
        <v>1.5233086490703629</v>
      </c>
      <c r="N63" s="58" t="s">
        <v>47</v>
      </c>
      <c r="O63" s="36"/>
      <c r="P63" s="36"/>
      <c r="Q63" s="36"/>
      <c r="R63" s="59"/>
      <c r="S63" s="60">
        <v>1.46</v>
      </c>
      <c r="T63" s="106">
        <v>1.6</v>
      </c>
      <c r="U63" s="162"/>
      <c r="V63" s="10"/>
      <c r="W63" s="162"/>
      <c r="X63" s="162"/>
      <c r="Y63" s="162"/>
      <c r="AA63" s="10"/>
      <c r="AB63" s="47"/>
      <c r="AC63" s="47"/>
      <c r="AD63" s="47"/>
      <c r="AE63" s="47"/>
      <c r="AF63" s="47"/>
      <c r="AG63" s="47"/>
      <c r="AH63" s="47"/>
      <c r="AI63" s="47"/>
    </row>
    <row r="64" spans="1:35">
      <c r="A64" s="26">
        <v>43934</v>
      </c>
      <c r="B64" s="27">
        <v>0.41666666666666669</v>
      </c>
      <c r="C64" s="132"/>
      <c r="D64" s="28" t="str">
        <f t="shared" si="1"/>
        <v>2020/4/13  10:00</v>
      </c>
      <c r="E64" s="35">
        <v>1.5349999999999999</v>
      </c>
      <c r="F64" s="36">
        <f t="shared" si="2"/>
        <v>1.5419999999999998</v>
      </c>
      <c r="G64" s="36">
        <f t="shared" si="3"/>
        <v>1.5399999999999998</v>
      </c>
      <c r="H64" s="36">
        <f t="shared" si="4"/>
        <v>1.534</v>
      </c>
      <c r="I64" s="36">
        <f t="shared" si="5"/>
        <v>1.5359999999999998</v>
      </c>
      <c r="J64" s="36">
        <f t="shared" si="6"/>
        <v>1.5409999999999999</v>
      </c>
      <c r="K64" s="36">
        <f t="shared" si="7"/>
        <v>1.5389999999999999</v>
      </c>
      <c r="L64" s="36">
        <f t="shared" si="8"/>
        <v>1.5379999999999998</v>
      </c>
      <c r="M64" s="57">
        <f t="shared" si="9"/>
        <v>1.5369999999999999</v>
      </c>
      <c r="N64" s="58" t="s">
        <v>47</v>
      </c>
      <c r="O64" s="36"/>
      <c r="P64" s="36"/>
      <c r="Q64" s="36"/>
      <c r="R64" s="59"/>
      <c r="S64" s="60">
        <v>1.46</v>
      </c>
      <c r="T64" s="106">
        <v>1.6</v>
      </c>
      <c r="U64" s="162"/>
      <c r="V64" s="10"/>
      <c r="W64" s="162"/>
      <c r="X64" s="162"/>
      <c r="Y64" s="162"/>
      <c r="AA64" s="10"/>
      <c r="AB64" s="47"/>
      <c r="AC64" s="47"/>
      <c r="AD64" s="47"/>
      <c r="AE64" s="47"/>
      <c r="AF64" s="47"/>
      <c r="AG64" s="47"/>
      <c r="AH64" s="47"/>
      <c r="AI64" s="47"/>
    </row>
    <row r="65" spans="1:35">
      <c r="A65" s="26">
        <v>43934</v>
      </c>
      <c r="B65" s="27">
        <v>0.5</v>
      </c>
      <c r="C65" s="132"/>
      <c r="D65" s="28" t="str">
        <f t="shared" si="1"/>
        <v>2020/4/13  12:00</v>
      </c>
      <c r="E65" s="35">
        <v>1.5349999999999999</v>
      </c>
      <c r="F65" s="36">
        <f t="shared" si="2"/>
        <v>1.5419999999999998</v>
      </c>
      <c r="G65" s="36">
        <f t="shared" si="3"/>
        <v>1.5399999999999998</v>
      </c>
      <c r="H65" s="36">
        <f t="shared" si="4"/>
        <v>1.534</v>
      </c>
      <c r="I65" s="36">
        <f t="shared" si="5"/>
        <v>1.5359999999999998</v>
      </c>
      <c r="J65" s="36">
        <f t="shared" si="6"/>
        <v>1.5409999999999999</v>
      </c>
      <c r="K65" s="36">
        <f t="shared" si="7"/>
        <v>1.5389999999999999</v>
      </c>
      <c r="L65" s="36">
        <f t="shared" si="8"/>
        <v>1.5379999999999998</v>
      </c>
      <c r="M65" s="57">
        <f t="shared" si="9"/>
        <v>1.5369999999999999</v>
      </c>
      <c r="N65" s="58" t="s">
        <v>47</v>
      </c>
      <c r="O65" s="36"/>
      <c r="P65" s="36"/>
      <c r="Q65" s="36"/>
      <c r="R65" s="59"/>
      <c r="S65" s="60">
        <v>1.46</v>
      </c>
      <c r="T65" s="106">
        <v>1.6</v>
      </c>
      <c r="U65" s="162"/>
      <c r="V65" s="10"/>
      <c r="W65" s="162"/>
      <c r="X65" s="162"/>
      <c r="Y65" s="162"/>
      <c r="AA65" s="10"/>
      <c r="AB65" s="47"/>
      <c r="AC65" s="47"/>
      <c r="AD65" s="47"/>
      <c r="AE65" s="47"/>
      <c r="AF65" s="47"/>
      <c r="AG65" s="47"/>
      <c r="AH65" s="47"/>
      <c r="AI65" s="47"/>
    </row>
    <row r="66" spans="1:35">
      <c r="A66" s="26">
        <v>43934</v>
      </c>
      <c r="B66" s="27">
        <v>0.58333333333333304</v>
      </c>
      <c r="C66" s="132"/>
      <c r="D66" s="28" t="str">
        <f t="shared" si="1"/>
        <v>2020/4/13  14:00</v>
      </c>
      <c r="E66" s="35">
        <v>1.5349999999999999</v>
      </c>
      <c r="F66" s="36">
        <f t="shared" si="2"/>
        <v>1.5419999999999998</v>
      </c>
      <c r="G66" s="36">
        <f t="shared" si="3"/>
        <v>1.5399999999999998</v>
      </c>
      <c r="H66" s="36">
        <f t="shared" si="4"/>
        <v>1.534</v>
      </c>
      <c r="I66" s="36">
        <f t="shared" si="5"/>
        <v>1.5359999999999998</v>
      </c>
      <c r="J66" s="36">
        <f t="shared" si="6"/>
        <v>1.5409999999999999</v>
      </c>
      <c r="K66" s="36">
        <f t="shared" si="7"/>
        <v>1.5389999999999999</v>
      </c>
      <c r="L66" s="36">
        <f t="shared" si="8"/>
        <v>1.5379999999999998</v>
      </c>
      <c r="M66" s="57">
        <f t="shared" si="9"/>
        <v>1.5369999999999999</v>
      </c>
      <c r="N66" s="58" t="s">
        <v>47</v>
      </c>
      <c r="O66" s="36"/>
      <c r="P66" s="36"/>
      <c r="Q66" s="36"/>
      <c r="R66" s="59"/>
      <c r="S66" s="60">
        <v>1.46</v>
      </c>
      <c r="T66" s="106">
        <v>1.6</v>
      </c>
      <c r="U66" s="162"/>
      <c r="V66" s="10"/>
      <c r="W66" s="162"/>
      <c r="X66" s="162"/>
      <c r="Y66" s="162"/>
      <c r="AA66" s="10"/>
      <c r="AB66" s="47"/>
      <c r="AC66" s="47"/>
      <c r="AD66" s="47"/>
      <c r="AE66" s="47"/>
      <c r="AF66" s="47"/>
      <c r="AG66" s="47"/>
      <c r="AH66" s="47"/>
      <c r="AI66" s="47"/>
    </row>
    <row r="67" spans="1:35">
      <c r="A67" s="26">
        <v>43934</v>
      </c>
      <c r="B67" s="27">
        <v>0.66666666666666596</v>
      </c>
      <c r="C67" s="132"/>
      <c r="D67" s="28" t="str">
        <f t="shared" si="1"/>
        <v>2020/4/13  16:00</v>
      </c>
      <c r="E67" s="35">
        <v>1.5349999999999999</v>
      </c>
      <c r="F67" s="36">
        <f t="shared" si="2"/>
        <v>1.5419999999999998</v>
      </c>
      <c r="G67" s="36">
        <f t="shared" si="3"/>
        <v>1.5399999999999998</v>
      </c>
      <c r="H67" s="36">
        <f t="shared" si="4"/>
        <v>1.534</v>
      </c>
      <c r="I67" s="36">
        <f t="shared" si="5"/>
        <v>1.5359999999999998</v>
      </c>
      <c r="J67" s="36">
        <f t="shared" si="6"/>
        <v>1.5409999999999999</v>
      </c>
      <c r="K67" s="36">
        <f t="shared" si="7"/>
        <v>1.5389999999999999</v>
      </c>
      <c r="L67" s="36">
        <f t="shared" si="8"/>
        <v>1.5379999999999998</v>
      </c>
      <c r="M67" s="57">
        <f t="shared" si="9"/>
        <v>1.5369999999999999</v>
      </c>
      <c r="N67" s="58" t="s">
        <v>47</v>
      </c>
      <c r="O67" s="36"/>
      <c r="P67" s="36"/>
      <c r="Q67" s="36"/>
      <c r="R67" s="59"/>
      <c r="S67" s="60">
        <v>1.46</v>
      </c>
      <c r="T67" s="106">
        <v>1.6</v>
      </c>
      <c r="U67" s="162"/>
      <c r="V67" s="10"/>
      <c r="W67" s="162"/>
      <c r="X67" s="162"/>
      <c r="Y67" s="162"/>
      <c r="AA67" s="10"/>
      <c r="AB67" s="47"/>
      <c r="AC67" s="47"/>
      <c r="AD67" s="47"/>
      <c r="AE67" s="47"/>
      <c r="AF67" s="47"/>
      <c r="AG67" s="47"/>
      <c r="AH67" s="47"/>
      <c r="AI67" s="47"/>
    </row>
    <row r="68" spans="1:35">
      <c r="A68" s="123">
        <v>43935</v>
      </c>
      <c r="B68" s="101">
        <v>0.33333333333333331</v>
      </c>
      <c r="C68" s="132" t="s">
        <v>433</v>
      </c>
      <c r="D68" s="124" t="str">
        <f t="shared" ref="D68:D131" si="10">TEXT(A68,"yyyy/m/d")&amp;TEXT(B68,"　　h:mｍ")</f>
        <v>2020/4/14  8:00</v>
      </c>
      <c r="E68" s="35">
        <v>1.526</v>
      </c>
      <c r="F68" s="36">
        <f t="shared" ref="F68:F131" si="11">E68+0.007</f>
        <v>1.5329999999999999</v>
      </c>
      <c r="G68" s="36">
        <f t="shared" ref="G68:G131" si="12">E68+0.005</f>
        <v>1.5309999999999999</v>
      </c>
      <c r="H68" s="36">
        <f t="shared" ref="H68:H131" si="13">E68-0.001</f>
        <v>1.5250000000000001</v>
      </c>
      <c r="I68" s="36">
        <f t="shared" ref="I68:I131" si="14">E68+0.001</f>
        <v>1.5269999999999999</v>
      </c>
      <c r="J68" s="36">
        <f t="shared" ref="J68:J131" si="15">E68+0.006</f>
        <v>1.532</v>
      </c>
      <c r="K68" s="36">
        <f t="shared" ref="K68:K131" si="16">E68+0.004</f>
        <v>1.53</v>
      </c>
      <c r="L68" s="36">
        <f t="shared" ref="L68:L131" si="17">E68+0.003</f>
        <v>1.5289999999999999</v>
      </c>
      <c r="M68" s="57">
        <f t="shared" ref="M68:M131" si="18">E68+0.002</f>
        <v>1.528</v>
      </c>
      <c r="N68" s="58" t="s">
        <v>48</v>
      </c>
      <c r="O68" s="36"/>
      <c r="P68" s="36"/>
      <c r="Q68" s="36"/>
      <c r="R68" s="59"/>
      <c r="S68" s="60">
        <v>1.46</v>
      </c>
      <c r="T68" s="106">
        <v>1.6</v>
      </c>
      <c r="U68" s="162"/>
      <c r="V68" s="10"/>
      <c r="W68" s="162"/>
      <c r="X68" s="162"/>
      <c r="Y68" s="162"/>
      <c r="AA68" s="10"/>
      <c r="AB68" s="47"/>
      <c r="AC68" s="47"/>
      <c r="AD68" s="47"/>
      <c r="AE68" s="47"/>
      <c r="AF68" s="47"/>
      <c r="AG68" s="47"/>
      <c r="AH68" s="47"/>
      <c r="AI68" s="47"/>
    </row>
    <row r="69" spans="1:35">
      <c r="A69" s="26">
        <v>43935</v>
      </c>
      <c r="B69" s="27">
        <v>0.41666666666666669</v>
      </c>
      <c r="C69" s="132"/>
      <c r="D69" s="28" t="str">
        <f t="shared" si="10"/>
        <v>2020/4/14  10:00</v>
      </c>
      <c r="E69" s="35">
        <v>1.5349999999999999</v>
      </c>
      <c r="F69" s="36">
        <f t="shared" si="11"/>
        <v>1.5419999999999998</v>
      </c>
      <c r="G69" s="36">
        <f t="shared" si="12"/>
        <v>1.5399999999999998</v>
      </c>
      <c r="H69" s="36">
        <f t="shared" si="13"/>
        <v>1.534</v>
      </c>
      <c r="I69" s="36">
        <f t="shared" si="14"/>
        <v>1.5359999999999998</v>
      </c>
      <c r="J69" s="36">
        <f t="shared" si="15"/>
        <v>1.5409999999999999</v>
      </c>
      <c r="K69" s="36">
        <f t="shared" si="16"/>
        <v>1.5389999999999999</v>
      </c>
      <c r="L69" s="36">
        <f t="shared" si="17"/>
        <v>1.5379999999999998</v>
      </c>
      <c r="M69" s="57">
        <f t="shared" si="18"/>
        <v>1.5369999999999999</v>
      </c>
      <c r="N69" s="58" t="s">
        <v>48</v>
      </c>
      <c r="O69" s="36"/>
      <c r="P69" s="36"/>
      <c r="Q69" s="36"/>
      <c r="R69" s="59"/>
      <c r="S69" s="60">
        <v>1.46</v>
      </c>
      <c r="T69" s="106">
        <v>1.6</v>
      </c>
      <c r="U69" s="162"/>
      <c r="V69" s="10"/>
      <c r="W69" s="162"/>
      <c r="X69" s="162"/>
      <c r="Y69" s="162"/>
      <c r="AA69" s="10"/>
      <c r="AB69" s="47"/>
      <c r="AC69" s="47"/>
      <c r="AD69" s="47"/>
      <c r="AE69" s="47"/>
      <c r="AF69" s="47"/>
      <c r="AG69" s="47"/>
      <c r="AH69" s="47"/>
      <c r="AI69" s="47"/>
    </row>
    <row r="70" spans="1:35">
      <c r="A70" s="26">
        <v>43935</v>
      </c>
      <c r="B70" s="27">
        <v>0.5</v>
      </c>
      <c r="C70" s="132"/>
      <c r="D70" s="28" t="str">
        <f t="shared" si="10"/>
        <v>2020/4/14  12:00</v>
      </c>
      <c r="E70" s="35">
        <v>1.5296121369969824</v>
      </c>
      <c r="F70" s="36">
        <f t="shared" si="11"/>
        <v>1.5366121369969823</v>
      </c>
      <c r="G70" s="36">
        <f t="shared" si="12"/>
        <v>1.5346121369969823</v>
      </c>
      <c r="H70" s="36">
        <f t="shared" si="13"/>
        <v>1.5286121369969825</v>
      </c>
      <c r="I70" s="36">
        <f t="shared" si="14"/>
        <v>1.5306121369969823</v>
      </c>
      <c r="J70" s="36">
        <f t="shared" si="15"/>
        <v>1.5356121369969824</v>
      </c>
      <c r="K70" s="36">
        <f t="shared" si="16"/>
        <v>1.5336121369969824</v>
      </c>
      <c r="L70" s="36">
        <f t="shared" si="17"/>
        <v>1.5326121369969823</v>
      </c>
      <c r="M70" s="57">
        <f t="shared" si="18"/>
        <v>1.5316121369969824</v>
      </c>
      <c r="N70" s="58" t="s">
        <v>48</v>
      </c>
      <c r="O70" s="36"/>
      <c r="P70" s="36"/>
      <c r="Q70" s="36"/>
      <c r="R70" s="59"/>
      <c r="S70" s="60">
        <v>1.46</v>
      </c>
      <c r="T70" s="106">
        <v>1.6</v>
      </c>
      <c r="U70" s="162"/>
      <c r="V70" s="10"/>
      <c r="W70" s="162"/>
      <c r="X70" s="162"/>
      <c r="Y70" s="162"/>
      <c r="AA70" s="10"/>
      <c r="AB70" s="47"/>
      <c r="AC70" s="47"/>
      <c r="AD70" s="47"/>
      <c r="AE70" s="47"/>
      <c r="AF70" s="47"/>
      <c r="AG70" s="47"/>
      <c r="AH70" s="47"/>
      <c r="AI70" s="47"/>
    </row>
    <row r="71" spans="1:35">
      <c r="A71" s="26">
        <v>43935</v>
      </c>
      <c r="B71" s="27">
        <v>0.58333333333333304</v>
      </c>
      <c r="C71" s="132"/>
      <c r="D71" s="28" t="str">
        <f t="shared" si="10"/>
        <v>2020/4/14  14:00</v>
      </c>
      <c r="E71" s="35">
        <v>1.5294683568365308</v>
      </c>
      <c r="F71" s="36">
        <f t="shared" si="11"/>
        <v>1.5364683568365307</v>
      </c>
      <c r="G71" s="36">
        <f t="shared" si="12"/>
        <v>1.5344683568365307</v>
      </c>
      <c r="H71" s="36">
        <f t="shared" si="13"/>
        <v>1.5284683568365309</v>
      </c>
      <c r="I71" s="36">
        <f t="shared" si="14"/>
        <v>1.5304683568365307</v>
      </c>
      <c r="J71" s="36">
        <f t="shared" si="15"/>
        <v>1.5354683568365308</v>
      </c>
      <c r="K71" s="36">
        <f t="shared" si="16"/>
        <v>1.5334683568365308</v>
      </c>
      <c r="L71" s="36">
        <f t="shared" si="17"/>
        <v>1.5324683568365307</v>
      </c>
      <c r="M71" s="57">
        <f t="shared" si="18"/>
        <v>1.5314683568365308</v>
      </c>
      <c r="N71" s="58" t="s">
        <v>48</v>
      </c>
      <c r="O71" s="36"/>
      <c r="P71" s="36"/>
      <c r="Q71" s="36"/>
      <c r="R71" s="59"/>
      <c r="S71" s="60">
        <v>1.46</v>
      </c>
      <c r="T71" s="106">
        <v>1.6</v>
      </c>
      <c r="U71" s="162"/>
      <c r="V71" s="10"/>
      <c r="W71" s="162"/>
      <c r="X71" s="162"/>
      <c r="Y71" s="162"/>
      <c r="AA71" s="10"/>
      <c r="AB71" s="47"/>
      <c r="AC71" s="47"/>
      <c r="AD71" s="47"/>
      <c r="AE71" s="47"/>
      <c r="AF71" s="47"/>
      <c r="AG71" s="47"/>
      <c r="AH71" s="47"/>
      <c r="AI71" s="47"/>
    </row>
    <row r="72" spans="1:35">
      <c r="A72" s="26">
        <v>43935</v>
      </c>
      <c r="B72" s="27">
        <v>0.66666666666666596</v>
      </c>
      <c r="C72" s="132"/>
      <c r="D72" s="28" t="str">
        <f t="shared" si="10"/>
        <v>2020/4/14  16:00</v>
      </c>
      <c r="E72" s="35">
        <v>1.533730651360802</v>
      </c>
      <c r="F72" s="36">
        <f t="shared" si="11"/>
        <v>1.5407306513608019</v>
      </c>
      <c r="G72" s="36">
        <f t="shared" si="12"/>
        <v>1.5387306513608019</v>
      </c>
      <c r="H72" s="36">
        <f t="shared" si="13"/>
        <v>1.5327306513608021</v>
      </c>
      <c r="I72" s="36">
        <f t="shared" si="14"/>
        <v>1.5347306513608019</v>
      </c>
      <c r="J72" s="36">
        <f t="shared" si="15"/>
        <v>1.539730651360802</v>
      </c>
      <c r="K72" s="36">
        <f t="shared" si="16"/>
        <v>1.537730651360802</v>
      </c>
      <c r="L72" s="36">
        <f t="shared" si="17"/>
        <v>1.5367306513608019</v>
      </c>
      <c r="M72" s="57">
        <f t="shared" si="18"/>
        <v>1.535730651360802</v>
      </c>
      <c r="N72" s="58" t="s">
        <v>48</v>
      </c>
      <c r="O72" s="36"/>
      <c r="P72" s="36"/>
      <c r="Q72" s="36"/>
      <c r="R72" s="59"/>
      <c r="S72" s="60">
        <v>1.46</v>
      </c>
      <c r="T72" s="106">
        <v>1.6</v>
      </c>
      <c r="U72" s="162"/>
      <c r="V72" s="10"/>
      <c r="W72" s="162"/>
      <c r="X72" s="162"/>
      <c r="Y72" s="162"/>
      <c r="AA72" s="10"/>
      <c r="AB72" s="47"/>
      <c r="AC72" s="47"/>
      <c r="AD72" s="47"/>
      <c r="AE72" s="47"/>
      <c r="AF72" s="47"/>
      <c r="AG72" s="47"/>
      <c r="AH72" s="47"/>
      <c r="AI72" s="47"/>
    </row>
    <row r="73" spans="1:35">
      <c r="A73" s="123">
        <v>43936</v>
      </c>
      <c r="B73" s="101">
        <v>0.33333333333333331</v>
      </c>
      <c r="C73" s="132" t="s">
        <v>434</v>
      </c>
      <c r="D73" s="124" t="str">
        <f t="shared" si="10"/>
        <v>2020/4/15  8:00</v>
      </c>
      <c r="E73" s="35">
        <v>1.5326612769485854</v>
      </c>
      <c r="F73" s="36">
        <f t="shared" si="11"/>
        <v>1.5396612769485853</v>
      </c>
      <c r="G73" s="36">
        <f t="shared" si="12"/>
        <v>1.5376612769485853</v>
      </c>
      <c r="H73" s="36">
        <f t="shared" si="13"/>
        <v>1.5316612769485856</v>
      </c>
      <c r="I73" s="36">
        <f t="shared" si="14"/>
        <v>1.5336612769485853</v>
      </c>
      <c r="J73" s="36">
        <f t="shared" si="15"/>
        <v>1.5386612769485855</v>
      </c>
      <c r="K73" s="36">
        <f t="shared" si="16"/>
        <v>1.5366612769485855</v>
      </c>
      <c r="L73" s="36">
        <f t="shared" si="17"/>
        <v>1.5356612769485853</v>
      </c>
      <c r="M73" s="57">
        <f t="shared" si="18"/>
        <v>1.5346612769485855</v>
      </c>
      <c r="N73" s="58" t="s">
        <v>49</v>
      </c>
      <c r="O73" s="36"/>
      <c r="P73" s="36"/>
      <c r="Q73" s="36"/>
      <c r="R73" s="59"/>
      <c r="S73" s="60">
        <v>1.46</v>
      </c>
      <c r="T73" s="106">
        <v>1.6</v>
      </c>
      <c r="U73" s="162"/>
      <c r="V73" s="10"/>
      <c r="W73" s="162"/>
      <c r="X73" s="162"/>
      <c r="Y73" s="162"/>
      <c r="AA73" s="10"/>
      <c r="AB73" s="47"/>
      <c r="AC73" s="47"/>
      <c r="AD73" s="47"/>
      <c r="AE73" s="47"/>
      <c r="AF73" s="47"/>
      <c r="AG73" s="47"/>
      <c r="AH73" s="47"/>
      <c r="AI73" s="47"/>
    </row>
    <row r="74" spans="1:35">
      <c r="A74" s="26">
        <v>43936</v>
      </c>
      <c r="B74" s="27">
        <v>0.41666666666666669</v>
      </c>
      <c r="C74" s="132"/>
      <c r="D74" s="28" t="str">
        <f t="shared" si="10"/>
        <v>2020/4/15  10:00</v>
      </c>
      <c r="E74" s="35">
        <v>1.5274160827733709</v>
      </c>
      <c r="F74" s="36">
        <f t="shared" si="11"/>
        <v>1.5344160827733708</v>
      </c>
      <c r="G74" s="36">
        <f t="shared" si="12"/>
        <v>1.5324160827733708</v>
      </c>
      <c r="H74" s="36">
        <f t="shared" si="13"/>
        <v>1.526416082773371</v>
      </c>
      <c r="I74" s="36">
        <f t="shared" si="14"/>
        <v>1.5284160827733708</v>
      </c>
      <c r="J74" s="36">
        <f t="shared" si="15"/>
        <v>1.5334160827733709</v>
      </c>
      <c r="K74" s="36">
        <f t="shared" si="16"/>
        <v>1.5314160827733709</v>
      </c>
      <c r="L74" s="36">
        <f t="shared" si="17"/>
        <v>1.5304160827733708</v>
      </c>
      <c r="M74" s="57">
        <f t="shared" si="18"/>
        <v>1.5294160827733709</v>
      </c>
      <c r="N74" s="58" t="s">
        <v>49</v>
      </c>
      <c r="O74" s="36"/>
      <c r="P74" s="36"/>
      <c r="Q74" s="36"/>
      <c r="R74" s="59"/>
      <c r="S74" s="60">
        <v>1.46</v>
      </c>
      <c r="T74" s="106">
        <v>1.6</v>
      </c>
      <c r="U74" s="162"/>
      <c r="V74" s="10"/>
      <c r="W74" s="162"/>
      <c r="X74" s="162"/>
      <c r="Y74" s="162"/>
      <c r="AA74" s="10"/>
      <c r="AB74" s="47"/>
      <c r="AC74" s="47"/>
      <c r="AD74" s="47"/>
      <c r="AE74" s="47"/>
      <c r="AF74" s="47"/>
      <c r="AG74" s="47"/>
      <c r="AH74" s="47"/>
      <c r="AI74" s="47"/>
    </row>
    <row r="75" spans="1:35">
      <c r="A75" s="26">
        <v>43936</v>
      </c>
      <c r="B75" s="27">
        <v>0.5</v>
      </c>
      <c r="C75" s="132"/>
      <c r="D75" s="28" t="str">
        <f t="shared" si="10"/>
        <v>2020/4/15  12:00</v>
      </c>
      <c r="E75" s="35">
        <v>1.531531602020481</v>
      </c>
      <c r="F75" s="36">
        <f t="shared" si="11"/>
        <v>1.5385316020204809</v>
      </c>
      <c r="G75" s="36">
        <f t="shared" si="12"/>
        <v>1.5365316020204809</v>
      </c>
      <c r="H75" s="36">
        <f t="shared" si="13"/>
        <v>1.5305316020204811</v>
      </c>
      <c r="I75" s="36">
        <f t="shared" si="14"/>
        <v>1.5325316020204809</v>
      </c>
      <c r="J75" s="36">
        <f t="shared" si="15"/>
        <v>1.537531602020481</v>
      </c>
      <c r="K75" s="36">
        <f t="shared" si="16"/>
        <v>1.535531602020481</v>
      </c>
      <c r="L75" s="36">
        <f t="shared" si="17"/>
        <v>1.5345316020204809</v>
      </c>
      <c r="M75" s="57">
        <f t="shared" si="18"/>
        <v>1.533531602020481</v>
      </c>
      <c r="N75" s="58" t="s">
        <v>49</v>
      </c>
      <c r="O75" s="36"/>
      <c r="P75" s="36"/>
      <c r="Q75" s="36"/>
      <c r="R75" s="59"/>
      <c r="S75" s="60">
        <v>1.46</v>
      </c>
      <c r="T75" s="106">
        <v>1.6</v>
      </c>
      <c r="U75" s="162"/>
      <c r="V75" s="10"/>
      <c r="W75" s="162"/>
      <c r="X75" s="162"/>
      <c r="Y75" s="162"/>
      <c r="AA75" s="10"/>
      <c r="AB75" s="47"/>
      <c r="AC75" s="47"/>
      <c r="AD75" s="47"/>
      <c r="AE75" s="47"/>
      <c r="AF75" s="47"/>
      <c r="AG75" s="47"/>
      <c r="AH75" s="47"/>
      <c r="AI75" s="47"/>
    </row>
    <row r="76" spans="1:35">
      <c r="A76" s="26">
        <v>43936</v>
      </c>
      <c r="B76" s="27">
        <v>0.58333333333333304</v>
      </c>
      <c r="C76" s="132"/>
      <c r="D76" s="28" t="str">
        <f t="shared" si="10"/>
        <v>2020/4/15  14:00</v>
      </c>
      <c r="E76" s="35">
        <v>1.523074620727995</v>
      </c>
      <c r="F76" s="36">
        <f t="shared" si="11"/>
        <v>1.5300746207279949</v>
      </c>
      <c r="G76" s="36">
        <f t="shared" si="12"/>
        <v>1.5280746207279949</v>
      </c>
      <c r="H76" s="36">
        <f t="shared" si="13"/>
        <v>1.5220746207279952</v>
      </c>
      <c r="I76" s="36">
        <f t="shared" si="14"/>
        <v>1.5240746207279949</v>
      </c>
      <c r="J76" s="36">
        <f t="shared" si="15"/>
        <v>1.529074620727995</v>
      </c>
      <c r="K76" s="36">
        <f t="shared" si="16"/>
        <v>1.527074620727995</v>
      </c>
      <c r="L76" s="36">
        <f t="shared" si="17"/>
        <v>1.5260746207279949</v>
      </c>
      <c r="M76" s="57">
        <f t="shared" si="18"/>
        <v>1.525074620727995</v>
      </c>
      <c r="N76" s="58" t="s">
        <v>49</v>
      </c>
      <c r="O76" s="36"/>
      <c r="P76" s="36"/>
      <c r="Q76" s="36"/>
      <c r="R76" s="59"/>
      <c r="S76" s="60">
        <v>1.46</v>
      </c>
      <c r="T76" s="106">
        <v>1.6</v>
      </c>
      <c r="U76" s="162"/>
      <c r="V76" s="10"/>
      <c r="W76" s="162"/>
      <c r="X76" s="162"/>
      <c r="Y76" s="162"/>
      <c r="AA76" s="10"/>
      <c r="AB76" s="47"/>
      <c r="AC76" s="47"/>
      <c r="AD76" s="47"/>
      <c r="AE76" s="47"/>
      <c r="AF76" s="47"/>
      <c r="AG76" s="47"/>
      <c r="AH76" s="47"/>
      <c r="AI76" s="47"/>
    </row>
    <row r="77" spans="1:35">
      <c r="A77" s="26">
        <v>43936</v>
      </c>
      <c r="B77" s="27">
        <v>0.66666666666666596</v>
      </c>
      <c r="C77" s="132"/>
      <c r="D77" s="28" t="str">
        <f t="shared" si="10"/>
        <v>2020/4/15  16:00</v>
      </c>
      <c r="E77" s="35">
        <v>1.5349999999999999</v>
      </c>
      <c r="F77" s="36">
        <f t="shared" si="11"/>
        <v>1.5419999999999998</v>
      </c>
      <c r="G77" s="36">
        <f t="shared" si="12"/>
        <v>1.5399999999999998</v>
      </c>
      <c r="H77" s="36">
        <f t="shared" si="13"/>
        <v>1.534</v>
      </c>
      <c r="I77" s="36">
        <f t="shared" si="14"/>
        <v>1.5359999999999998</v>
      </c>
      <c r="J77" s="36">
        <f t="shared" si="15"/>
        <v>1.5409999999999999</v>
      </c>
      <c r="K77" s="36">
        <f t="shared" si="16"/>
        <v>1.5389999999999999</v>
      </c>
      <c r="L77" s="36">
        <f t="shared" si="17"/>
        <v>1.5379999999999998</v>
      </c>
      <c r="M77" s="57">
        <f t="shared" si="18"/>
        <v>1.5369999999999999</v>
      </c>
      <c r="N77" s="58" t="s">
        <v>49</v>
      </c>
      <c r="O77" s="36"/>
      <c r="P77" s="36"/>
      <c r="Q77" s="36"/>
      <c r="R77" s="59"/>
      <c r="S77" s="60">
        <v>1.46</v>
      </c>
      <c r="T77" s="106">
        <v>1.6</v>
      </c>
      <c r="U77" s="162"/>
      <c r="V77" s="10"/>
      <c r="W77" s="162"/>
      <c r="X77" s="162"/>
      <c r="Y77" s="162"/>
      <c r="AA77" s="10"/>
      <c r="AB77" s="47"/>
      <c r="AC77" s="47"/>
      <c r="AD77" s="47"/>
      <c r="AE77" s="47"/>
      <c r="AF77" s="47"/>
      <c r="AG77" s="47"/>
      <c r="AH77" s="47"/>
      <c r="AI77" s="47"/>
    </row>
    <row r="78" spans="1:35">
      <c r="A78" s="123">
        <v>43937</v>
      </c>
      <c r="B78" s="101">
        <v>0.33333333333333331</v>
      </c>
      <c r="C78" s="132" t="s">
        <v>435</v>
      </c>
      <c r="D78" s="124" t="str">
        <f t="shared" si="10"/>
        <v>2020/4/16  8:00</v>
      </c>
      <c r="E78" s="35">
        <v>1.5549999999999999</v>
      </c>
      <c r="F78" s="36">
        <f t="shared" si="11"/>
        <v>1.5619999999999998</v>
      </c>
      <c r="G78" s="36">
        <f t="shared" si="12"/>
        <v>1.5599999999999998</v>
      </c>
      <c r="H78" s="36">
        <f t="shared" si="13"/>
        <v>1.554</v>
      </c>
      <c r="I78" s="36">
        <f t="shared" si="14"/>
        <v>1.5559999999999998</v>
      </c>
      <c r="J78" s="36">
        <f t="shared" si="15"/>
        <v>1.5609999999999999</v>
      </c>
      <c r="K78" s="36">
        <f t="shared" si="16"/>
        <v>1.5589999999999999</v>
      </c>
      <c r="L78" s="36">
        <f t="shared" si="17"/>
        <v>1.5579999999999998</v>
      </c>
      <c r="M78" s="57">
        <f t="shared" si="18"/>
        <v>1.5569999999999999</v>
      </c>
      <c r="N78" s="58" t="s">
        <v>44</v>
      </c>
      <c r="O78" s="36"/>
      <c r="P78" s="36"/>
      <c r="Q78" s="36"/>
      <c r="R78" s="59"/>
      <c r="S78" s="60">
        <v>1.46</v>
      </c>
      <c r="T78" s="106">
        <v>1.6</v>
      </c>
      <c r="U78" s="162"/>
      <c r="V78" s="10"/>
      <c r="W78" s="162"/>
      <c r="X78" s="162"/>
      <c r="Y78" s="162"/>
      <c r="AA78" s="10"/>
      <c r="AB78" s="47"/>
      <c r="AC78" s="47"/>
      <c r="AD78" s="47"/>
      <c r="AE78" s="47"/>
      <c r="AF78" s="47"/>
      <c r="AG78" s="47"/>
      <c r="AH78" s="47"/>
      <c r="AI78" s="47"/>
    </row>
    <row r="79" spans="1:35">
      <c r="A79" s="26">
        <v>43937</v>
      </c>
      <c r="B79" s="27">
        <v>0.41666666666666669</v>
      </c>
      <c r="C79" s="132"/>
      <c r="D79" s="28" t="str">
        <f t="shared" si="10"/>
        <v>2020/4/16  10:00</v>
      </c>
      <c r="E79" s="35">
        <v>1.5345377558291362</v>
      </c>
      <c r="F79" s="36">
        <f t="shared" si="11"/>
        <v>1.5415377558291361</v>
      </c>
      <c r="G79" s="36">
        <f t="shared" si="12"/>
        <v>1.5395377558291361</v>
      </c>
      <c r="H79" s="36">
        <f t="shared" si="13"/>
        <v>1.5335377558291363</v>
      </c>
      <c r="I79" s="36">
        <f t="shared" si="14"/>
        <v>1.5355377558291361</v>
      </c>
      <c r="J79" s="36">
        <f t="shared" si="15"/>
        <v>1.5405377558291362</v>
      </c>
      <c r="K79" s="36">
        <f t="shared" si="16"/>
        <v>1.5385377558291362</v>
      </c>
      <c r="L79" s="36">
        <f t="shared" si="17"/>
        <v>1.5375377558291361</v>
      </c>
      <c r="M79" s="57">
        <f t="shared" si="18"/>
        <v>1.5365377558291362</v>
      </c>
      <c r="N79" s="58" t="s">
        <v>44</v>
      </c>
      <c r="O79" s="36"/>
      <c r="P79" s="36"/>
      <c r="Q79" s="36"/>
      <c r="R79" s="59"/>
      <c r="S79" s="60">
        <v>1.46</v>
      </c>
      <c r="T79" s="106">
        <v>1.6</v>
      </c>
      <c r="U79" s="162"/>
      <c r="V79" s="10"/>
      <c r="W79" s="162"/>
      <c r="X79" s="162"/>
      <c r="Y79" s="162"/>
      <c r="AA79" s="10"/>
      <c r="AB79" s="47"/>
      <c r="AC79" s="47"/>
      <c r="AD79" s="47"/>
      <c r="AE79" s="47"/>
      <c r="AF79" s="47"/>
      <c r="AG79" s="47"/>
      <c r="AH79" s="47"/>
      <c r="AI79" s="47"/>
    </row>
    <row r="80" spans="1:35">
      <c r="A80" s="26">
        <v>43937</v>
      </c>
      <c r="B80" s="27">
        <v>0.5</v>
      </c>
      <c r="C80" s="132"/>
      <c r="D80" s="28" t="str">
        <f t="shared" si="10"/>
        <v>2020/4/16  12:00</v>
      </c>
      <c r="E80" s="35">
        <v>1.53</v>
      </c>
      <c r="F80" s="36">
        <f t="shared" si="11"/>
        <v>1.5369999999999999</v>
      </c>
      <c r="G80" s="36">
        <f t="shared" si="12"/>
        <v>1.5349999999999999</v>
      </c>
      <c r="H80" s="36">
        <f t="shared" si="13"/>
        <v>1.5290000000000001</v>
      </c>
      <c r="I80" s="36">
        <f t="shared" si="14"/>
        <v>1.5309999999999999</v>
      </c>
      <c r="J80" s="36">
        <f t="shared" si="15"/>
        <v>1.536</v>
      </c>
      <c r="K80" s="36">
        <f t="shared" si="16"/>
        <v>1.534</v>
      </c>
      <c r="L80" s="36">
        <f t="shared" si="17"/>
        <v>1.5329999999999999</v>
      </c>
      <c r="M80" s="57">
        <f t="shared" si="18"/>
        <v>1.532</v>
      </c>
      <c r="N80" s="58" t="s">
        <v>45</v>
      </c>
      <c r="O80" s="36"/>
      <c r="P80" s="36"/>
      <c r="Q80" s="36"/>
      <c r="R80" s="59"/>
      <c r="S80" s="60">
        <v>1.46</v>
      </c>
      <c r="T80" s="106">
        <v>1.6</v>
      </c>
      <c r="U80" s="162"/>
      <c r="V80" s="10"/>
      <c r="W80" s="162"/>
      <c r="X80" s="162"/>
      <c r="Y80" s="162"/>
      <c r="AA80" s="10"/>
      <c r="AB80" s="47"/>
      <c r="AC80" s="47"/>
      <c r="AD80" s="47"/>
      <c r="AE80" s="47"/>
      <c r="AF80" s="47"/>
      <c r="AG80" s="47"/>
      <c r="AH80" s="47"/>
      <c r="AI80" s="47"/>
    </row>
    <row r="81" spans="1:35">
      <c r="A81" s="26">
        <v>43937</v>
      </c>
      <c r="B81" s="27">
        <v>0.58333333333333304</v>
      </c>
      <c r="C81" s="132"/>
      <c r="D81" s="28" t="str">
        <f t="shared" si="10"/>
        <v>2020/4/16  14:00</v>
      </c>
      <c r="E81" s="35">
        <v>1.5313514789216791</v>
      </c>
      <c r="F81" s="36">
        <f t="shared" si="11"/>
        <v>1.538351478921679</v>
      </c>
      <c r="G81" s="36">
        <f t="shared" si="12"/>
        <v>1.536351478921679</v>
      </c>
      <c r="H81" s="36">
        <f t="shared" si="13"/>
        <v>1.5303514789216792</v>
      </c>
      <c r="I81" s="36">
        <f t="shared" si="14"/>
        <v>1.532351478921679</v>
      </c>
      <c r="J81" s="36">
        <f t="shared" si="15"/>
        <v>1.5373514789216791</v>
      </c>
      <c r="K81" s="36">
        <f t="shared" si="16"/>
        <v>1.5353514789216791</v>
      </c>
      <c r="L81" s="36">
        <f t="shared" si="17"/>
        <v>1.534351478921679</v>
      </c>
      <c r="M81" s="57">
        <f t="shared" si="18"/>
        <v>1.5333514789216791</v>
      </c>
      <c r="N81" s="58" t="s">
        <v>45</v>
      </c>
      <c r="O81" s="36"/>
      <c r="P81" s="36"/>
      <c r="Q81" s="36"/>
      <c r="R81" s="59"/>
      <c r="S81" s="60">
        <v>1.46</v>
      </c>
      <c r="T81" s="106">
        <v>1.6</v>
      </c>
      <c r="U81" s="162"/>
      <c r="V81" s="10"/>
      <c r="W81" s="162"/>
      <c r="X81" s="162"/>
      <c r="Y81" s="162"/>
      <c r="AA81" s="10"/>
      <c r="AB81" s="47"/>
      <c r="AC81" s="47"/>
      <c r="AD81" s="47"/>
      <c r="AE81" s="47"/>
      <c r="AF81" s="47"/>
      <c r="AG81" s="47"/>
      <c r="AH81" s="47"/>
      <c r="AI81" s="47"/>
    </row>
    <row r="82" spans="1:35">
      <c r="A82" s="26">
        <v>43937</v>
      </c>
      <c r="B82" s="27">
        <v>0.66666666666666596</v>
      </c>
      <c r="C82" s="132"/>
      <c r="D82" s="28" t="str">
        <f t="shared" si="10"/>
        <v>2020/4/16  16:00</v>
      </c>
      <c r="E82" s="35">
        <v>1.5318806476897895</v>
      </c>
      <c r="F82" s="36">
        <f t="shared" si="11"/>
        <v>1.5388806476897894</v>
      </c>
      <c r="G82" s="36">
        <f t="shared" si="12"/>
        <v>1.5368806476897894</v>
      </c>
      <c r="H82" s="36">
        <f t="shared" si="13"/>
        <v>1.5308806476897896</v>
      </c>
      <c r="I82" s="36">
        <f t="shared" si="14"/>
        <v>1.5328806476897894</v>
      </c>
      <c r="J82" s="36">
        <f t="shared" si="15"/>
        <v>1.5378806476897895</v>
      </c>
      <c r="K82" s="36">
        <f t="shared" si="16"/>
        <v>1.5358806476897895</v>
      </c>
      <c r="L82" s="36">
        <f t="shared" si="17"/>
        <v>1.5348806476897894</v>
      </c>
      <c r="M82" s="57">
        <f t="shared" si="18"/>
        <v>1.5338806476897895</v>
      </c>
      <c r="N82" s="58" t="s">
        <v>45</v>
      </c>
      <c r="O82" s="36"/>
      <c r="P82" s="36"/>
      <c r="Q82" s="36"/>
      <c r="R82" s="59"/>
      <c r="S82" s="60">
        <v>1.46</v>
      </c>
      <c r="T82" s="106">
        <v>1.6</v>
      </c>
      <c r="U82" s="162"/>
      <c r="V82" s="10"/>
      <c r="W82" s="162"/>
      <c r="X82" s="162"/>
      <c r="Y82" s="162"/>
      <c r="AA82" s="10"/>
      <c r="AB82" s="47"/>
      <c r="AC82" s="47"/>
      <c r="AD82" s="47"/>
      <c r="AE82" s="47"/>
      <c r="AF82" s="47"/>
      <c r="AG82" s="47"/>
      <c r="AH82" s="47"/>
      <c r="AI82" s="47"/>
    </row>
    <row r="83" spans="1:35">
      <c r="A83" s="123">
        <v>43938</v>
      </c>
      <c r="B83" s="101">
        <v>0.33333333333333331</v>
      </c>
      <c r="C83" s="132" t="s">
        <v>436</v>
      </c>
      <c r="D83" s="124" t="str">
        <f t="shared" si="10"/>
        <v>2020/4/17  8:00</v>
      </c>
      <c r="E83" s="35">
        <v>1.5370324513782521</v>
      </c>
      <c r="F83" s="36">
        <f t="shared" si="11"/>
        <v>1.544032451378252</v>
      </c>
      <c r="G83" s="36">
        <f t="shared" si="12"/>
        <v>1.542032451378252</v>
      </c>
      <c r="H83" s="36">
        <f t="shared" si="13"/>
        <v>1.5360324513782522</v>
      </c>
      <c r="I83" s="36">
        <f t="shared" si="14"/>
        <v>1.538032451378252</v>
      </c>
      <c r="J83" s="36">
        <f t="shared" si="15"/>
        <v>1.5430324513782521</v>
      </c>
      <c r="K83" s="36">
        <f t="shared" si="16"/>
        <v>1.5410324513782521</v>
      </c>
      <c r="L83" s="36">
        <f t="shared" si="17"/>
        <v>1.540032451378252</v>
      </c>
      <c r="M83" s="57">
        <f t="shared" si="18"/>
        <v>1.5390324513782521</v>
      </c>
      <c r="N83" s="58" t="s">
        <v>46</v>
      </c>
      <c r="O83" s="36"/>
      <c r="P83" s="36"/>
      <c r="Q83" s="36"/>
      <c r="R83" s="59"/>
      <c r="S83" s="60">
        <v>1.46</v>
      </c>
      <c r="T83" s="106">
        <v>1.6</v>
      </c>
      <c r="U83" s="162"/>
      <c r="V83" s="10"/>
      <c r="W83" s="162"/>
      <c r="X83" s="162"/>
      <c r="Y83" s="162"/>
      <c r="AA83" s="10"/>
      <c r="AB83" s="47"/>
      <c r="AC83" s="47"/>
      <c r="AD83" s="47"/>
      <c r="AE83" s="47"/>
      <c r="AF83" s="47"/>
      <c r="AG83" s="47"/>
      <c r="AH83" s="47"/>
      <c r="AI83" s="47"/>
    </row>
    <row r="84" spans="1:35">
      <c r="A84" s="26">
        <v>43938</v>
      </c>
      <c r="B84" s="27">
        <v>0.41666666666666669</v>
      </c>
      <c r="C84" s="132"/>
      <c r="D84" s="28" t="str">
        <f t="shared" si="10"/>
        <v>2020/4/17  10:00</v>
      </c>
      <c r="E84" s="35">
        <v>1.5277855546308363</v>
      </c>
      <c r="F84" s="36">
        <f t="shared" si="11"/>
        <v>1.5347855546308362</v>
      </c>
      <c r="G84" s="36">
        <f t="shared" si="12"/>
        <v>1.5327855546308362</v>
      </c>
      <c r="H84" s="36">
        <f t="shared" si="13"/>
        <v>1.5267855546308364</v>
      </c>
      <c r="I84" s="36">
        <f t="shared" si="14"/>
        <v>1.5287855546308362</v>
      </c>
      <c r="J84" s="36">
        <f t="shared" si="15"/>
        <v>1.5337855546308363</v>
      </c>
      <c r="K84" s="36">
        <f t="shared" si="16"/>
        <v>1.5317855546308363</v>
      </c>
      <c r="L84" s="36">
        <f t="shared" si="17"/>
        <v>1.5307855546308362</v>
      </c>
      <c r="M84" s="57">
        <f t="shared" si="18"/>
        <v>1.5297855546308363</v>
      </c>
      <c r="N84" s="58" t="s">
        <v>46</v>
      </c>
      <c r="O84" s="36"/>
      <c r="P84" s="36"/>
      <c r="Q84" s="36"/>
      <c r="R84" s="59"/>
      <c r="S84" s="60">
        <v>1.46</v>
      </c>
      <c r="T84" s="106">
        <v>1.6</v>
      </c>
      <c r="U84" s="162"/>
      <c r="V84" s="10"/>
      <c r="W84" s="162"/>
      <c r="X84" s="162"/>
      <c r="Y84" s="162"/>
      <c r="AA84" s="10"/>
      <c r="AB84" s="47"/>
      <c r="AC84" s="47"/>
      <c r="AD84" s="47"/>
      <c r="AE84" s="47"/>
      <c r="AF84" s="47"/>
      <c r="AG84" s="47"/>
      <c r="AH84" s="47"/>
      <c r="AI84" s="47"/>
    </row>
    <row r="85" spans="1:35">
      <c r="A85" s="26">
        <v>43938</v>
      </c>
      <c r="B85" s="27">
        <v>0.5</v>
      </c>
      <c r="C85" s="132"/>
      <c r="D85" s="28" t="str">
        <f t="shared" si="10"/>
        <v>2020/4/17  12:00</v>
      </c>
      <c r="E85" s="35">
        <v>1.5277855546308363</v>
      </c>
      <c r="F85" s="36">
        <f t="shared" si="11"/>
        <v>1.5347855546308362</v>
      </c>
      <c r="G85" s="36">
        <f t="shared" si="12"/>
        <v>1.5327855546308362</v>
      </c>
      <c r="H85" s="36">
        <f t="shared" si="13"/>
        <v>1.5267855546308364</v>
      </c>
      <c r="I85" s="36">
        <f t="shared" si="14"/>
        <v>1.5287855546308362</v>
      </c>
      <c r="J85" s="36">
        <f t="shared" si="15"/>
        <v>1.5337855546308363</v>
      </c>
      <c r="K85" s="36">
        <f t="shared" si="16"/>
        <v>1.5317855546308363</v>
      </c>
      <c r="L85" s="36">
        <f t="shared" si="17"/>
        <v>1.5307855546308362</v>
      </c>
      <c r="M85" s="57">
        <f t="shared" si="18"/>
        <v>1.5297855546308363</v>
      </c>
      <c r="N85" s="58" t="s">
        <v>46</v>
      </c>
      <c r="O85" s="36"/>
      <c r="P85" s="36"/>
      <c r="Q85" s="36"/>
      <c r="R85" s="59"/>
      <c r="S85" s="60">
        <v>1.46</v>
      </c>
      <c r="T85" s="106">
        <v>1.6</v>
      </c>
      <c r="U85" s="162"/>
      <c r="V85" s="10"/>
      <c r="W85" s="162"/>
      <c r="X85" s="162"/>
      <c r="Y85" s="162"/>
      <c r="AA85" s="10"/>
      <c r="AB85" s="47"/>
      <c r="AC85" s="47"/>
      <c r="AD85" s="47"/>
      <c r="AE85" s="47"/>
      <c r="AF85" s="47"/>
      <c r="AG85" s="47"/>
      <c r="AH85" s="47"/>
      <c r="AI85" s="47"/>
    </row>
    <row r="86" spans="1:35">
      <c r="A86" s="26">
        <v>43938</v>
      </c>
      <c r="B86" s="27">
        <v>0.58333333333333304</v>
      </c>
      <c r="C86" s="132"/>
      <c r="D86" s="28" t="str">
        <f t="shared" si="10"/>
        <v>2020/4/17  14:00</v>
      </c>
      <c r="E86" s="35">
        <v>1.522570868556991</v>
      </c>
      <c r="F86" s="36">
        <f t="shared" si="11"/>
        <v>1.5295708685569909</v>
      </c>
      <c r="G86" s="36">
        <f t="shared" si="12"/>
        <v>1.5275708685569909</v>
      </c>
      <c r="H86" s="36">
        <f t="shared" si="13"/>
        <v>1.5215708685569911</v>
      </c>
      <c r="I86" s="36">
        <f t="shared" si="14"/>
        <v>1.5235708685569909</v>
      </c>
      <c r="J86" s="36">
        <f t="shared" si="15"/>
        <v>1.528570868556991</v>
      </c>
      <c r="K86" s="36">
        <f t="shared" si="16"/>
        <v>1.526570868556991</v>
      </c>
      <c r="L86" s="36">
        <f t="shared" si="17"/>
        <v>1.5255708685569909</v>
      </c>
      <c r="M86" s="57">
        <f t="shared" si="18"/>
        <v>1.524570868556991</v>
      </c>
      <c r="N86" s="58" t="s">
        <v>46</v>
      </c>
      <c r="O86" s="36"/>
      <c r="P86" s="36"/>
      <c r="Q86" s="36"/>
      <c r="R86" s="59"/>
      <c r="S86" s="60">
        <v>1.46</v>
      </c>
      <c r="T86" s="106">
        <v>1.6</v>
      </c>
      <c r="U86" s="162"/>
      <c r="V86" s="10"/>
      <c r="W86" s="162"/>
      <c r="X86" s="162"/>
      <c r="Y86" s="162"/>
      <c r="AA86" s="10"/>
      <c r="AB86" s="47"/>
      <c r="AC86" s="47"/>
      <c r="AD86" s="47"/>
      <c r="AE86" s="47"/>
      <c r="AF86" s="47"/>
      <c r="AG86" s="47"/>
      <c r="AH86" s="47"/>
      <c r="AI86" s="47"/>
    </row>
    <row r="87" spans="1:35">
      <c r="A87" s="26">
        <v>43938</v>
      </c>
      <c r="B87" s="27">
        <v>0.66666666666666596</v>
      </c>
      <c r="C87" s="132"/>
      <c r="D87" s="28" t="str">
        <f t="shared" si="10"/>
        <v>2020/4/17  16:00</v>
      </c>
      <c r="E87" s="35">
        <v>1.5382097549817018</v>
      </c>
      <c r="F87" s="36">
        <f t="shared" si="11"/>
        <v>1.5452097549817017</v>
      </c>
      <c r="G87" s="36">
        <f t="shared" si="12"/>
        <v>1.5432097549817017</v>
      </c>
      <c r="H87" s="36">
        <f t="shared" si="13"/>
        <v>1.5372097549817019</v>
      </c>
      <c r="I87" s="36">
        <f t="shared" si="14"/>
        <v>1.5392097549817016</v>
      </c>
      <c r="J87" s="36">
        <f t="shared" si="15"/>
        <v>1.5442097549817018</v>
      </c>
      <c r="K87" s="36">
        <f t="shared" si="16"/>
        <v>1.5422097549817018</v>
      </c>
      <c r="L87" s="36">
        <f t="shared" si="17"/>
        <v>1.5412097549817017</v>
      </c>
      <c r="M87" s="57">
        <f t="shared" si="18"/>
        <v>1.5402097549817018</v>
      </c>
      <c r="N87" s="58" t="s">
        <v>46</v>
      </c>
      <c r="O87" s="36"/>
      <c r="P87" s="36"/>
      <c r="Q87" s="36"/>
      <c r="R87" s="59"/>
      <c r="S87" s="60">
        <v>1.46</v>
      </c>
      <c r="T87" s="106">
        <v>1.6</v>
      </c>
      <c r="U87" s="162"/>
      <c r="V87" s="10"/>
      <c r="W87" s="162"/>
      <c r="X87" s="162"/>
      <c r="Y87" s="162"/>
      <c r="AA87" s="10"/>
      <c r="AB87" s="47"/>
      <c r="AC87" s="47"/>
      <c r="AD87" s="47"/>
      <c r="AE87" s="47"/>
      <c r="AF87" s="47"/>
      <c r="AG87" s="47"/>
      <c r="AH87" s="47"/>
      <c r="AI87" s="47"/>
    </row>
    <row r="88" spans="1:35">
      <c r="A88" s="123">
        <v>43939</v>
      </c>
      <c r="B88" s="101">
        <v>0.33333333333333331</v>
      </c>
      <c r="C88" s="132" t="s">
        <v>437</v>
      </c>
      <c r="D88" s="124" t="str">
        <f t="shared" si="10"/>
        <v>2020/4/18  8:00</v>
      </c>
      <c r="E88" s="35">
        <v>1.53</v>
      </c>
      <c r="F88" s="36">
        <f t="shared" si="11"/>
        <v>1.5369999999999999</v>
      </c>
      <c r="G88" s="36">
        <f t="shared" si="12"/>
        <v>1.5349999999999999</v>
      </c>
      <c r="H88" s="36">
        <f t="shared" si="13"/>
        <v>1.5290000000000001</v>
      </c>
      <c r="I88" s="36">
        <f t="shared" si="14"/>
        <v>1.5309999999999999</v>
      </c>
      <c r="J88" s="36">
        <f t="shared" si="15"/>
        <v>1.536</v>
      </c>
      <c r="K88" s="36">
        <f t="shared" si="16"/>
        <v>1.534</v>
      </c>
      <c r="L88" s="36">
        <f t="shared" si="17"/>
        <v>1.5329999999999999</v>
      </c>
      <c r="M88" s="57">
        <f t="shared" si="18"/>
        <v>1.532</v>
      </c>
      <c r="N88" s="58" t="s">
        <v>47</v>
      </c>
      <c r="O88" s="36"/>
      <c r="P88" s="36"/>
      <c r="Q88" s="36"/>
      <c r="R88" s="59"/>
      <c r="S88" s="60">
        <v>1.46</v>
      </c>
      <c r="T88" s="106">
        <v>1.6</v>
      </c>
      <c r="U88" s="162"/>
      <c r="V88" s="10"/>
      <c r="W88" s="162"/>
      <c r="X88" s="162"/>
      <c r="Y88" s="162"/>
      <c r="AA88" s="10"/>
      <c r="AB88" s="47"/>
      <c r="AC88" s="47"/>
      <c r="AD88" s="47"/>
      <c r="AE88" s="47"/>
      <c r="AF88" s="47"/>
      <c r="AG88" s="47"/>
      <c r="AH88" s="47"/>
      <c r="AI88" s="47"/>
    </row>
    <row r="89" spans="1:35">
      <c r="A89" s="26">
        <v>43939</v>
      </c>
      <c r="B89" s="27">
        <v>0.41666666666666669</v>
      </c>
      <c r="C89" s="132"/>
      <c r="D89" s="28" t="str">
        <f t="shared" si="10"/>
        <v>2020/4/18  10:00</v>
      </c>
      <c r="E89" s="35">
        <v>1.539375268946743</v>
      </c>
      <c r="F89" s="36">
        <f t="shared" si="11"/>
        <v>1.5463752689467429</v>
      </c>
      <c r="G89" s="36">
        <f t="shared" si="12"/>
        <v>1.5443752689467429</v>
      </c>
      <c r="H89" s="36">
        <f t="shared" si="13"/>
        <v>1.5383752689467431</v>
      </c>
      <c r="I89" s="36">
        <f t="shared" si="14"/>
        <v>1.5403752689467429</v>
      </c>
      <c r="J89" s="36">
        <f t="shared" si="15"/>
        <v>1.545375268946743</v>
      </c>
      <c r="K89" s="36">
        <f t="shared" si="16"/>
        <v>1.543375268946743</v>
      </c>
      <c r="L89" s="36">
        <f t="shared" si="17"/>
        <v>1.5423752689467429</v>
      </c>
      <c r="M89" s="57">
        <f t="shared" si="18"/>
        <v>1.541375268946743</v>
      </c>
      <c r="N89" s="58" t="s">
        <v>47</v>
      </c>
      <c r="O89" s="36"/>
      <c r="P89" s="36"/>
      <c r="Q89" s="36"/>
      <c r="R89" s="59"/>
      <c r="S89" s="60">
        <v>1.46</v>
      </c>
      <c r="T89" s="106">
        <v>1.6</v>
      </c>
      <c r="U89" s="162"/>
      <c r="V89" s="10"/>
      <c r="W89" s="162"/>
      <c r="X89" s="162"/>
      <c r="Y89" s="162"/>
      <c r="AA89" s="10"/>
      <c r="AB89" s="47"/>
      <c r="AC89" s="47"/>
      <c r="AD89" s="47"/>
      <c r="AE89" s="47"/>
      <c r="AF89" s="47"/>
      <c r="AG89" s="47"/>
      <c r="AH89" s="47"/>
      <c r="AI89" s="47"/>
    </row>
    <row r="90" spans="1:35">
      <c r="A90" s="26">
        <v>43939</v>
      </c>
      <c r="B90" s="27">
        <v>0.5</v>
      </c>
      <c r="C90" s="132"/>
      <c r="D90" s="28" t="str">
        <f t="shared" si="10"/>
        <v>2020/4/18  12:00</v>
      </c>
      <c r="E90" s="35">
        <v>1.5390718946743227</v>
      </c>
      <c r="F90" s="36">
        <f t="shared" si="11"/>
        <v>1.5460718946743226</v>
      </c>
      <c r="G90" s="36">
        <f t="shared" si="12"/>
        <v>1.5440718946743226</v>
      </c>
      <c r="H90" s="36">
        <f t="shared" si="13"/>
        <v>1.5380718946743228</v>
      </c>
      <c r="I90" s="36">
        <f t="shared" si="14"/>
        <v>1.5400718946743226</v>
      </c>
      <c r="J90" s="36">
        <f t="shared" si="15"/>
        <v>1.5450718946743227</v>
      </c>
      <c r="K90" s="36">
        <f t="shared" si="16"/>
        <v>1.5430718946743227</v>
      </c>
      <c r="L90" s="36">
        <f t="shared" si="17"/>
        <v>1.5420718946743226</v>
      </c>
      <c r="M90" s="57">
        <f t="shared" si="18"/>
        <v>1.5410718946743227</v>
      </c>
      <c r="N90" s="58" t="s">
        <v>47</v>
      </c>
      <c r="O90" s="36"/>
      <c r="P90" s="36"/>
      <c r="Q90" s="36"/>
      <c r="R90" s="59"/>
      <c r="S90" s="60">
        <v>1.46</v>
      </c>
      <c r="T90" s="106">
        <v>1.6</v>
      </c>
      <c r="U90" s="162"/>
      <c r="V90" s="10"/>
      <c r="W90" s="162"/>
      <c r="X90" s="162"/>
      <c r="Y90" s="162"/>
      <c r="AA90" s="10"/>
      <c r="AB90" s="47"/>
      <c r="AC90" s="47"/>
      <c r="AD90" s="47"/>
      <c r="AE90" s="47"/>
      <c r="AF90" s="47"/>
      <c r="AG90" s="47"/>
      <c r="AH90" s="47"/>
      <c r="AI90" s="47"/>
    </row>
    <row r="91" spans="1:35">
      <c r="A91" s="26">
        <v>43939</v>
      </c>
      <c r="B91" s="27">
        <v>0.58333333333333304</v>
      </c>
      <c r="C91" s="132"/>
      <c r="D91" s="28" t="str">
        <f t="shared" si="10"/>
        <v>2020/4/18  14:00</v>
      </c>
      <c r="E91" s="35">
        <v>1.5260615920883192</v>
      </c>
      <c r="F91" s="36">
        <f t="shared" si="11"/>
        <v>1.533061592088319</v>
      </c>
      <c r="G91" s="36">
        <f t="shared" si="12"/>
        <v>1.531061592088319</v>
      </c>
      <c r="H91" s="36">
        <f t="shared" si="13"/>
        <v>1.5250615920883193</v>
      </c>
      <c r="I91" s="36">
        <f t="shared" si="14"/>
        <v>1.527061592088319</v>
      </c>
      <c r="J91" s="36">
        <f t="shared" si="15"/>
        <v>1.5320615920883192</v>
      </c>
      <c r="K91" s="36">
        <f t="shared" si="16"/>
        <v>1.5300615920883192</v>
      </c>
      <c r="L91" s="36">
        <f t="shared" si="17"/>
        <v>1.529061592088319</v>
      </c>
      <c r="M91" s="57">
        <f t="shared" si="18"/>
        <v>1.5280615920883192</v>
      </c>
      <c r="N91" s="58" t="s">
        <v>47</v>
      </c>
      <c r="O91" s="36"/>
      <c r="P91" s="36"/>
      <c r="Q91" s="36"/>
      <c r="R91" s="59"/>
      <c r="S91" s="60">
        <v>1.46</v>
      </c>
      <c r="T91" s="106">
        <v>1.6</v>
      </c>
      <c r="U91" s="162"/>
      <c r="V91" s="10"/>
      <c r="W91" s="162"/>
      <c r="X91" s="162"/>
      <c r="Y91" s="162"/>
      <c r="AA91" s="10"/>
      <c r="AB91" s="47"/>
      <c r="AC91" s="47"/>
      <c r="AD91" s="47"/>
      <c r="AE91" s="47"/>
      <c r="AF91" s="47"/>
      <c r="AG91" s="47"/>
      <c r="AH91" s="47"/>
      <c r="AI91" s="47"/>
    </row>
    <row r="92" spans="1:35">
      <c r="A92" s="26">
        <v>43939</v>
      </c>
      <c r="B92" s="27">
        <v>0.66666666666666596</v>
      </c>
      <c r="C92" s="132"/>
      <c r="D92" s="28" t="str">
        <f t="shared" si="10"/>
        <v>2020/4/18  16:00</v>
      </c>
      <c r="E92" s="35">
        <v>1.53621067727524</v>
      </c>
      <c r="F92" s="36">
        <f t="shared" si="11"/>
        <v>1.5432106772752399</v>
      </c>
      <c r="G92" s="36">
        <f t="shared" si="12"/>
        <v>1.5412106772752399</v>
      </c>
      <c r="H92" s="36">
        <f t="shared" si="13"/>
        <v>1.5352106772752401</v>
      </c>
      <c r="I92" s="36">
        <f t="shared" si="14"/>
        <v>1.5372106772752399</v>
      </c>
      <c r="J92" s="36">
        <f t="shared" si="15"/>
        <v>1.54221067727524</v>
      </c>
      <c r="K92" s="36">
        <f t="shared" si="16"/>
        <v>1.54021067727524</v>
      </c>
      <c r="L92" s="36">
        <f t="shared" si="17"/>
        <v>1.5392106772752399</v>
      </c>
      <c r="M92" s="57">
        <f t="shared" si="18"/>
        <v>1.53821067727524</v>
      </c>
      <c r="N92" s="58" t="s">
        <v>47</v>
      </c>
      <c r="O92" s="36"/>
      <c r="P92" s="36"/>
      <c r="Q92" s="36"/>
      <c r="R92" s="59"/>
      <c r="S92" s="60">
        <v>1.46</v>
      </c>
      <c r="T92" s="106">
        <v>1.6</v>
      </c>
      <c r="U92" s="162"/>
      <c r="V92" s="10"/>
      <c r="W92" s="162"/>
      <c r="X92" s="162"/>
      <c r="Y92" s="162"/>
      <c r="AA92" s="10"/>
      <c r="AB92" s="47"/>
      <c r="AC92" s="47"/>
      <c r="AD92" s="47"/>
      <c r="AE92" s="47"/>
      <c r="AF92" s="47"/>
      <c r="AG92" s="47"/>
      <c r="AH92" s="47"/>
      <c r="AI92" s="47"/>
    </row>
    <row r="93" spans="1:35">
      <c r="A93" s="123">
        <v>43940</v>
      </c>
      <c r="B93" s="101">
        <v>0.33333333333333331</v>
      </c>
      <c r="C93" s="132" t="s">
        <v>438</v>
      </c>
      <c r="D93" s="124" t="str">
        <f t="shared" si="10"/>
        <v>2020/4/19  8:00</v>
      </c>
      <c r="E93" s="35">
        <v>1.5276409661193184</v>
      </c>
      <c r="F93" s="36">
        <f t="shared" si="11"/>
        <v>1.5346409661193183</v>
      </c>
      <c r="G93" s="36">
        <f t="shared" si="12"/>
        <v>1.5326409661193183</v>
      </c>
      <c r="H93" s="36">
        <f t="shared" si="13"/>
        <v>1.5266409661193185</v>
      </c>
      <c r="I93" s="36">
        <f t="shared" si="14"/>
        <v>1.5286409661193183</v>
      </c>
      <c r="J93" s="36">
        <f t="shared" si="15"/>
        <v>1.5336409661193184</v>
      </c>
      <c r="K93" s="36">
        <f t="shared" si="16"/>
        <v>1.5316409661193184</v>
      </c>
      <c r="L93" s="36">
        <f t="shared" si="17"/>
        <v>1.5306409661193183</v>
      </c>
      <c r="M93" s="57">
        <f t="shared" si="18"/>
        <v>1.5296409661193184</v>
      </c>
      <c r="N93" s="58" t="s">
        <v>48</v>
      </c>
      <c r="O93" s="36"/>
      <c r="P93" s="36"/>
      <c r="Q93" s="36"/>
      <c r="R93" s="59"/>
      <c r="S93" s="60">
        <v>1.46</v>
      </c>
      <c r="T93" s="106">
        <v>1.6</v>
      </c>
      <c r="U93" s="162"/>
      <c r="V93" s="10"/>
      <c r="W93" s="162"/>
      <c r="X93" s="162"/>
      <c r="Y93" s="162"/>
      <c r="AA93" s="10"/>
      <c r="AB93" s="47"/>
      <c r="AC93" s="47"/>
      <c r="AD93" s="47"/>
      <c r="AE93" s="47"/>
      <c r="AF93" s="47"/>
      <c r="AG93" s="47"/>
      <c r="AH93" s="47"/>
      <c r="AI93" s="47"/>
    </row>
    <row r="94" spans="1:35">
      <c r="A94" s="26">
        <v>43940</v>
      </c>
      <c r="B94" s="27">
        <v>0.41666666666666669</v>
      </c>
      <c r="C94" s="132"/>
      <c r="D94" s="28" t="str">
        <f t="shared" si="10"/>
        <v>2020/4/19  10:00</v>
      </c>
      <c r="E94" s="35">
        <v>1.5208535164191701</v>
      </c>
      <c r="F94" s="36">
        <f t="shared" si="11"/>
        <v>1.52785351641917</v>
      </c>
      <c r="G94" s="36">
        <f t="shared" si="12"/>
        <v>1.52585351641917</v>
      </c>
      <c r="H94" s="36">
        <f t="shared" si="13"/>
        <v>1.5198535164191702</v>
      </c>
      <c r="I94" s="36">
        <f t="shared" si="14"/>
        <v>1.52185351641917</v>
      </c>
      <c r="J94" s="36">
        <f t="shared" si="15"/>
        <v>1.5268535164191701</v>
      </c>
      <c r="K94" s="36">
        <f t="shared" si="16"/>
        <v>1.5248535164191701</v>
      </c>
      <c r="L94" s="36">
        <f t="shared" si="17"/>
        <v>1.52385351641917</v>
      </c>
      <c r="M94" s="57">
        <f t="shared" si="18"/>
        <v>1.5228535164191701</v>
      </c>
      <c r="N94" s="58" t="s">
        <v>48</v>
      </c>
      <c r="O94" s="36"/>
      <c r="P94" s="36"/>
      <c r="Q94" s="36"/>
      <c r="R94" s="59"/>
      <c r="S94" s="60">
        <v>1.46</v>
      </c>
      <c r="T94" s="106">
        <v>1.6</v>
      </c>
      <c r="U94" s="162"/>
      <c r="V94" s="10"/>
      <c r="W94" s="162"/>
      <c r="X94" s="162"/>
      <c r="Y94" s="162"/>
      <c r="AA94" s="10"/>
      <c r="AB94" s="47"/>
      <c r="AC94" s="47"/>
      <c r="AD94" s="47"/>
      <c r="AE94" s="47"/>
      <c r="AF94" s="47"/>
      <c r="AG94" s="47"/>
      <c r="AH94" s="47"/>
      <c r="AI94" s="47"/>
    </row>
    <row r="95" spans="1:35">
      <c r="A95" s="26">
        <v>43940</v>
      </c>
      <c r="B95" s="27">
        <v>0.5</v>
      </c>
      <c r="C95" s="132"/>
      <c r="D95" s="28" t="str">
        <f t="shared" si="10"/>
        <v>2020/4/19  12:00</v>
      </c>
      <c r="E95" s="35">
        <v>1.5291893167535988</v>
      </c>
      <c r="F95" s="36">
        <f t="shared" si="11"/>
        <v>1.5361893167535987</v>
      </c>
      <c r="G95" s="36">
        <f t="shared" si="12"/>
        <v>1.5341893167535987</v>
      </c>
      <c r="H95" s="36">
        <f t="shared" si="13"/>
        <v>1.5281893167535989</v>
      </c>
      <c r="I95" s="36">
        <f t="shared" si="14"/>
        <v>1.5301893167535987</v>
      </c>
      <c r="J95" s="36">
        <f t="shared" si="15"/>
        <v>1.5351893167535988</v>
      </c>
      <c r="K95" s="36">
        <f t="shared" si="16"/>
        <v>1.5331893167535988</v>
      </c>
      <c r="L95" s="36">
        <f t="shared" si="17"/>
        <v>1.5321893167535987</v>
      </c>
      <c r="M95" s="57">
        <f t="shared" si="18"/>
        <v>1.5311893167535988</v>
      </c>
      <c r="N95" s="58" t="s">
        <v>48</v>
      </c>
      <c r="O95" s="36"/>
      <c r="P95" s="36"/>
      <c r="Q95" s="36"/>
      <c r="R95" s="59"/>
      <c r="S95" s="60">
        <v>1.46</v>
      </c>
      <c r="T95" s="106">
        <v>1.6</v>
      </c>
      <c r="U95" s="162"/>
      <c r="V95" s="10"/>
      <c r="W95" s="162"/>
      <c r="X95" s="162"/>
      <c r="Y95" s="162"/>
      <c r="AA95" s="10"/>
      <c r="AB95" s="47"/>
      <c r="AC95" s="47"/>
      <c r="AD95" s="47"/>
      <c r="AE95" s="47"/>
      <c r="AF95" s="47"/>
      <c r="AG95" s="47"/>
      <c r="AH95" s="47"/>
      <c r="AI95" s="47"/>
    </row>
    <row r="96" spans="1:35">
      <c r="A96" s="26">
        <v>43940</v>
      </c>
      <c r="B96" s="27">
        <v>0.58333333333333304</v>
      </c>
      <c r="C96" s="132"/>
      <c r="D96" s="28" t="str">
        <f t="shared" si="10"/>
        <v>2020/4/19  14:00</v>
      </c>
      <c r="E96" s="35">
        <v>1.5291893167535988</v>
      </c>
      <c r="F96" s="36">
        <f t="shared" si="11"/>
        <v>1.5361893167535987</v>
      </c>
      <c r="G96" s="36">
        <f t="shared" si="12"/>
        <v>1.5341893167535987</v>
      </c>
      <c r="H96" s="36">
        <f t="shared" si="13"/>
        <v>1.5281893167535989</v>
      </c>
      <c r="I96" s="36">
        <f t="shared" si="14"/>
        <v>1.5301893167535987</v>
      </c>
      <c r="J96" s="36">
        <f t="shared" si="15"/>
        <v>1.5351893167535988</v>
      </c>
      <c r="K96" s="36">
        <f t="shared" si="16"/>
        <v>1.5331893167535988</v>
      </c>
      <c r="L96" s="36">
        <f t="shared" si="17"/>
        <v>1.5321893167535987</v>
      </c>
      <c r="M96" s="57">
        <f t="shared" si="18"/>
        <v>1.5311893167535988</v>
      </c>
      <c r="N96" s="58" t="s">
        <v>48</v>
      </c>
      <c r="O96" s="36"/>
      <c r="P96" s="36"/>
      <c r="Q96" s="36"/>
      <c r="R96" s="59"/>
      <c r="S96" s="60">
        <v>1.46</v>
      </c>
      <c r="T96" s="106">
        <v>1.6</v>
      </c>
      <c r="U96" s="162"/>
      <c r="V96" s="10"/>
      <c r="W96" s="162"/>
      <c r="X96" s="162"/>
      <c r="Y96" s="162"/>
      <c r="AA96" s="10"/>
      <c r="AB96" s="47"/>
      <c r="AC96" s="47"/>
      <c r="AD96" s="47"/>
      <c r="AE96" s="47"/>
      <c r="AF96" s="47"/>
      <c r="AG96" s="47"/>
      <c r="AH96" s="47"/>
      <c r="AI96" s="47"/>
    </row>
    <row r="97" spans="1:35">
      <c r="A97" s="26">
        <v>43940</v>
      </c>
      <c r="B97" s="27">
        <v>0.66666666666666596</v>
      </c>
      <c r="C97" s="132"/>
      <c r="D97" s="28" t="str">
        <f t="shared" si="10"/>
        <v>2020/4/19  16:00</v>
      </c>
      <c r="E97" s="35">
        <v>1.52</v>
      </c>
      <c r="F97" s="36">
        <f t="shared" si="11"/>
        <v>1.5269999999999999</v>
      </c>
      <c r="G97" s="36">
        <f t="shared" si="12"/>
        <v>1.5249999999999999</v>
      </c>
      <c r="H97" s="36">
        <f t="shared" si="13"/>
        <v>1.5190000000000001</v>
      </c>
      <c r="I97" s="36">
        <f t="shared" si="14"/>
        <v>1.5209999999999999</v>
      </c>
      <c r="J97" s="36">
        <f t="shared" si="15"/>
        <v>1.526</v>
      </c>
      <c r="K97" s="36">
        <f t="shared" si="16"/>
        <v>1.524</v>
      </c>
      <c r="L97" s="36">
        <f t="shared" si="17"/>
        <v>1.5229999999999999</v>
      </c>
      <c r="M97" s="57">
        <f t="shared" si="18"/>
        <v>1.522</v>
      </c>
      <c r="N97" s="58" t="s">
        <v>48</v>
      </c>
      <c r="O97" s="36"/>
      <c r="P97" s="36"/>
      <c r="Q97" s="36"/>
      <c r="R97" s="59"/>
      <c r="S97" s="60">
        <v>1.46</v>
      </c>
      <c r="T97" s="106">
        <v>1.6</v>
      </c>
      <c r="U97" s="162"/>
      <c r="V97" s="10"/>
      <c r="W97" s="162"/>
      <c r="X97" s="162"/>
      <c r="Y97" s="162"/>
      <c r="AA97" s="10"/>
      <c r="AB97" s="47"/>
      <c r="AC97" s="47"/>
      <c r="AD97" s="47"/>
      <c r="AE97" s="47"/>
      <c r="AF97" s="47"/>
      <c r="AG97" s="47"/>
      <c r="AH97" s="47"/>
      <c r="AI97" s="47"/>
    </row>
    <row r="98" spans="1:35">
      <c r="A98" s="123">
        <v>43941</v>
      </c>
      <c r="B98" s="101">
        <v>0.33333333333333331</v>
      </c>
      <c r="C98" s="132" t="s">
        <v>439</v>
      </c>
      <c r="D98" s="124" t="str">
        <f t="shared" si="10"/>
        <v>2020/4/20  8:00</v>
      </c>
      <c r="E98" s="35">
        <v>1.53</v>
      </c>
      <c r="F98" s="36">
        <f t="shared" si="11"/>
        <v>1.5369999999999999</v>
      </c>
      <c r="G98" s="36">
        <f t="shared" si="12"/>
        <v>1.5349999999999999</v>
      </c>
      <c r="H98" s="36">
        <f t="shared" si="13"/>
        <v>1.5290000000000001</v>
      </c>
      <c r="I98" s="36">
        <f t="shared" si="14"/>
        <v>1.5309999999999999</v>
      </c>
      <c r="J98" s="36">
        <f t="shared" si="15"/>
        <v>1.536</v>
      </c>
      <c r="K98" s="36">
        <f t="shared" si="16"/>
        <v>1.534</v>
      </c>
      <c r="L98" s="36">
        <f t="shared" si="17"/>
        <v>1.5329999999999999</v>
      </c>
      <c r="M98" s="57">
        <f t="shared" si="18"/>
        <v>1.532</v>
      </c>
      <c r="N98" s="58" t="s">
        <v>49</v>
      </c>
      <c r="O98" s="36"/>
      <c r="P98" s="36"/>
      <c r="Q98" s="36"/>
      <c r="R98" s="59"/>
      <c r="S98" s="60">
        <v>1.46</v>
      </c>
      <c r="T98" s="106">
        <v>1.6</v>
      </c>
      <c r="U98" s="162"/>
      <c r="V98" s="10"/>
      <c r="W98" s="162"/>
      <c r="X98" s="162"/>
      <c r="Y98" s="162"/>
      <c r="AA98" s="10"/>
      <c r="AB98" s="47"/>
      <c r="AC98" s="47"/>
      <c r="AD98" s="47"/>
      <c r="AE98" s="47"/>
      <c r="AF98" s="47"/>
      <c r="AG98" s="47"/>
      <c r="AH98" s="47"/>
      <c r="AI98" s="47"/>
    </row>
    <row r="99" spans="1:35">
      <c r="A99" s="26">
        <v>43941</v>
      </c>
      <c r="B99" s="27">
        <v>0.41666666666666669</v>
      </c>
      <c r="C99" s="132"/>
      <c r="D99" s="28" t="str">
        <f t="shared" si="10"/>
        <v>2020/4/20  10:00</v>
      </c>
      <c r="E99" s="35">
        <v>1.5367012486043186</v>
      </c>
      <c r="F99" s="36">
        <f t="shared" si="11"/>
        <v>1.5437012486043185</v>
      </c>
      <c r="G99" s="36">
        <f t="shared" si="12"/>
        <v>1.5417012486043185</v>
      </c>
      <c r="H99" s="36">
        <f t="shared" si="13"/>
        <v>1.5357012486043187</v>
      </c>
      <c r="I99" s="36">
        <f t="shared" si="14"/>
        <v>1.5377012486043184</v>
      </c>
      <c r="J99" s="36">
        <f t="shared" si="15"/>
        <v>1.5427012486043186</v>
      </c>
      <c r="K99" s="36">
        <f t="shared" si="16"/>
        <v>1.5407012486043186</v>
      </c>
      <c r="L99" s="36">
        <f t="shared" si="17"/>
        <v>1.5397012486043185</v>
      </c>
      <c r="M99" s="57">
        <f t="shared" si="18"/>
        <v>1.5387012486043186</v>
      </c>
      <c r="N99" s="58" t="s">
        <v>49</v>
      </c>
      <c r="O99" s="36"/>
      <c r="P99" s="36"/>
      <c r="Q99" s="36"/>
      <c r="R99" s="59"/>
      <c r="S99" s="60">
        <v>1.46</v>
      </c>
      <c r="T99" s="106">
        <v>1.6</v>
      </c>
      <c r="U99" s="162"/>
      <c r="V99" s="10"/>
      <c r="W99" s="162"/>
      <c r="X99" s="162"/>
      <c r="Y99" s="162"/>
      <c r="AA99" s="10"/>
      <c r="AB99" s="47"/>
      <c r="AC99" s="47"/>
      <c r="AD99" s="47"/>
      <c r="AE99" s="47"/>
      <c r="AF99" s="47"/>
      <c r="AG99" s="47"/>
      <c r="AH99" s="47"/>
      <c r="AI99" s="47"/>
    </row>
    <row r="100" spans="1:35">
      <c r="A100" s="26">
        <v>43941</v>
      </c>
      <c r="B100" s="27">
        <v>0.5</v>
      </c>
      <c r="C100" s="132"/>
      <c r="D100" s="28" t="str">
        <f t="shared" si="10"/>
        <v>2020/4/20  12:00</v>
      </c>
      <c r="E100" s="35">
        <v>1.5349999999999999</v>
      </c>
      <c r="F100" s="36">
        <f t="shared" si="11"/>
        <v>1.5419999999999998</v>
      </c>
      <c r="G100" s="36">
        <f t="shared" si="12"/>
        <v>1.5399999999999998</v>
      </c>
      <c r="H100" s="36">
        <f t="shared" si="13"/>
        <v>1.534</v>
      </c>
      <c r="I100" s="36">
        <f t="shared" si="14"/>
        <v>1.5359999999999998</v>
      </c>
      <c r="J100" s="36">
        <f t="shared" si="15"/>
        <v>1.5409999999999999</v>
      </c>
      <c r="K100" s="36">
        <f t="shared" si="16"/>
        <v>1.5389999999999999</v>
      </c>
      <c r="L100" s="36">
        <f t="shared" si="17"/>
        <v>1.5379999999999998</v>
      </c>
      <c r="M100" s="57">
        <f t="shared" si="18"/>
        <v>1.5369999999999999</v>
      </c>
      <c r="N100" s="58" t="s">
        <v>49</v>
      </c>
      <c r="O100" s="36"/>
      <c r="P100" s="36"/>
      <c r="Q100" s="36"/>
      <c r="R100" s="59"/>
      <c r="S100" s="60">
        <v>1.46</v>
      </c>
      <c r="T100" s="106">
        <v>1.6</v>
      </c>
      <c r="U100" s="162"/>
      <c r="V100" s="10"/>
      <c r="W100" s="162"/>
      <c r="X100" s="162"/>
      <c r="Y100" s="162"/>
      <c r="AA100" s="10"/>
      <c r="AB100" s="47"/>
      <c r="AC100" s="47"/>
      <c r="AD100" s="47"/>
      <c r="AE100" s="47"/>
      <c r="AF100" s="47"/>
      <c r="AG100" s="47"/>
      <c r="AH100" s="47"/>
      <c r="AI100" s="47"/>
    </row>
    <row r="101" spans="1:35">
      <c r="A101" s="26">
        <v>43941</v>
      </c>
      <c r="B101" s="27">
        <v>0.58333333333333304</v>
      </c>
      <c r="C101" s="132"/>
      <c r="D101" s="28" t="str">
        <f t="shared" si="10"/>
        <v>2020/4/20  14:00</v>
      </c>
      <c r="E101" s="35">
        <v>1.5274110557917084</v>
      </c>
      <c r="F101" s="36">
        <f t="shared" si="11"/>
        <v>1.5344110557917083</v>
      </c>
      <c r="G101" s="36">
        <f t="shared" si="12"/>
        <v>1.5324110557917083</v>
      </c>
      <c r="H101" s="36">
        <f t="shared" si="13"/>
        <v>1.5264110557917085</v>
      </c>
      <c r="I101" s="36">
        <f t="shared" si="14"/>
        <v>1.5284110557917083</v>
      </c>
      <c r="J101" s="36">
        <f t="shared" si="15"/>
        <v>1.5334110557917084</v>
      </c>
      <c r="K101" s="36">
        <f t="shared" si="16"/>
        <v>1.5314110557917084</v>
      </c>
      <c r="L101" s="36">
        <f t="shared" si="17"/>
        <v>1.5304110557917083</v>
      </c>
      <c r="M101" s="57">
        <f t="shared" si="18"/>
        <v>1.5294110557917084</v>
      </c>
      <c r="N101" s="58" t="s">
        <v>49</v>
      </c>
      <c r="O101" s="36"/>
      <c r="P101" s="36"/>
      <c r="Q101" s="36"/>
      <c r="R101" s="59"/>
      <c r="S101" s="60">
        <v>1.46</v>
      </c>
      <c r="T101" s="106">
        <v>1.6</v>
      </c>
      <c r="U101" s="162"/>
      <c r="V101" s="10"/>
      <c r="W101" s="162"/>
      <c r="X101" s="162"/>
      <c r="Y101" s="162"/>
      <c r="AA101" s="10"/>
      <c r="AB101" s="47"/>
      <c r="AC101" s="47"/>
      <c r="AD101" s="47"/>
      <c r="AE101" s="47"/>
      <c r="AF101" s="47"/>
      <c r="AG101" s="47"/>
      <c r="AH101" s="47"/>
      <c r="AI101" s="47"/>
    </row>
    <row r="102" spans="1:35">
      <c r="A102" s="26">
        <v>43941</v>
      </c>
      <c r="B102" s="27">
        <v>0.66666666666666596</v>
      </c>
      <c r="C102" s="132"/>
      <c r="D102" s="28" t="str">
        <f t="shared" si="10"/>
        <v>2020/4/20  16:00</v>
      </c>
      <c r="E102" s="35">
        <v>1.5206672253252831</v>
      </c>
      <c r="F102" s="36">
        <f t="shared" si="11"/>
        <v>1.527667225325283</v>
      </c>
      <c r="G102" s="36">
        <f t="shared" si="12"/>
        <v>1.525667225325283</v>
      </c>
      <c r="H102" s="36">
        <f t="shared" si="13"/>
        <v>1.5196672253252832</v>
      </c>
      <c r="I102" s="36">
        <f t="shared" si="14"/>
        <v>1.521667225325283</v>
      </c>
      <c r="J102" s="36">
        <f t="shared" si="15"/>
        <v>1.5266672253252831</v>
      </c>
      <c r="K102" s="36">
        <f t="shared" si="16"/>
        <v>1.5246672253252831</v>
      </c>
      <c r="L102" s="36">
        <f t="shared" si="17"/>
        <v>1.523667225325283</v>
      </c>
      <c r="M102" s="57">
        <f t="shared" si="18"/>
        <v>1.5226672253252831</v>
      </c>
      <c r="N102" s="58" t="s">
        <v>49</v>
      </c>
      <c r="O102" s="36"/>
      <c r="P102" s="36"/>
      <c r="Q102" s="36"/>
      <c r="R102" s="59"/>
      <c r="S102" s="60">
        <v>1.46</v>
      </c>
      <c r="T102" s="106">
        <v>1.6</v>
      </c>
      <c r="U102" s="162"/>
      <c r="V102" s="10"/>
      <c r="W102" s="162"/>
      <c r="X102" s="162"/>
      <c r="Y102" s="162"/>
      <c r="AA102" s="10"/>
      <c r="AB102" s="47"/>
      <c r="AC102" s="47"/>
      <c r="AD102" s="47"/>
      <c r="AE102" s="47"/>
      <c r="AF102" s="47"/>
      <c r="AG102" s="47"/>
      <c r="AH102" s="47"/>
      <c r="AI102" s="47"/>
    </row>
    <row r="103" spans="1:35">
      <c r="A103" s="123">
        <v>43942</v>
      </c>
      <c r="B103" s="101">
        <v>0.33333333333333331</v>
      </c>
      <c r="C103" s="132" t="s">
        <v>440</v>
      </c>
      <c r="D103" s="124" t="str">
        <f t="shared" si="10"/>
        <v>2020/4/21  8:00</v>
      </c>
      <c r="E103" s="35">
        <v>1.554</v>
      </c>
      <c r="F103" s="36">
        <f t="shared" si="11"/>
        <v>1.5609999999999999</v>
      </c>
      <c r="G103" s="36">
        <f t="shared" si="12"/>
        <v>1.5589999999999999</v>
      </c>
      <c r="H103" s="36">
        <f t="shared" si="13"/>
        <v>1.5530000000000002</v>
      </c>
      <c r="I103" s="36">
        <f t="shared" si="14"/>
        <v>1.5549999999999999</v>
      </c>
      <c r="J103" s="36">
        <f t="shared" si="15"/>
        <v>1.56</v>
      </c>
      <c r="K103" s="36">
        <f t="shared" si="16"/>
        <v>1.5580000000000001</v>
      </c>
      <c r="L103" s="36">
        <f t="shared" si="17"/>
        <v>1.5569999999999999</v>
      </c>
      <c r="M103" s="57">
        <f t="shared" si="18"/>
        <v>1.556</v>
      </c>
      <c r="N103" s="58" t="s">
        <v>44</v>
      </c>
      <c r="O103" s="36"/>
      <c r="P103" s="36"/>
      <c r="Q103" s="36"/>
      <c r="R103" s="59"/>
      <c r="S103" s="60">
        <v>1.46</v>
      </c>
      <c r="T103" s="106">
        <v>1.6</v>
      </c>
      <c r="U103" s="162"/>
      <c r="V103" s="10"/>
      <c r="W103" s="162"/>
      <c r="X103" s="162"/>
      <c r="Y103" s="162"/>
      <c r="AA103" s="10"/>
      <c r="AB103" s="47"/>
      <c r="AC103" s="47"/>
      <c r="AD103" s="47"/>
      <c r="AE103" s="47"/>
      <c r="AF103" s="47"/>
      <c r="AG103" s="47"/>
      <c r="AH103" s="47"/>
      <c r="AI103" s="47"/>
    </row>
    <row r="104" spans="1:35">
      <c r="A104" s="26">
        <v>43942</v>
      </c>
      <c r="B104" s="27">
        <v>0.41666666666666669</v>
      </c>
      <c r="C104" s="132"/>
      <c r="D104" s="28" t="str">
        <f t="shared" si="10"/>
        <v>2020/4/21  10:00</v>
      </c>
      <c r="E104" s="35">
        <v>1.538836582735791</v>
      </c>
      <c r="F104" s="36">
        <f t="shared" si="11"/>
        <v>1.5458365827357909</v>
      </c>
      <c r="G104" s="36">
        <f t="shared" si="12"/>
        <v>1.5438365827357909</v>
      </c>
      <c r="H104" s="36">
        <f t="shared" si="13"/>
        <v>1.5378365827357912</v>
      </c>
      <c r="I104" s="36">
        <f t="shared" si="14"/>
        <v>1.5398365827357909</v>
      </c>
      <c r="J104" s="36">
        <f t="shared" si="15"/>
        <v>1.5448365827357911</v>
      </c>
      <c r="K104" s="36">
        <f t="shared" si="16"/>
        <v>1.5428365827357911</v>
      </c>
      <c r="L104" s="36">
        <f t="shared" si="17"/>
        <v>1.5418365827357909</v>
      </c>
      <c r="M104" s="57">
        <f t="shared" si="18"/>
        <v>1.540836582735791</v>
      </c>
      <c r="N104" s="58" t="s">
        <v>44</v>
      </c>
      <c r="O104" s="36"/>
      <c r="P104" s="36"/>
      <c r="Q104" s="36"/>
      <c r="R104" s="59"/>
      <c r="S104" s="60">
        <v>1.46</v>
      </c>
      <c r="T104" s="106">
        <v>1.6</v>
      </c>
      <c r="U104" s="162"/>
      <c r="V104" s="10"/>
      <c r="W104" s="162"/>
      <c r="X104" s="162"/>
      <c r="Y104" s="162"/>
      <c r="AA104" s="10"/>
      <c r="AB104" s="47"/>
      <c r="AC104" s="47"/>
      <c r="AD104" s="47"/>
      <c r="AE104" s="47"/>
      <c r="AF104" s="47"/>
      <c r="AG104" s="47"/>
      <c r="AH104" s="47"/>
      <c r="AI104" s="47"/>
    </row>
    <row r="105" spans="1:35">
      <c r="A105" s="26">
        <v>43942</v>
      </c>
      <c r="B105" s="27">
        <v>0.5</v>
      </c>
      <c r="C105" s="132"/>
      <c r="D105" s="28" t="str">
        <f t="shared" si="10"/>
        <v>2020/4/21  12:00</v>
      </c>
      <c r="E105" s="35">
        <v>1.5239332690862866</v>
      </c>
      <c r="F105" s="36">
        <f t="shared" si="11"/>
        <v>1.5309332690862865</v>
      </c>
      <c r="G105" s="36">
        <f t="shared" si="12"/>
        <v>1.5289332690862865</v>
      </c>
      <c r="H105" s="36">
        <f t="shared" si="13"/>
        <v>1.5229332690862867</v>
      </c>
      <c r="I105" s="36">
        <f t="shared" si="14"/>
        <v>1.5249332690862865</v>
      </c>
      <c r="J105" s="36">
        <f t="shared" si="15"/>
        <v>1.5299332690862866</v>
      </c>
      <c r="K105" s="36">
        <f t="shared" si="16"/>
        <v>1.5279332690862866</v>
      </c>
      <c r="L105" s="36">
        <f t="shared" si="17"/>
        <v>1.5269332690862865</v>
      </c>
      <c r="M105" s="57">
        <f t="shared" si="18"/>
        <v>1.5259332690862866</v>
      </c>
      <c r="N105" s="58" t="s">
        <v>45</v>
      </c>
      <c r="O105" s="36"/>
      <c r="P105" s="36"/>
      <c r="Q105" s="36"/>
      <c r="R105" s="59"/>
      <c r="S105" s="60">
        <v>1.46</v>
      </c>
      <c r="T105" s="106">
        <v>1.6</v>
      </c>
      <c r="U105" s="162"/>
      <c r="V105" s="10"/>
      <c r="W105" s="162"/>
      <c r="X105" s="162"/>
      <c r="Y105" s="162"/>
      <c r="AA105" s="10"/>
      <c r="AB105" s="47"/>
      <c r="AC105" s="47"/>
      <c r="AD105" s="47"/>
      <c r="AE105" s="47"/>
      <c r="AF105" s="47"/>
      <c r="AG105" s="47"/>
      <c r="AH105" s="47"/>
      <c r="AI105" s="47"/>
    </row>
    <row r="106" spans="1:35">
      <c r="A106" s="26">
        <v>43942</v>
      </c>
      <c r="B106" s="27">
        <v>0.58333333333333304</v>
      </c>
      <c r="C106" s="132"/>
      <c r="D106" s="28" t="str">
        <f t="shared" si="10"/>
        <v>2020/4/21  14:00</v>
      </c>
      <c r="E106" s="35">
        <v>1.5349999999999999</v>
      </c>
      <c r="F106" s="36">
        <f t="shared" si="11"/>
        <v>1.5419999999999998</v>
      </c>
      <c r="G106" s="36">
        <f t="shared" si="12"/>
        <v>1.5399999999999998</v>
      </c>
      <c r="H106" s="36">
        <f t="shared" si="13"/>
        <v>1.534</v>
      </c>
      <c r="I106" s="36">
        <f t="shared" si="14"/>
        <v>1.5359999999999998</v>
      </c>
      <c r="J106" s="36">
        <f t="shared" si="15"/>
        <v>1.5409999999999999</v>
      </c>
      <c r="K106" s="36">
        <f t="shared" si="16"/>
        <v>1.5389999999999999</v>
      </c>
      <c r="L106" s="36">
        <f t="shared" si="17"/>
        <v>1.5379999999999998</v>
      </c>
      <c r="M106" s="57">
        <f t="shared" si="18"/>
        <v>1.5369999999999999</v>
      </c>
      <c r="N106" s="58" t="s">
        <v>45</v>
      </c>
      <c r="O106" s="36"/>
      <c r="P106" s="36"/>
      <c r="Q106" s="36"/>
      <c r="R106" s="59"/>
      <c r="S106" s="60">
        <v>1.46</v>
      </c>
      <c r="T106" s="106">
        <v>1.6</v>
      </c>
      <c r="U106" s="162"/>
      <c r="V106" s="10"/>
      <c r="W106" s="162"/>
      <c r="X106" s="162"/>
      <c r="Y106" s="162"/>
      <c r="AA106" s="10"/>
      <c r="AB106" s="47"/>
      <c r="AC106" s="47"/>
      <c r="AD106" s="47"/>
      <c r="AE106" s="47"/>
      <c r="AF106" s="47"/>
      <c r="AG106" s="47"/>
      <c r="AH106" s="47"/>
      <c r="AI106" s="47"/>
    </row>
    <row r="107" spans="1:35">
      <c r="A107" s="26">
        <v>43942</v>
      </c>
      <c r="B107" s="27">
        <v>0.66666666666666596</v>
      </c>
      <c r="C107" s="132"/>
      <c r="D107" s="28" t="str">
        <f t="shared" si="10"/>
        <v>2020/4/21  16:00</v>
      </c>
      <c r="E107" s="35">
        <v>1.5326511957179154</v>
      </c>
      <c r="F107" s="36">
        <f t="shared" si="11"/>
        <v>1.5396511957179153</v>
      </c>
      <c r="G107" s="36">
        <f t="shared" si="12"/>
        <v>1.5376511957179153</v>
      </c>
      <c r="H107" s="36">
        <f t="shared" si="13"/>
        <v>1.5316511957179155</v>
      </c>
      <c r="I107" s="36">
        <f t="shared" si="14"/>
        <v>1.5336511957179153</v>
      </c>
      <c r="J107" s="36">
        <f t="shared" si="15"/>
        <v>1.5386511957179154</v>
      </c>
      <c r="K107" s="36">
        <f t="shared" si="16"/>
        <v>1.5366511957179154</v>
      </c>
      <c r="L107" s="36">
        <f t="shared" si="17"/>
        <v>1.5356511957179153</v>
      </c>
      <c r="M107" s="57">
        <f t="shared" si="18"/>
        <v>1.5346511957179154</v>
      </c>
      <c r="N107" s="58" t="s">
        <v>45</v>
      </c>
      <c r="O107" s="36"/>
      <c r="P107" s="36"/>
      <c r="Q107" s="36"/>
      <c r="R107" s="59"/>
      <c r="S107" s="60">
        <v>1.46</v>
      </c>
      <c r="T107" s="106">
        <v>1.6</v>
      </c>
      <c r="U107" s="162"/>
      <c r="V107" s="10"/>
      <c r="W107" s="162"/>
      <c r="X107" s="162"/>
      <c r="Y107" s="162"/>
      <c r="AA107" s="10"/>
      <c r="AB107" s="47"/>
      <c r="AC107" s="47"/>
      <c r="AD107" s="47"/>
      <c r="AE107" s="47"/>
      <c r="AF107" s="47"/>
      <c r="AG107" s="47"/>
      <c r="AH107" s="47"/>
      <c r="AI107" s="47"/>
    </row>
    <row r="108" spans="1:35">
      <c r="A108" s="123">
        <v>43943</v>
      </c>
      <c r="B108" s="101">
        <v>0.33333333333333331</v>
      </c>
      <c r="C108" s="132" t="s">
        <v>441</v>
      </c>
      <c r="D108" s="124" t="str">
        <f t="shared" si="10"/>
        <v>2020/4/22  8:00</v>
      </c>
      <c r="E108" s="35">
        <v>1.5229999999999999</v>
      </c>
      <c r="F108" s="36">
        <f t="shared" si="11"/>
        <v>1.5299999999999998</v>
      </c>
      <c r="G108" s="36">
        <f t="shared" si="12"/>
        <v>1.5279999999999998</v>
      </c>
      <c r="H108" s="36">
        <f t="shared" si="13"/>
        <v>1.522</v>
      </c>
      <c r="I108" s="36">
        <f t="shared" si="14"/>
        <v>1.5239999999999998</v>
      </c>
      <c r="J108" s="36">
        <f t="shared" si="15"/>
        <v>1.5289999999999999</v>
      </c>
      <c r="K108" s="36">
        <f t="shared" si="16"/>
        <v>1.5269999999999999</v>
      </c>
      <c r="L108" s="36">
        <f t="shared" si="17"/>
        <v>1.5259999999999998</v>
      </c>
      <c r="M108" s="57">
        <f t="shared" si="18"/>
        <v>1.5249999999999999</v>
      </c>
      <c r="N108" s="58" t="s">
        <v>46</v>
      </c>
      <c r="O108" s="36"/>
      <c r="P108" s="36"/>
      <c r="Q108" s="36"/>
      <c r="R108" s="59"/>
      <c r="S108" s="60">
        <v>1.46</v>
      </c>
      <c r="T108" s="106">
        <v>1.6</v>
      </c>
      <c r="U108" s="162"/>
      <c r="V108" s="10"/>
      <c r="W108" s="162"/>
      <c r="X108" s="162"/>
      <c r="Y108" s="162"/>
      <c r="AA108" s="10"/>
      <c r="AB108" s="47"/>
      <c r="AC108" s="47"/>
      <c r="AD108" s="47"/>
      <c r="AE108" s="47"/>
      <c r="AF108" s="47"/>
      <c r="AG108" s="47"/>
      <c r="AH108" s="47"/>
      <c r="AI108" s="47"/>
    </row>
    <row r="109" spans="1:35">
      <c r="A109" s="26">
        <v>43943</v>
      </c>
      <c r="B109" s="27">
        <v>0.41666666666666669</v>
      </c>
      <c r="C109" s="132"/>
      <c r="D109" s="28" t="str">
        <f t="shared" si="10"/>
        <v>2020/4/22  10:00</v>
      </c>
      <c r="E109" s="35">
        <v>1.524</v>
      </c>
      <c r="F109" s="36">
        <f t="shared" si="11"/>
        <v>1.5309999999999999</v>
      </c>
      <c r="G109" s="36">
        <f t="shared" si="12"/>
        <v>1.5289999999999999</v>
      </c>
      <c r="H109" s="36">
        <f t="shared" si="13"/>
        <v>1.5230000000000001</v>
      </c>
      <c r="I109" s="36">
        <f t="shared" si="14"/>
        <v>1.5249999999999999</v>
      </c>
      <c r="J109" s="36">
        <f t="shared" si="15"/>
        <v>1.53</v>
      </c>
      <c r="K109" s="36">
        <f t="shared" si="16"/>
        <v>1.528</v>
      </c>
      <c r="L109" s="36">
        <f t="shared" si="17"/>
        <v>1.5269999999999999</v>
      </c>
      <c r="M109" s="57">
        <f t="shared" si="18"/>
        <v>1.526</v>
      </c>
      <c r="N109" s="58" t="s">
        <v>46</v>
      </c>
      <c r="O109" s="36"/>
      <c r="P109" s="36"/>
      <c r="Q109" s="36"/>
      <c r="R109" s="59"/>
      <c r="S109" s="60">
        <v>1.46</v>
      </c>
      <c r="T109" s="106">
        <v>1.6</v>
      </c>
      <c r="U109" s="162"/>
      <c r="V109" s="10"/>
      <c r="W109" s="162"/>
      <c r="X109" s="162"/>
      <c r="Y109" s="162"/>
      <c r="AA109" s="10"/>
      <c r="AB109" s="47"/>
      <c r="AC109" s="47"/>
      <c r="AD109" s="47"/>
      <c r="AE109" s="47"/>
      <c r="AF109" s="47"/>
      <c r="AG109" s="47"/>
      <c r="AH109" s="47"/>
      <c r="AI109" s="47"/>
    </row>
    <row r="110" spans="1:35">
      <c r="A110" s="26">
        <v>43943</v>
      </c>
      <c r="B110" s="27">
        <v>0.5</v>
      </c>
      <c r="C110" s="132"/>
      <c r="D110" s="28" t="str">
        <f t="shared" si="10"/>
        <v>2020/4/22  12:00</v>
      </c>
      <c r="E110" s="35">
        <v>1.53</v>
      </c>
      <c r="F110" s="36">
        <f t="shared" si="11"/>
        <v>1.5369999999999999</v>
      </c>
      <c r="G110" s="36">
        <f t="shared" si="12"/>
        <v>1.5349999999999999</v>
      </c>
      <c r="H110" s="36">
        <f t="shared" si="13"/>
        <v>1.5290000000000001</v>
      </c>
      <c r="I110" s="36">
        <f t="shared" si="14"/>
        <v>1.5309999999999999</v>
      </c>
      <c r="J110" s="36">
        <f t="shared" si="15"/>
        <v>1.536</v>
      </c>
      <c r="K110" s="36">
        <f t="shared" si="16"/>
        <v>1.534</v>
      </c>
      <c r="L110" s="36">
        <f t="shared" si="17"/>
        <v>1.5329999999999999</v>
      </c>
      <c r="M110" s="57">
        <f t="shared" si="18"/>
        <v>1.532</v>
      </c>
      <c r="N110" s="58" t="s">
        <v>46</v>
      </c>
      <c r="O110" s="36"/>
      <c r="P110" s="36"/>
      <c r="Q110" s="36"/>
      <c r="R110" s="59"/>
      <c r="S110" s="60">
        <v>1.46</v>
      </c>
      <c r="T110" s="106">
        <v>1.6</v>
      </c>
      <c r="U110" s="162"/>
      <c r="V110" s="10"/>
      <c r="W110" s="162"/>
      <c r="X110" s="162"/>
      <c r="Y110" s="162"/>
      <c r="AA110" s="10"/>
      <c r="AB110" s="47"/>
      <c r="AC110" s="47"/>
      <c r="AD110" s="47"/>
      <c r="AE110" s="47"/>
      <c r="AF110" s="47"/>
      <c r="AG110" s="47"/>
      <c r="AH110" s="47"/>
      <c r="AI110" s="47"/>
    </row>
    <row r="111" spans="1:35">
      <c r="A111" s="26">
        <v>43943</v>
      </c>
      <c r="B111" s="27">
        <v>0.58333333333333304</v>
      </c>
      <c r="C111" s="132"/>
      <c r="D111" s="28" t="str">
        <f t="shared" si="10"/>
        <v>2020/4/22  14:00</v>
      </c>
      <c r="E111" s="35">
        <v>1.5369562449270182</v>
      </c>
      <c r="F111" s="36">
        <f t="shared" si="11"/>
        <v>1.5439562449270181</v>
      </c>
      <c r="G111" s="36">
        <f t="shared" si="12"/>
        <v>1.5419562449270181</v>
      </c>
      <c r="H111" s="36">
        <f t="shared" si="13"/>
        <v>1.5359562449270183</v>
      </c>
      <c r="I111" s="36">
        <f t="shared" si="14"/>
        <v>1.5379562449270181</v>
      </c>
      <c r="J111" s="36">
        <f t="shared" si="15"/>
        <v>1.5429562449270182</v>
      </c>
      <c r="K111" s="36">
        <f t="shared" si="16"/>
        <v>1.5409562449270182</v>
      </c>
      <c r="L111" s="36">
        <f t="shared" si="17"/>
        <v>1.5399562449270181</v>
      </c>
      <c r="M111" s="57">
        <f t="shared" si="18"/>
        <v>1.5389562449270182</v>
      </c>
      <c r="N111" s="58" t="s">
        <v>46</v>
      </c>
      <c r="O111" s="36"/>
      <c r="P111" s="36"/>
      <c r="Q111" s="36"/>
      <c r="R111" s="59"/>
      <c r="S111" s="60">
        <v>1.46</v>
      </c>
      <c r="T111" s="106">
        <v>1.6</v>
      </c>
      <c r="U111" s="162"/>
      <c r="V111" s="10"/>
      <c r="W111" s="162"/>
      <c r="X111" s="162"/>
      <c r="Y111" s="162"/>
      <c r="AA111" s="10"/>
      <c r="AB111" s="47"/>
      <c r="AC111" s="47"/>
      <c r="AD111" s="47"/>
      <c r="AE111" s="47"/>
      <c r="AF111" s="47"/>
      <c r="AG111" s="47"/>
      <c r="AH111" s="47"/>
      <c r="AI111" s="47"/>
    </row>
    <row r="112" spans="1:35">
      <c r="A112" s="26">
        <v>43943</v>
      </c>
      <c r="B112" s="27">
        <v>0.66666666666666596</v>
      </c>
      <c r="C112" s="132"/>
      <c r="D112" s="28" t="str">
        <f t="shared" si="10"/>
        <v>2020/4/22  16:00</v>
      </c>
      <c r="E112" s="35">
        <v>1.5341871519238308</v>
      </c>
      <c r="F112" s="36">
        <f t="shared" si="11"/>
        <v>1.5411871519238307</v>
      </c>
      <c r="G112" s="36">
        <f t="shared" si="12"/>
        <v>1.5391871519238307</v>
      </c>
      <c r="H112" s="36">
        <f t="shared" si="13"/>
        <v>1.5331871519238309</v>
      </c>
      <c r="I112" s="36">
        <f t="shared" si="14"/>
        <v>1.5351871519238307</v>
      </c>
      <c r="J112" s="36">
        <f t="shared" si="15"/>
        <v>1.5401871519238308</v>
      </c>
      <c r="K112" s="36">
        <f t="shared" si="16"/>
        <v>1.5381871519238308</v>
      </c>
      <c r="L112" s="36">
        <f t="shared" si="17"/>
        <v>1.5371871519238307</v>
      </c>
      <c r="M112" s="57">
        <f t="shared" si="18"/>
        <v>1.5361871519238308</v>
      </c>
      <c r="N112" s="58" t="s">
        <v>46</v>
      </c>
      <c r="O112" s="36"/>
      <c r="P112" s="36"/>
      <c r="Q112" s="36"/>
      <c r="R112" s="59"/>
      <c r="S112" s="60">
        <v>1.46</v>
      </c>
      <c r="T112" s="106">
        <v>1.6</v>
      </c>
      <c r="U112" s="162"/>
      <c r="V112" s="10"/>
      <c r="W112" s="162"/>
      <c r="X112" s="162"/>
      <c r="Y112" s="162"/>
      <c r="AA112" s="10"/>
      <c r="AB112" s="47"/>
      <c r="AC112" s="47"/>
      <c r="AD112" s="47"/>
      <c r="AE112" s="47"/>
      <c r="AF112" s="47"/>
      <c r="AG112" s="47"/>
      <c r="AH112" s="47"/>
      <c r="AI112" s="47"/>
    </row>
    <row r="113" spans="1:35">
      <c r="A113" s="123">
        <v>43944</v>
      </c>
      <c r="B113" s="101">
        <v>0.33333333333333331</v>
      </c>
      <c r="C113" s="132" t="s">
        <v>442</v>
      </c>
      <c r="D113" s="124" t="str">
        <f t="shared" si="10"/>
        <v>2020/4/23  8:00</v>
      </c>
      <c r="E113" s="35">
        <v>1.522</v>
      </c>
      <c r="F113" s="36">
        <f t="shared" si="11"/>
        <v>1.5289999999999999</v>
      </c>
      <c r="G113" s="36">
        <f t="shared" si="12"/>
        <v>1.5269999999999999</v>
      </c>
      <c r="H113" s="36">
        <f t="shared" si="13"/>
        <v>1.5210000000000001</v>
      </c>
      <c r="I113" s="36">
        <f t="shared" si="14"/>
        <v>1.5229999999999999</v>
      </c>
      <c r="J113" s="36">
        <f t="shared" si="15"/>
        <v>1.528</v>
      </c>
      <c r="K113" s="36">
        <f t="shared" si="16"/>
        <v>1.526</v>
      </c>
      <c r="L113" s="36">
        <f t="shared" si="17"/>
        <v>1.5249999999999999</v>
      </c>
      <c r="M113" s="57">
        <f t="shared" si="18"/>
        <v>1.524</v>
      </c>
      <c r="N113" s="58" t="s">
        <v>47</v>
      </c>
      <c r="O113" s="36"/>
      <c r="P113" s="36"/>
      <c r="Q113" s="36"/>
      <c r="R113" s="59"/>
      <c r="S113" s="60">
        <v>1.46</v>
      </c>
      <c r="T113" s="106">
        <v>1.6</v>
      </c>
      <c r="U113" s="162"/>
      <c r="V113" s="10"/>
      <c r="W113" s="162"/>
      <c r="X113" s="162"/>
      <c r="Y113" s="162"/>
      <c r="AA113" s="10"/>
      <c r="AB113" s="47"/>
      <c r="AC113" s="47"/>
      <c r="AD113" s="47"/>
      <c r="AE113" s="47"/>
      <c r="AF113" s="47"/>
      <c r="AG113" s="47"/>
      <c r="AH113" s="47"/>
      <c r="AI113" s="47"/>
    </row>
    <row r="114" spans="1:35">
      <c r="A114" s="26">
        <v>43944</v>
      </c>
      <c r="B114" s="27">
        <v>0.41666666666666669</v>
      </c>
      <c r="C114" s="132"/>
      <c r="D114" s="28" t="str">
        <f t="shared" si="10"/>
        <v>2020/4/23  10:00</v>
      </c>
      <c r="E114" s="35">
        <v>1.53</v>
      </c>
      <c r="F114" s="36">
        <f t="shared" si="11"/>
        <v>1.5369999999999999</v>
      </c>
      <c r="G114" s="36">
        <f t="shared" si="12"/>
        <v>1.5349999999999999</v>
      </c>
      <c r="H114" s="36">
        <f t="shared" si="13"/>
        <v>1.5290000000000001</v>
      </c>
      <c r="I114" s="36">
        <f t="shared" si="14"/>
        <v>1.5309999999999999</v>
      </c>
      <c r="J114" s="36">
        <f t="shared" si="15"/>
        <v>1.536</v>
      </c>
      <c r="K114" s="36">
        <f t="shared" si="16"/>
        <v>1.534</v>
      </c>
      <c r="L114" s="36">
        <f t="shared" si="17"/>
        <v>1.5329999999999999</v>
      </c>
      <c r="M114" s="57">
        <f t="shared" si="18"/>
        <v>1.532</v>
      </c>
      <c r="N114" s="58" t="s">
        <v>47</v>
      </c>
      <c r="O114" s="36"/>
      <c r="P114" s="36"/>
      <c r="Q114" s="36"/>
      <c r="R114" s="59"/>
      <c r="S114" s="60">
        <v>1.46</v>
      </c>
      <c r="T114" s="106">
        <v>1.6</v>
      </c>
      <c r="U114" s="162"/>
      <c r="V114" s="10"/>
      <c r="W114" s="162"/>
      <c r="X114" s="162"/>
      <c r="Y114" s="162"/>
      <c r="AA114" s="10"/>
      <c r="AB114" s="47"/>
      <c r="AC114" s="47"/>
      <c r="AD114" s="47"/>
      <c r="AE114" s="47"/>
      <c r="AF114" s="47"/>
      <c r="AG114" s="47"/>
      <c r="AH114" s="47"/>
      <c r="AI114" s="47"/>
    </row>
    <row r="115" spans="1:35">
      <c r="A115" s="26">
        <v>43944</v>
      </c>
      <c r="B115" s="27">
        <v>0.5</v>
      </c>
      <c r="C115" s="132"/>
      <c r="D115" s="28" t="str">
        <f t="shared" si="10"/>
        <v>2020/4/23  12:00</v>
      </c>
      <c r="E115" s="35">
        <v>1.53</v>
      </c>
      <c r="F115" s="36">
        <f t="shared" si="11"/>
        <v>1.5369999999999999</v>
      </c>
      <c r="G115" s="36">
        <f t="shared" si="12"/>
        <v>1.5349999999999999</v>
      </c>
      <c r="H115" s="36">
        <f t="shared" si="13"/>
        <v>1.5290000000000001</v>
      </c>
      <c r="I115" s="36">
        <f t="shared" si="14"/>
        <v>1.5309999999999999</v>
      </c>
      <c r="J115" s="36">
        <f t="shared" si="15"/>
        <v>1.536</v>
      </c>
      <c r="K115" s="36">
        <f t="shared" si="16"/>
        <v>1.534</v>
      </c>
      <c r="L115" s="36">
        <f t="shared" si="17"/>
        <v>1.5329999999999999</v>
      </c>
      <c r="M115" s="57">
        <f t="shared" si="18"/>
        <v>1.532</v>
      </c>
      <c r="N115" s="58" t="s">
        <v>47</v>
      </c>
      <c r="O115" s="36"/>
      <c r="P115" s="36"/>
      <c r="Q115" s="36"/>
      <c r="R115" s="59"/>
      <c r="S115" s="60">
        <v>1.46</v>
      </c>
      <c r="T115" s="106">
        <v>1.6</v>
      </c>
      <c r="U115" s="162"/>
      <c r="V115" s="10"/>
      <c r="W115" s="162"/>
      <c r="X115" s="162"/>
      <c r="Y115" s="162"/>
      <c r="AA115" s="10"/>
      <c r="AB115" s="47"/>
      <c r="AC115" s="47"/>
      <c r="AD115" s="47"/>
      <c r="AE115" s="47"/>
      <c r="AF115" s="47"/>
      <c r="AG115" s="47"/>
      <c r="AH115" s="47"/>
      <c r="AI115" s="47"/>
    </row>
    <row r="116" spans="1:35">
      <c r="A116" s="26">
        <v>43944</v>
      </c>
      <c r="B116" s="27">
        <v>0.58333333333333304</v>
      </c>
      <c r="C116" s="132"/>
      <c r="D116" s="28" t="str">
        <f t="shared" si="10"/>
        <v>2020/4/23  14:00</v>
      </c>
      <c r="E116" s="35">
        <v>1.53</v>
      </c>
      <c r="F116" s="36">
        <f t="shared" si="11"/>
        <v>1.5369999999999999</v>
      </c>
      <c r="G116" s="36">
        <f t="shared" si="12"/>
        <v>1.5349999999999999</v>
      </c>
      <c r="H116" s="36">
        <f t="shared" si="13"/>
        <v>1.5290000000000001</v>
      </c>
      <c r="I116" s="36">
        <f t="shared" si="14"/>
        <v>1.5309999999999999</v>
      </c>
      <c r="J116" s="36">
        <f t="shared" si="15"/>
        <v>1.536</v>
      </c>
      <c r="K116" s="36">
        <f t="shared" si="16"/>
        <v>1.534</v>
      </c>
      <c r="L116" s="36">
        <f t="shared" si="17"/>
        <v>1.5329999999999999</v>
      </c>
      <c r="M116" s="57">
        <f t="shared" si="18"/>
        <v>1.532</v>
      </c>
      <c r="N116" s="58" t="s">
        <v>47</v>
      </c>
      <c r="O116" s="36"/>
      <c r="P116" s="36"/>
      <c r="Q116" s="36"/>
      <c r="R116" s="59"/>
      <c r="S116" s="60">
        <v>1.46</v>
      </c>
      <c r="T116" s="106">
        <v>1.6</v>
      </c>
      <c r="U116" s="162"/>
      <c r="V116" s="10"/>
      <c r="W116" s="162"/>
      <c r="X116" s="162"/>
      <c r="Y116" s="162"/>
      <c r="AA116" s="10"/>
      <c r="AB116" s="47"/>
      <c r="AC116" s="47"/>
      <c r="AD116" s="47"/>
      <c r="AE116" s="47"/>
      <c r="AF116" s="47"/>
      <c r="AG116" s="47"/>
      <c r="AH116" s="47"/>
      <c r="AI116" s="47"/>
    </row>
    <row r="117" spans="1:35">
      <c r="A117" s="26">
        <v>43944</v>
      </c>
      <c r="B117" s="27">
        <v>0.66666666666666596</v>
      </c>
      <c r="C117" s="132"/>
      <c r="D117" s="28" t="str">
        <f t="shared" si="10"/>
        <v>2020/4/23  16:00</v>
      </c>
      <c r="E117" s="35">
        <v>1.5388033031109072</v>
      </c>
      <c r="F117" s="36">
        <f t="shared" si="11"/>
        <v>1.5458033031109071</v>
      </c>
      <c r="G117" s="36">
        <f t="shared" si="12"/>
        <v>1.5438033031109071</v>
      </c>
      <c r="H117" s="36">
        <f t="shared" si="13"/>
        <v>1.5378033031109073</v>
      </c>
      <c r="I117" s="36">
        <f t="shared" si="14"/>
        <v>1.5398033031109071</v>
      </c>
      <c r="J117" s="36">
        <f t="shared" si="15"/>
        <v>1.5448033031109072</v>
      </c>
      <c r="K117" s="36">
        <f t="shared" si="16"/>
        <v>1.5428033031109072</v>
      </c>
      <c r="L117" s="36">
        <f t="shared" si="17"/>
        <v>1.5418033031109071</v>
      </c>
      <c r="M117" s="57">
        <f t="shared" si="18"/>
        <v>1.5408033031109072</v>
      </c>
      <c r="N117" s="58" t="s">
        <v>47</v>
      </c>
      <c r="O117" s="36"/>
      <c r="P117" s="36"/>
      <c r="Q117" s="36"/>
      <c r="R117" s="59"/>
      <c r="S117" s="60">
        <v>1.46</v>
      </c>
      <c r="T117" s="106">
        <v>1.6</v>
      </c>
      <c r="U117" s="162"/>
      <c r="V117" s="10"/>
      <c r="W117" s="162"/>
      <c r="X117" s="162"/>
      <c r="Y117" s="162"/>
      <c r="AA117" s="10"/>
      <c r="AB117" s="47"/>
      <c r="AC117" s="47"/>
      <c r="AD117" s="47"/>
      <c r="AE117" s="47"/>
      <c r="AF117" s="47"/>
      <c r="AG117" s="47"/>
      <c r="AH117" s="47"/>
      <c r="AI117" s="47"/>
    </row>
    <row r="118" spans="1:35">
      <c r="A118" s="123">
        <v>43945</v>
      </c>
      <c r="B118" s="101">
        <v>0.33333333333333331</v>
      </c>
      <c r="C118" s="132" t="s">
        <v>443</v>
      </c>
      <c r="D118" s="124" t="str">
        <f t="shared" si="10"/>
        <v>2020/4/24  8:00</v>
      </c>
      <c r="E118" s="35">
        <v>1.524</v>
      </c>
      <c r="F118" s="36">
        <f t="shared" si="11"/>
        <v>1.5309999999999999</v>
      </c>
      <c r="G118" s="36">
        <f t="shared" si="12"/>
        <v>1.5289999999999999</v>
      </c>
      <c r="H118" s="36">
        <f t="shared" si="13"/>
        <v>1.5230000000000001</v>
      </c>
      <c r="I118" s="36">
        <f t="shared" si="14"/>
        <v>1.5249999999999999</v>
      </c>
      <c r="J118" s="36">
        <f t="shared" si="15"/>
        <v>1.53</v>
      </c>
      <c r="K118" s="36">
        <f t="shared" si="16"/>
        <v>1.528</v>
      </c>
      <c r="L118" s="36">
        <f t="shared" si="17"/>
        <v>1.5269999999999999</v>
      </c>
      <c r="M118" s="57">
        <f t="shared" si="18"/>
        <v>1.526</v>
      </c>
      <c r="N118" s="58" t="s">
        <v>48</v>
      </c>
      <c r="O118" s="36"/>
      <c r="P118" s="36"/>
      <c r="Q118" s="36"/>
      <c r="R118" s="59"/>
      <c r="S118" s="60">
        <v>1.46</v>
      </c>
      <c r="T118" s="106">
        <v>1.6</v>
      </c>
      <c r="U118" s="162"/>
      <c r="V118" s="10"/>
      <c r="W118" s="162"/>
      <c r="X118" s="162"/>
      <c r="Y118" s="162"/>
      <c r="AA118" s="10"/>
      <c r="AB118" s="47"/>
      <c r="AC118" s="47"/>
      <c r="AD118" s="47"/>
      <c r="AE118" s="47"/>
      <c r="AF118" s="47"/>
      <c r="AG118" s="47"/>
      <c r="AH118" s="47"/>
      <c r="AI118" s="47"/>
    </row>
    <row r="119" spans="1:35">
      <c r="A119" s="26">
        <v>43945</v>
      </c>
      <c r="B119" s="27">
        <v>0.41666666666666669</v>
      </c>
      <c r="C119" s="132"/>
      <c r="D119" s="28" t="str">
        <f t="shared" si="10"/>
        <v>2020/4/24  10:00</v>
      </c>
      <c r="E119" s="35">
        <v>1.526</v>
      </c>
      <c r="F119" s="36">
        <f t="shared" si="11"/>
        <v>1.5329999999999999</v>
      </c>
      <c r="G119" s="36">
        <f t="shared" si="12"/>
        <v>1.5309999999999999</v>
      </c>
      <c r="H119" s="36">
        <f t="shared" si="13"/>
        <v>1.5250000000000001</v>
      </c>
      <c r="I119" s="36">
        <f t="shared" si="14"/>
        <v>1.5269999999999999</v>
      </c>
      <c r="J119" s="36">
        <f t="shared" si="15"/>
        <v>1.532</v>
      </c>
      <c r="K119" s="36">
        <f t="shared" si="16"/>
        <v>1.53</v>
      </c>
      <c r="L119" s="36">
        <f t="shared" si="17"/>
        <v>1.5289999999999999</v>
      </c>
      <c r="M119" s="57">
        <f t="shared" si="18"/>
        <v>1.528</v>
      </c>
      <c r="N119" s="58" t="s">
        <v>48</v>
      </c>
      <c r="O119" s="36"/>
      <c r="P119" s="36"/>
      <c r="Q119" s="36"/>
      <c r="R119" s="59"/>
      <c r="S119" s="60">
        <v>1.46</v>
      </c>
      <c r="T119" s="106">
        <v>1.6</v>
      </c>
      <c r="U119" s="162"/>
      <c r="V119" s="10"/>
      <c r="W119" s="162"/>
      <c r="X119" s="162"/>
      <c r="Y119" s="162"/>
      <c r="AA119" s="10"/>
      <c r="AB119" s="47"/>
      <c r="AC119" s="47"/>
      <c r="AD119" s="47"/>
      <c r="AE119" s="47"/>
      <c r="AF119" s="47"/>
      <c r="AG119" s="47"/>
      <c r="AH119" s="47"/>
      <c r="AI119" s="47"/>
    </row>
    <row r="120" spans="1:35">
      <c r="A120" s="26">
        <v>43945</v>
      </c>
      <c r="B120" s="27">
        <v>0.5</v>
      </c>
      <c r="C120" s="132"/>
      <c r="D120" s="28" t="str">
        <f t="shared" si="10"/>
        <v>2020/4/24  12:00</v>
      </c>
      <c r="E120" s="35">
        <v>1.5298391900404678</v>
      </c>
      <c r="F120" s="36">
        <f t="shared" si="11"/>
        <v>1.5368391900404677</v>
      </c>
      <c r="G120" s="36">
        <f t="shared" si="12"/>
        <v>1.5348391900404676</v>
      </c>
      <c r="H120" s="36">
        <f t="shared" si="13"/>
        <v>1.5288391900404679</v>
      </c>
      <c r="I120" s="36">
        <f t="shared" si="14"/>
        <v>1.5308391900404676</v>
      </c>
      <c r="J120" s="36">
        <f t="shared" si="15"/>
        <v>1.5358391900404678</v>
      </c>
      <c r="K120" s="36">
        <f t="shared" si="16"/>
        <v>1.5338391900404678</v>
      </c>
      <c r="L120" s="36">
        <f t="shared" si="17"/>
        <v>1.5328391900404676</v>
      </c>
      <c r="M120" s="57">
        <f t="shared" si="18"/>
        <v>1.5318391900404678</v>
      </c>
      <c r="N120" s="58" t="s">
        <v>48</v>
      </c>
      <c r="O120" s="36"/>
      <c r="P120" s="36"/>
      <c r="Q120" s="36"/>
      <c r="R120" s="59"/>
      <c r="S120" s="60">
        <v>1.46</v>
      </c>
      <c r="T120" s="106">
        <v>1.6</v>
      </c>
      <c r="U120" s="162"/>
      <c r="V120" s="10"/>
      <c r="W120" s="162"/>
      <c r="X120" s="162"/>
      <c r="Y120" s="162"/>
      <c r="AA120" s="10"/>
      <c r="AB120" s="47"/>
      <c r="AC120" s="47"/>
      <c r="AD120" s="47"/>
      <c r="AE120" s="47"/>
      <c r="AF120" s="47"/>
      <c r="AG120" s="47"/>
      <c r="AH120" s="47"/>
      <c r="AI120" s="47"/>
    </row>
    <row r="121" spans="1:35">
      <c r="A121" s="26">
        <v>43945</v>
      </c>
      <c r="B121" s="27">
        <v>0.58333333333333304</v>
      </c>
      <c r="C121" s="132"/>
      <c r="D121" s="28" t="str">
        <f t="shared" si="10"/>
        <v>2020/4/24  14:00</v>
      </c>
      <c r="E121" s="35">
        <v>1.5298391900404678</v>
      </c>
      <c r="F121" s="36">
        <f t="shared" si="11"/>
        <v>1.5368391900404677</v>
      </c>
      <c r="G121" s="36">
        <f t="shared" si="12"/>
        <v>1.5348391900404676</v>
      </c>
      <c r="H121" s="36">
        <f t="shared" si="13"/>
        <v>1.5288391900404679</v>
      </c>
      <c r="I121" s="36">
        <f t="shared" si="14"/>
        <v>1.5308391900404676</v>
      </c>
      <c r="J121" s="36">
        <f t="shared" si="15"/>
        <v>1.5358391900404678</v>
      </c>
      <c r="K121" s="36">
        <f t="shared" si="16"/>
        <v>1.5338391900404678</v>
      </c>
      <c r="L121" s="36">
        <f t="shared" si="17"/>
        <v>1.5328391900404676</v>
      </c>
      <c r="M121" s="57">
        <f t="shared" si="18"/>
        <v>1.5318391900404678</v>
      </c>
      <c r="N121" s="58" t="s">
        <v>48</v>
      </c>
      <c r="O121" s="36"/>
      <c r="P121" s="36"/>
      <c r="Q121" s="36"/>
      <c r="R121" s="59"/>
      <c r="S121" s="60">
        <v>1.46</v>
      </c>
      <c r="T121" s="106">
        <v>1.6</v>
      </c>
      <c r="U121" s="162"/>
      <c r="V121" s="10"/>
      <c r="W121" s="162"/>
      <c r="X121" s="162"/>
      <c r="Y121" s="162"/>
      <c r="AA121" s="10"/>
      <c r="AB121" s="47"/>
      <c r="AC121" s="47"/>
      <c r="AD121" s="47"/>
      <c r="AE121" s="47"/>
      <c r="AF121" s="47"/>
      <c r="AG121" s="47"/>
      <c r="AH121" s="47"/>
      <c r="AI121" s="47"/>
    </row>
    <row r="122" spans="1:35">
      <c r="A122" s="26">
        <v>43945</v>
      </c>
      <c r="B122" s="27">
        <v>0.66666666666666596</v>
      </c>
      <c r="C122" s="132"/>
      <c r="D122" s="28" t="str">
        <f t="shared" si="10"/>
        <v>2020/4/24  16:00</v>
      </c>
      <c r="E122" s="35">
        <v>1.5371242784520558</v>
      </c>
      <c r="F122" s="36">
        <f t="shared" si="11"/>
        <v>1.5441242784520557</v>
      </c>
      <c r="G122" s="36">
        <f t="shared" si="12"/>
        <v>1.5421242784520557</v>
      </c>
      <c r="H122" s="36">
        <f t="shared" si="13"/>
        <v>1.5361242784520559</v>
      </c>
      <c r="I122" s="36">
        <f t="shared" si="14"/>
        <v>1.5381242784520557</v>
      </c>
      <c r="J122" s="36">
        <f t="shared" si="15"/>
        <v>1.5431242784520558</v>
      </c>
      <c r="K122" s="36">
        <f t="shared" si="16"/>
        <v>1.5411242784520558</v>
      </c>
      <c r="L122" s="36">
        <f t="shared" si="17"/>
        <v>1.5401242784520557</v>
      </c>
      <c r="M122" s="57">
        <f t="shared" si="18"/>
        <v>1.5391242784520558</v>
      </c>
      <c r="N122" s="58" t="s">
        <v>48</v>
      </c>
      <c r="O122" s="36"/>
      <c r="P122" s="36"/>
      <c r="Q122" s="36"/>
      <c r="R122" s="59"/>
      <c r="S122" s="60">
        <v>1.46</v>
      </c>
      <c r="T122" s="106">
        <v>1.6</v>
      </c>
      <c r="U122" s="162"/>
      <c r="V122" s="10"/>
      <c r="W122" s="162"/>
      <c r="X122" s="162"/>
      <c r="Y122" s="162"/>
      <c r="AA122" s="10"/>
      <c r="AB122" s="47"/>
      <c r="AC122" s="47"/>
      <c r="AD122" s="47"/>
      <c r="AE122" s="47"/>
      <c r="AF122" s="47"/>
      <c r="AG122" s="47"/>
      <c r="AH122" s="47"/>
      <c r="AI122" s="47"/>
    </row>
    <row r="123" spans="1:35">
      <c r="A123" s="123">
        <v>43946</v>
      </c>
      <c r="B123" s="101">
        <v>0.33333333333333331</v>
      </c>
      <c r="C123" s="132" t="s">
        <v>444</v>
      </c>
      <c r="D123" s="124" t="str">
        <f t="shared" si="10"/>
        <v>2020/4/25  8:00</v>
      </c>
      <c r="E123" s="35">
        <v>1.5393832588187053</v>
      </c>
      <c r="F123" s="36">
        <f t="shared" si="11"/>
        <v>1.5463832588187052</v>
      </c>
      <c r="G123" s="36">
        <f t="shared" si="12"/>
        <v>1.5443832588187052</v>
      </c>
      <c r="H123" s="36">
        <f t="shared" si="13"/>
        <v>1.5383832588187054</v>
      </c>
      <c r="I123" s="36">
        <f t="shared" si="14"/>
        <v>1.5403832588187052</v>
      </c>
      <c r="J123" s="36">
        <f t="shared" si="15"/>
        <v>1.5453832588187053</v>
      </c>
      <c r="K123" s="36">
        <f t="shared" si="16"/>
        <v>1.5433832588187053</v>
      </c>
      <c r="L123" s="36">
        <f t="shared" si="17"/>
        <v>1.5423832588187052</v>
      </c>
      <c r="M123" s="57">
        <f t="shared" si="18"/>
        <v>1.5413832588187053</v>
      </c>
      <c r="N123" s="58" t="s">
        <v>49</v>
      </c>
      <c r="O123" s="36"/>
      <c r="P123" s="36"/>
      <c r="Q123" s="36"/>
      <c r="R123" s="59"/>
      <c r="S123" s="60">
        <v>1.46</v>
      </c>
      <c r="T123" s="106">
        <v>1.6</v>
      </c>
      <c r="U123" s="162"/>
      <c r="V123" s="10"/>
      <c r="W123" s="162"/>
      <c r="X123" s="162"/>
      <c r="Y123" s="162"/>
      <c r="AA123" s="10"/>
      <c r="AB123" s="47"/>
      <c r="AC123" s="47"/>
      <c r="AD123" s="47"/>
      <c r="AE123" s="47"/>
      <c r="AF123" s="47"/>
      <c r="AG123" s="47"/>
      <c r="AH123" s="47"/>
      <c r="AI123" s="47"/>
    </row>
    <row r="124" spans="1:35">
      <c r="A124" s="26">
        <v>43946</v>
      </c>
      <c r="B124" s="27">
        <v>0.41666666666666669</v>
      </c>
      <c r="C124" s="132"/>
      <c r="D124" s="28" t="str">
        <f t="shared" si="10"/>
        <v>2020/4/25  10:00</v>
      </c>
      <c r="E124" s="35">
        <v>1.5388816051184828</v>
      </c>
      <c r="F124" s="36">
        <f t="shared" si="11"/>
        <v>1.5458816051184827</v>
      </c>
      <c r="G124" s="36">
        <f t="shared" si="12"/>
        <v>1.5438816051184827</v>
      </c>
      <c r="H124" s="36">
        <f t="shared" si="13"/>
        <v>1.5378816051184829</v>
      </c>
      <c r="I124" s="36">
        <f t="shared" si="14"/>
        <v>1.5398816051184827</v>
      </c>
      <c r="J124" s="36">
        <f t="shared" si="15"/>
        <v>1.5448816051184828</v>
      </c>
      <c r="K124" s="36">
        <f t="shared" si="16"/>
        <v>1.5428816051184828</v>
      </c>
      <c r="L124" s="36">
        <f t="shared" si="17"/>
        <v>1.5418816051184827</v>
      </c>
      <c r="M124" s="57">
        <f t="shared" si="18"/>
        <v>1.5408816051184828</v>
      </c>
      <c r="N124" s="58" t="s">
        <v>49</v>
      </c>
      <c r="O124" s="36"/>
      <c r="P124" s="36"/>
      <c r="Q124" s="36"/>
      <c r="R124" s="59"/>
      <c r="S124" s="60">
        <v>1.46</v>
      </c>
      <c r="T124" s="106">
        <v>1.6</v>
      </c>
      <c r="U124" s="162"/>
      <c r="V124" s="10"/>
      <c r="W124" s="162"/>
      <c r="X124" s="162"/>
      <c r="Y124" s="162"/>
      <c r="AA124" s="10"/>
      <c r="AB124" s="47"/>
      <c r="AC124" s="47"/>
      <c r="AD124" s="47"/>
      <c r="AE124" s="47"/>
      <c r="AF124" s="47"/>
      <c r="AG124" s="47"/>
      <c r="AH124" s="47"/>
      <c r="AI124" s="47"/>
    </row>
    <row r="125" spans="1:35">
      <c r="A125" s="26">
        <v>43946</v>
      </c>
      <c r="B125" s="27">
        <v>0.5</v>
      </c>
      <c r="C125" s="132"/>
      <c r="D125" s="28" t="str">
        <f t="shared" si="10"/>
        <v>2020/4/25  12:00</v>
      </c>
      <c r="E125" s="35">
        <v>1.53</v>
      </c>
      <c r="F125" s="36">
        <f t="shared" si="11"/>
        <v>1.5369999999999999</v>
      </c>
      <c r="G125" s="36">
        <f t="shared" si="12"/>
        <v>1.5349999999999999</v>
      </c>
      <c r="H125" s="36">
        <f t="shared" si="13"/>
        <v>1.5290000000000001</v>
      </c>
      <c r="I125" s="36">
        <f t="shared" si="14"/>
        <v>1.5309999999999999</v>
      </c>
      <c r="J125" s="36">
        <f t="shared" si="15"/>
        <v>1.536</v>
      </c>
      <c r="K125" s="36">
        <f t="shared" si="16"/>
        <v>1.534</v>
      </c>
      <c r="L125" s="36">
        <f t="shared" si="17"/>
        <v>1.5329999999999999</v>
      </c>
      <c r="M125" s="57">
        <f t="shared" si="18"/>
        <v>1.532</v>
      </c>
      <c r="N125" s="58" t="s">
        <v>49</v>
      </c>
      <c r="O125" s="36"/>
      <c r="P125" s="36"/>
      <c r="Q125" s="36"/>
      <c r="R125" s="59"/>
      <c r="S125" s="60">
        <v>1.46</v>
      </c>
      <c r="T125" s="106">
        <v>1.6</v>
      </c>
      <c r="U125" s="162"/>
      <c r="V125" s="10"/>
      <c r="W125" s="162"/>
      <c r="X125" s="162"/>
      <c r="Y125" s="162"/>
      <c r="AA125" s="10"/>
      <c r="AB125" s="47"/>
      <c r="AC125" s="47"/>
      <c r="AD125" s="47"/>
      <c r="AE125" s="47"/>
      <c r="AF125" s="47"/>
      <c r="AG125" s="47"/>
      <c r="AH125" s="47"/>
      <c r="AI125" s="47"/>
    </row>
    <row r="126" spans="1:35">
      <c r="A126" s="26">
        <v>43946</v>
      </c>
      <c r="B126" s="27">
        <v>0.58333333333333304</v>
      </c>
      <c r="C126" s="132"/>
      <c r="D126" s="28" t="str">
        <f t="shared" si="10"/>
        <v>2020/4/25  14:00</v>
      </c>
      <c r="E126" s="35">
        <v>1.5224529108351368</v>
      </c>
      <c r="F126" s="36">
        <f t="shared" si="11"/>
        <v>1.5294529108351367</v>
      </c>
      <c r="G126" s="36">
        <f t="shared" si="12"/>
        <v>1.5274529108351367</v>
      </c>
      <c r="H126" s="36">
        <f t="shared" si="13"/>
        <v>1.5214529108351369</v>
      </c>
      <c r="I126" s="36">
        <f t="shared" si="14"/>
        <v>1.5234529108351367</v>
      </c>
      <c r="J126" s="36">
        <f t="shared" si="15"/>
        <v>1.5284529108351368</v>
      </c>
      <c r="K126" s="36">
        <f t="shared" si="16"/>
        <v>1.5264529108351368</v>
      </c>
      <c r="L126" s="36">
        <f t="shared" si="17"/>
        <v>1.5254529108351367</v>
      </c>
      <c r="M126" s="57">
        <f t="shared" si="18"/>
        <v>1.5244529108351368</v>
      </c>
      <c r="N126" s="58" t="s">
        <v>49</v>
      </c>
      <c r="O126" s="36"/>
      <c r="P126" s="36"/>
      <c r="Q126" s="36"/>
      <c r="R126" s="59"/>
      <c r="S126" s="60">
        <v>1.46</v>
      </c>
      <c r="T126" s="106">
        <v>1.6</v>
      </c>
      <c r="U126" s="162"/>
      <c r="V126" s="10"/>
      <c r="W126" s="162"/>
      <c r="X126" s="162"/>
      <c r="Y126" s="162"/>
      <c r="AA126" s="10"/>
      <c r="AB126" s="47"/>
      <c r="AC126" s="47"/>
      <c r="AD126" s="47"/>
      <c r="AE126" s="47"/>
      <c r="AF126" s="47"/>
      <c r="AG126" s="47"/>
      <c r="AH126" s="47"/>
      <c r="AI126" s="47"/>
    </row>
    <row r="127" spans="1:35">
      <c r="A127" s="26">
        <v>43946</v>
      </c>
      <c r="B127" s="27">
        <v>0.66666666666666596</v>
      </c>
      <c r="C127" s="132"/>
      <c r="D127" s="28" t="str">
        <f t="shared" si="10"/>
        <v>2020/4/25  16:00</v>
      </c>
      <c r="E127" s="35">
        <v>1.5256889052192437</v>
      </c>
      <c r="F127" s="36">
        <f t="shared" si="11"/>
        <v>1.5326889052192436</v>
      </c>
      <c r="G127" s="36">
        <f t="shared" si="12"/>
        <v>1.5306889052192436</v>
      </c>
      <c r="H127" s="36">
        <f t="shared" si="13"/>
        <v>1.5246889052192438</v>
      </c>
      <c r="I127" s="36">
        <f t="shared" si="14"/>
        <v>1.5266889052192436</v>
      </c>
      <c r="J127" s="36">
        <f t="shared" si="15"/>
        <v>1.5316889052192437</v>
      </c>
      <c r="K127" s="36">
        <f t="shared" si="16"/>
        <v>1.5296889052192437</v>
      </c>
      <c r="L127" s="36">
        <f t="shared" si="17"/>
        <v>1.5286889052192436</v>
      </c>
      <c r="M127" s="57">
        <f t="shared" si="18"/>
        <v>1.5276889052192437</v>
      </c>
      <c r="N127" s="58" t="s">
        <v>49</v>
      </c>
      <c r="O127" s="36"/>
      <c r="P127" s="36"/>
      <c r="Q127" s="36"/>
      <c r="R127" s="59"/>
      <c r="S127" s="60">
        <v>1.46</v>
      </c>
      <c r="T127" s="106">
        <v>1.6</v>
      </c>
      <c r="U127" s="162"/>
      <c r="V127" s="10"/>
      <c r="W127" s="162"/>
      <c r="X127" s="162"/>
      <c r="Y127" s="162"/>
      <c r="AA127" s="10"/>
      <c r="AB127" s="47"/>
      <c r="AC127" s="47"/>
      <c r="AD127" s="47"/>
      <c r="AE127" s="47"/>
      <c r="AF127" s="47"/>
      <c r="AG127" s="47"/>
      <c r="AH127" s="47"/>
      <c r="AI127" s="47"/>
    </row>
    <row r="128" spans="1:35">
      <c r="A128" s="123">
        <v>43947</v>
      </c>
      <c r="B128" s="101">
        <v>0.33333333333333331</v>
      </c>
      <c r="C128" s="132" t="s">
        <v>445</v>
      </c>
      <c r="D128" s="124" t="str">
        <f t="shared" si="10"/>
        <v>2020/4/26  8:00</v>
      </c>
      <c r="E128" s="35">
        <v>1.554</v>
      </c>
      <c r="F128" s="36">
        <f t="shared" si="11"/>
        <v>1.5609999999999999</v>
      </c>
      <c r="G128" s="36">
        <f t="shared" si="12"/>
        <v>1.5589999999999999</v>
      </c>
      <c r="H128" s="36">
        <f t="shared" si="13"/>
        <v>1.5530000000000002</v>
      </c>
      <c r="I128" s="36">
        <f t="shared" si="14"/>
        <v>1.5549999999999999</v>
      </c>
      <c r="J128" s="36">
        <f t="shared" si="15"/>
        <v>1.56</v>
      </c>
      <c r="K128" s="36">
        <f t="shared" si="16"/>
        <v>1.5580000000000001</v>
      </c>
      <c r="L128" s="36">
        <f t="shared" si="17"/>
        <v>1.5569999999999999</v>
      </c>
      <c r="M128" s="57">
        <f t="shared" si="18"/>
        <v>1.556</v>
      </c>
      <c r="N128" s="58" t="s">
        <v>44</v>
      </c>
      <c r="O128" s="36"/>
      <c r="P128" s="36"/>
      <c r="Q128" s="36"/>
      <c r="R128" s="59"/>
      <c r="S128" s="60">
        <v>1.46</v>
      </c>
      <c r="T128" s="106">
        <v>1.6</v>
      </c>
      <c r="U128" s="162"/>
      <c r="V128" s="10"/>
      <c r="W128" s="162"/>
      <c r="X128" s="162"/>
      <c r="Y128" s="162"/>
      <c r="AA128" s="10"/>
      <c r="AB128" s="47"/>
      <c r="AC128" s="47"/>
      <c r="AD128" s="47"/>
      <c r="AE128" s="47"/>
      <c r="AF128" s="47"/>
      <c r="AG128" s="47"/>
      <c r="AH128" s="47"/>
      <c r="AI128" s="47"/>
    </row>
    <row r="129" spans="1:35">
      <c r="A129" s="26">
        <v>43947</v>
      </c>
      <c r="B129" s="27">
        <v>0.41666666666666669</v>
      </c>
      <c r="C129" s="132"/>
      <c r="D129" s="28" t="str">
        <f t="shared" si="10"/>
        <v>2020/4/26  10:00</v>
      </c>
      <c r="E129" s="35">
        <v>1.5349999999999999</v>
      </c>
      <c r="F129" s="36">
        <f t="shared" si="11"/>
        <v>1.5419999999999998</v>
      </c>
      <c r="G129" s="36">
        <f t="shared" si="12"/>
        <v>1.5399999999999998</v>
      </c>
      <c r="H129" s="36">
        <f t="shared" si="13"/>
        <v>1.534</v>
      </c>
      <c r="I129" s="36">
        <f t="shared" si="14"/>
        <v>1.5359999999999998</v>
      </c>
      <c r="J129" s="36">
        <f t="shared" si="15"/>
        <v>1.5409999999999999</v>
      </c>
      <c r="K129" s="36">
        <f t="shared" si="16"/>
        <v>1.5389999999999999</v>
      </c>
      <c r="L129" s="36">
        <f t="shared" si="17"/>
        <v>1.5379999999999998</v>
      </c>
      <c r="M129" s="57">
        <f t="shared" si="18"/>
        <v>1.5369999999999999</v>
      </c>
      <c r="N129" s="58" t="s">
        <v>44</v>
      </c>
      <c r="O129" s="36"/>
      <c r="P129" s="36"/>
      <c r="Q129" s="36"/>
      <c r="R129" s="59"/>
      <c r="S129" s="60">
        <v>1.46</v>
      </c>
      <c r="T129" s="106">
        <v>1.6</v>
      </c>
      <c r="U129" s="162"/>
      <c r="V129" s="10"/>
      <c r="W129" s="162"/>
      <c r="X129" s="162"/>
      <c r="Y129" s="162"/>
      <c r="AA129" s="10"/>
      <c r="AB129" s="47"/>
      <c r="AC129" s="47"/>
      <c r="AD129" s="47"/>
      <c r="AE129" s="47"/>
      <c r="AF129" s="47"/>
      <c r="AG129" s="47"/>
      <c r="AH129" s="47"/>
      <c r="AI129" s="47"/>
    </row>
    <row r="130" spans="1:35">
      <c r="A130" s="26">
        <v>43947</v>
      </c>
      <c r="B130" s="27">
        <v>0.5</v>
      </c>
      <c r="C130" s="132"/>
      <c r="D130" s="28" t="str">
        <f t="shared" si="10"/>
        <v>2020/4/26  12:00</v>
      </c>
      <c r="E130" s="35">
        <v>1.5247222875381303</v>
      </c>
      <c r="F130" s="36">
        <f t="shared" si="11"/>
        <v>1.5317222875381302</v>
      </c>
      <c r="G130" s="36">
        <f t="shared" si="12"/>
        <v>1.5297222875381302</v>
      </c>
      <c r="H130" s="36">
        <f t="shared" si="13"/>
        <v>1.5237222875381304</v>
      </c>
      <c r="I130" s="36">
        <f t="shared" si="14"/>
        <v>1.5257222875381302</v>
      </c>
      <c r="J130" s="36">
        <f t="shared" si="15"/>
        <v>1.5307222875381303</v>
      </c>
      <c r="K130" s="36">
        <f t="shared" si="16"/>
        <v>1.5287222875381303</v>
      </c>
      <c r="L130" s="36">
        <f t="shared" si="17"/>
        <v>1.5277222875381302</v>
      </c>
      <c r="M130" s="57">
        <f t="shared" si="18"/>
        <v>1.5267222875381303</v>
      </c>
      <c r="N130" s="58" t="s">
        <v>45</v>
      </c>
      <c r="O130" s="36"/>
      <c r="P130" s="36"/>
      <c r="Q130" s="36"/>
      <c r="R130" s="59"/>
      <c r="S130" s="60">
        <v>1.46</v>
      </c>
      <c r="T130" s="106">
        <v>1.6</v>
      </c>
      <c r="U130" s="162"/>
      <c r="V130" s="10"/>
      <c r="W130" s="162"/>
      <c r="X130" s="162"/>
      <c r="Y130" s="162"/>
      <c r="AA130" s="10"/>
      <c r="AB130" s="47"/>
      <c r="AC130" s="47"/>
      <c r="AD130" s="47"/>
      <c r="AE130" s="47"/>
      <c r="AF130" s="47"/>
      <c r="AG130" s="47"/>
      <c r="AH130" s="47"/>
      <c r="AI130" s="47"/>
    </row>
    <row r="131" spans="1:35">
      <c r="A131" s="26">
        <v>43947</v>
      </c>
      <c r="B131" s="27">
        <v>0.58333333333333304</v>
      </c>
      <c r="C131" s="132"/>
      <c r="D131" s="28" t="str">
        <f t="shared" si="10"/>
        <v>2020/4/26  14:00</v>
      </c>
      <c r="E131" s="35">
        <v>1.53</v>
      </c>
      <c r="F131" s="36">
        <f t="shared" si="11"/>
        <v>1.5369999999999999</v>
      </c>
      <c r="G131" s="36">
        <f t="shared" si="12"/>
        <v>1.5349999999999999</v>
      </c>
      <c r="H131" s="36">
        <f t="shared" si="13"/>
        <v>1.5290000000000001</v>
      </c>
      <c r="I131" s="36">
        <f t="shared" si="14"/>
        <v>1.5309999999999999</v>
      </c>
      <c r="J131" s="36">
        <f t="shared" si="15"/>
        <v>1.536</v>
      </c>
      <c r="K131" s="36">
        <f t="shared" si="16"/>
        <v>1.534</v>
      </c>
      <c r="L131" s="36">
        <f t="shared" si="17"/>
        <v>1.5329999999999999</v>
      </c>
      <c r="M131" s="57">
        <f t="shared" si="18"/>
        <v>1.532</v>
      </c>
      <c r="N131" s="58" t="s">
        <v>45</v>
      </c>
      <c r="O131" s="36"/>
      <c r="P131" s="36"/>
      <c r="Q131" s="36"/>
      <c r="R131" s="59"/>
      <c r="S131" s="60">
        <v>1.46</v>
      </c>
      <c r="T131" s="106">
        <v>1.6</v>
      </c>
      <c r="U131" s="162"/>
      <c r="V131" s="10"/>
      <c r="W131" s="162"/>
      <c r="X131" s="162"/>
      <c r="Y131" s="162"/>
      <c r="AA131" s="10"/>
      <c r="AB131" s="47"/>
      <c r="AC131" s="47"/>
      <c r="AD131" s="47"/>
      <c r="AE131" s="47"/>
      <c r="AF131" s="47"/>
      <c r="AG131" s="47"/>
      <c r="AH131" s="47"/>
      <c r="AI131" s="47"/>
    </row>
    <row r="132" spans="1:35">
      <c r="A132" s="26">
        <v>43947</v>
      </c>
      <c r="B132" s="27">
        <v>0.66666666666666596</v>
      </c>
      <c r="C132" s="132"/>
      <c r="D132" s="28" t="str">
        <f t="shared" ref="D132:D195" si="19">TEXT(A132,"yyyy/m/d")&amp;TEXT(B132,"　　h:mｍ")</f>
        <v>2020/4/26  16:00</v>
      </c>
      <c r="E132" s="35">
        <v>1.5255314745295336</v>
      </c>
      <c r="F132" s="36">
        <f t="shared" ref="F132:F195" si="20">E132+0.007</f>
        <v>1.5325314745295335</v>
      </c>
      <c r="G132" s="36">
        <f t="shared" ref="G132:G195" si="21">E132+0.005</f>
        <v>1.5305314745295335</v>
      </c>
      <c r="H132" s="36">
        <f t="shared" ref="H132:H195" si="22">E132-0.001</f>
        <v>1.5245314745295337</v>
      </c>
      <c r="I132" s="36">
        <f t="shared" ref="I132:I195" si="23">E132+0.001</f>
        <v>1.5265314745295335</v>
      </c>
      <c r="J132" s="36">
        <f t="shared" ref="J132:J195" si="24">E132+0.006</f>
        <v>1.5315314745295336</v>
      </c>
      <c r="K132" s="36">
        <f t="shared" ref="K132:K195" si="25">E132+0.004</f>
        <v>1.5295314745295336</v>
      </c>
      <c r="L132" s="36">
        <f t="shared" ref="L132:L195" si="26">E132+0.003</f>
        <v>1.5285314745295335</v>
      </c>
      <c r="M132" s="57">
        <f t="shared" ref="M132:M195" si="27">E132+0.002</f>
        <v>1.5275314745295336</v>
      </c>
      <c r="N132" s="58" t="s">
        <v>45</v>
      </c>
      <c r="O132" s="36"/>
      <c r="P132" s="36"/>
      <c r="Q132" s="36"/>
      <c r="R132" s="59"/>
      <c r="S132" s="60">
        <v>1.46</v>
      </c>
      <c r="T132" s="106">
        <v>1.6</v>
      </c>
      <c r="U132" s="162"/>
      <c r="V132" s="10"/>
      <c r="W132" s="162"/>
      <c r="X132" s="162"/>
      <c r="Y132" s="162"/>
      <c r="AA132" s="10"/>
      <c r="AB132" s="47"/>
      <c r="AC132" s="47"/>
      <c r="AD132" s="47"/>
      <c r="AE132" s="47"/>
      <c r="AF132" s="47"/>
      <c r="AG132" s="47"/>
      <c r="AH132" s="47"/>
      <c r="AI132" s="47"/>
    </row>
    <row r="133" spans="1:35">
      <c r="A133" s="123">
        <v>43948</v>
      </c>
      <c r="B133" s="101">
        <v>0.33333333333333331</v>
      </c>
      <c r="C133" s="132" t="s">
        <v>446</v>
      </c>
      <c r="D133" s="124" t="str">
        <f t="shared" si="19"/>
        <v>2020/4/27  8:00</v>
      </c>
      <c r="E133" s="35">
        <v>1.524</v>
      </c>
      <c r="F133" s="36">
        <f t="shared" si="20"/>
        <v>1.5309999999999999</v>
      </c>
      <c r="G133" s="36">
        <f t="shared" si="21"/>
        <v>1.5289999999999999</v>
      </c>
      <c r="H133" s="36">
        <f t="shared" si="22"/>
        <v>1.5230000000000001</v>
      </c>
      <c r="I133" s="36">
        <f t="shared" si="23"/>
        <v>1.5249999999999999</v>
      </c>
      <c r="J133" s="36">
        <f t="shared" si="24"/>
        <v>1.53</v>
      </c>
      <c r="K133" s="36">
        <f t="shared" si="25"/>
        <v>1.528</v>
      </c>
      <c r="L133" s="36">
        <f t="shared" si="26"/>
        <v>1.5269999999999999</v>
      </c>
      <c r="M133" s="57">
        <f t="shared" si="27"/>
        <v>1.526</v>
      </c>
      <c r="N133" s="58" t="s">
        <v>46</v>
      </c>
      <c r="O133" s="36"/>
      <c r="P133" s="36"/>
      <c r="Q133" s="36"/>
      <c r="R133" s="59"/>
      <c r="S133" s="60">
        <v>1.46</v>
      </c>
      <c r="T133" s="106">
        <v>1.6</v>
      </c>
      <c r="U133" s="162"/>
      <c r="V133" s="10"/>
      <c r="W133" s="162"/>
      <c r="X133" s="162"/>
      <c r="Y133" s="162"/>
      <c r="AA133" s="10"/>
      <c r="AB133" s="47"/>
      <c r="AC133" s="47"/>
      <c r="AD133" s="47"/>
      <c r="AE133" s="47"/>
      <c r="AF133" s="47"/>
      <c r="AG133" s="47"/>
      <c r="AH133" s="47"/>
      <c r="AI133" s="47"/>
    </row>
    <row r="134" spans="1:35">
      <c r="A134" s="26">
        <v>43948</v>
      </c>
      <c r="B134" s="27">
        <v>0.41666666666666669</v>
      </c>
      <c r="C134" s="132"/>
      <c r="D134" s="28" t="str">
        <f t="shared" si="19"/>
        <v>2020/4/27  10:00</v>
      </c>
      <c r="E134" s="35">
        <v>1.5249999999999999</v>
      </c>
      <c r="F134" s="36">
        <f t="shared" si="20"/>
        <v>1.5319999999999998</v>
      </c>
      <c r="G134" s="36">
        <f t="shared" si="21"/>
        <v>1.5299999999999998</v>
      </c>
      <c r="H134" s="36">
        <f t="shared" si="22"/>
        <v>1.524</v>
      </c>
      <c r="I134" s="36">
        <f t="shared" si="23"/>
        <v>1.5259999999999998</v>
      </c>
      <c r="J134" s="36">
        <f t="shared" si="24"/>
        <v>1.5309999999999999</v>
      </c>
      <c r="K134" s="36">
        <f t="shared" si="25"/>
        <v>1.5289999999999999</v>
      </c>
      <c r="L134" s="36">
        <f t="shared" si="26"/>
        <v>1.5279999999999998</v>
      </c>
      <c r="M134" s="57">
        <f t="shared" si="27"/>
        <v>1.5269999999999999</v>
      </c>
      <c r="N134" s="58" t="s">
        <v>46</v>
      </c>
      <c r="O134" s="36"/>
      <c r="P134" s="36"/>
      <c r="Q134" s="36"/>
      <c r="R134" s="59"/>
      <c r="S134" s="60">
        <v>1.46</v>
      </c>
      <c r="T134" s="106">
        <v>1.6</v>
      </c>
      <c r="U134" s="162"/>
      <c r="V134" s="10"/>
      <c r="W134" s="162"/>
      <c r="X134" s="162"/>
      <c r="Y134" s="162"/>
      <c r="AA134" s="10"/>
      <c r="AB134" s="47"/>
      <c r="AC134" s="47"/>
      <c r="AD134" s="47"/>
      <c r="AE134" s="47"/>
      <c r="AF134" s="47"/>
      <c r="AG134" s="47"/>
      <c r="AH134" s="47"/>
      <c r="AI134" s="47"/>
    </row>
    <row r="135" spans="1:35">
      <c r="A135" s="26">
        <v>43948</v>
      </c>
      <c r="B135" s="27">
        <v>0.5</v>
      </c>
      <c r="C135" s="132"/>
      <c r="D135" s="28" t="str">
        <f t="shared" si="19"/>
        <v>2020/4/27  12:00</v>
      </c>
      <c r="E135" s="35">
        <v>1.5318460074243752</v>
      </c>
      <c r="F135" s="36">
        <f t="shared" si="20"/>
        <v>1.5388460074243751</v>
      </c>
      <c r="G135" s="36">
        <f t="shared" si="21"/>
        <v>1.536846007424375</v>
      </c>
      <c r="H135" s="36">
        <f t="shared" si="22"/>
        <v>1.5308460074243753</v>
      </c>
      <c r="I135" s="36">
        <f t="shared" si="23"/>
        <v>1.532846007424375</v>
      </c>
      <c r="J135" s="36">
        <f t="shared" si="24"/>
        <v>1.5378460074243752</v>
      </c>
      <c r="K135" s="36">
        <f t="shared" si="25"/>
        <v>1.5358460074243752</v>
      </c>
      <c r="L135" s="36">
        <f t="shared" si="26"/>
        <v>1.534846007424375</v>
      </c>
      <c r="M135" s="57">
        <f t="shared" si="27"/>
        <v>1.5338460074243752</v>
      </c>
      <c r="N135" s="58" t="s">
        <v>46</v>
      </c>
      <c r="O135" s="36"/>
      <c r="P135" s="36"/>
      <c r="Q135" s="36"/>
      <c r="R135" s="59"/>
      <c r="S135" s="60">
        <v>1.46</v>
      </c>
      <c r="T135" s="106">
        <v>1.6</v>
      </c>
      <c r="U135" s="162"/>
      <c r="V135" s="10"/>
      <c r="W135" s="162"/>
      <c r="X135" s="162"/>
      <c r="Y135" s="162"/>
      <c r="AA135" s="10"/>
      <c r="AB135" s="47"/>
      <c r="AC135" s="47"/>
      <c r="AD135" s="47"/>
      <c r="AE135" s="47"/>
      <c r="AF135" s="47"/>
      <c r="AG135" s="47"/>
      <c r="AH135" s="47"/>
      <c r="AI135" s="47"/>
    </row>
    <row r="136" spans="1:35">
      <c r="A136" s="26">
        <v>43948</v>
      </c>
      <c r="B136" s="27">
        <v>0.58333333333333304</v>
      </c>
      <c r="C136" s="132"/>
      <c r="D136" s="28" t="str">
        <f t="shared" si="19"/>
        <v>2020/4/27  14:00</v>
      </c>
      <c r="E136" s="35">
        <v>1.5219659219930848</v>
      </c>
      <c r="F136" s="36">
        <f t="shared" si="20"/>
        <v>1.5289659219930847</v>
      </c>
      <c r="G136" s="36">
        <f t="shared" si="21"/>
        <v>1.5269659219930847</v>
      </c>
      <c r="H136" s="36">
        <f t="shared" si="22"/>
        <v>1.5209659219930849</v>
      </c>
      <c r="I136" s="36">
        <f t="shared" si="23"/>
        <v>1.5229659219930847</v>
      </c>
      <c r="J136" s="36">
        <f t="shared" si="24"/>
        <v>1.5279659219930848</v>
      </c>
      <c r="K136" s="36">
        <f t="shared" si="25"/>
        <v>1.5259659219930848</v>
      </c>
      <c r="L136" s="36">
        <f t="shared" si="26"/>
        <v>1.5249659219930847</v>
      </c>
      <c r="M136" s="57">
        <f t="shared" si="27"/>
        <v>1.5239659219930848</v>
      </c>
      <c r="N136" s="58" t="s">
        <v>46</v>
      </c>
      <c r="O136" s="36"/>
      <c r="P136" s="36"/>
      <c r="Q136" s="36"/>
      <c r="R136" s="59"/>
      <c r="S136" s="60">
        <v>1.46</v>
      </c>
      <c r="T136" s="106">
        <v>1.6</v>
      </c>
      <c r="U136" s="162"/>
      <c r="V136" s="10"/>
      <c r="W136" s="162"/>
      <c r="X136" s="162"/>
      <c r="Y136" s="162"/>
      <c r="AA136" s="10"/>
      <c r="AB136" s="47"/>
      <c r="AC136" s="47"/>
      <c r="AD136" s="47"/>
      <c r="AE136" s="47"/>
      <c r="AF136" s="47"/>
      <c r="AG136" s="47"/>
      <c r="AH136" s="47"/>
      <c r="AI136" s="47"/>
    </row>
    <row r="137" spans="1:35">
      <c r="A137" s="26">
        <v>43948</v>
      </c>
      <c r="B137" s="27">
        <v>0.66666666666666596</v>
      </c>
      <c r="C137" s="132"/>
      <c r="D137" s="28" t="str">
        <f t="shared" si="19"/>
        <v>2020/4/27  16:00</v>
      </c>
      <c r="E137" s="35">
        <v>1.5340901348364047</v>
      </c>
      <c r="F137" s="36">
        <f t="shared" si="20"/>
        <v>1.5410901348364046</v>
      </c>
      <c r="G137" s="36">
        <f t="shared" si="21"/>
        <v>1.5390901348364046</v>
      </c>
      <c r="H137" s="36">
        <f t="shared" si="22"/>
        <v>1.5330901348364048</v>
      </c>
      <c r="I137" s="36">
        <f t="shared" si="23"/>
        <v>1.5350901348364046</v>
      </c>
      <c r="J137" s="36">
        <f t="shared" si="24"/>
        <v>1.5400901348364047</v>
      </c>
      <c r="K137" s="36">
        <f t="shared" si="25"/>
        <v>1.5380901348364047</v>
      </c>
      <c r="L137" s="36">
        <f t="shared" si="26"/>
        <v>1.5370901348364046</v>
      </c>
      <c r="M137" s="57">
        <f t="shared" si="27"/>
        <v>1.5360901348364047</v>
      </c>
      <c r="N137" s="58" t="s">
        <v>46</v>
      </c>
      <c r="O137" s="36"/>
      <c r="P137" s="36"/>
      <c r="Q137" s="36"/>
      <c r="R137" s="59"/>
      <c r="S137" s="60">
        <v>1.46</v>
      </c>
      <c r="T137" s="106">
        <v>1.6</v>
      </c>
      <c r="U137" s="162"/>
      <c r="V137" s="10"/>
      <c r="W137" s="162"/>
      <c r="X137" s="162"/>
      <c r="Y137" s="162"/>
      <c r="AA137" s="10"/>
      <c r="AB137" s="47"/>
      <c r="AC137" s="47"/>
      <c r="AD137" s="47"/>
      <c r="AE137" s="47"/>
      <c r="AF137" s="47"/>
      <c r="AG137" s="47"/>
      <c r="AH137" s="47"/>
      <c r="AI137" s="47"/>
    </row>
    <row r="138" spans="1:35">
      <c r="A138" s="123">
        <v>43949</v>
      </c>
      <c r="B138" s="101">
        <v>0.33333333333333331</v>
      </c>
      <c r="C138" s="132" t="s">
        <v>447</v>
      </c>
      <c r="D138" s="124" t="str">
        <f t="shared" si="19"/>
        <v>2020/4/28  8:00</v>
      </c>
      <c r="E138" s="35">
        <v>1.5395791345883505</v>
      </c>
      <c r="F138" s="36">
        <f t="shared" si="20"/>
        <v>1.5465791345883504</v>
      </c>
      <c r="G138" s="36">
        <f t="shared" si="21"/>
        <v>1.5445791345883504</v>
      </c>
      <c r="H138" s="36">
        <f t="shared" si="22"/>
        <v>1.5385791345883506</v>
      </c>
      <c r="I138" s="36">
        <f t="shared" si="23"/>
        <v>1.5405791345883504</v>
      </c>
      <c r="J138" s="36">
        <f t="shared" si="24"/>
        <v>1.5455791345883505</v>
      </c>
      <c r="K138" s="36">
        <f t="shared" si="25"/>
        <v>1.5435791345883505</v>
      </c>
      <c r="L138" s="36">
        <f t="shared" si="26"/>
        <v>1.5425791345883504</v>
      </c>
      <c r="M138" s="57">
        <f t="shared" si="27"/>
        <v>1.5415791345883505</v>
      </c>
      <c r="N138" s="58" t="s">
        <v>47</v>
      </c>
      <c r="O138" s="36"/>
      <c r="P138" s="36"/>
      <c r="Q138" s="36"/>
      <c r="R138" s="59"/>
      <c r="S138" s="60">
        <v>1.46</v>
      </c>
      <c r="T138" s="106">
        <v>1.6</v>
      </c>
      <c r="U138" s="162"/>
      <c r="V138" s="10"/>
      <c r="W138" s="162"/>
      <c r="X138" s="162"/>
      <c r="Y138" s="162"/>
      <c r="AA138" s="10"/>
      <c r="AB138" s="47"/>
      <c r="AC138" s="47"/>
      <c r="AD138" s="47"/>
      <c r="AE138" s="47"/>
      <c r="AF138" s="47"/>
      <c r="AG138" s="47"/>
      <c r="AH138" s="47"/>
      <c r="AI138" s="47"/>
    </row>
    <row r="139" spans="1:35">
      <c r="A139" s="26">
        <v>43949</v>
      </c>
      <c r="B139" s="27">
        <v>0.41666666666666669</v>
      </c>
      <c r="C139" s="132"/>
      <c r="D139" s="28" t="str">
        <f t="shared" si="19"/>
        <v>2020/4/28  10:00</v>
      </c>
      <c r="E139" s="35">
        <v>1.5355304095669957</v>
      </c>
      <c r="F139" s="36">
        <f t="shared" si="20"/>
        <v>1.5425304095669956</v>
      </c>
      <c r="G139" s="36">
        <f t="shared" si="21"/>
        <v>1.5405304095669956</v>
      </c>
      <c r="H139" s="36">
        <f t="shared" si="22"/>
        <v>1.5345304095669958</v>
      </c>
      <c r="I139" s="36">
        <f t="shared" si="23"/>
        <v>1.5365304095669956</v>
      </c>
      <c r="J139" s="36">
        <f t="shared" si="24"/>
        <v>1.5415304095669957</v>
      </c>
      <c r="K139" s="36">
        <f t="shared" si="25"/>
        <v>1.5395304095669957</v>
      </c>
      <c r="L139" s="36">
        <f t="shared" si="26"/>
        <v>1.5385304095669956</v>
      </c>
      <c r="M139" s="57">
        <f t="shared" si="27"/>
        <v>1.5375304095669957</v>
      </c>
      <c r="N139" s="58" t="s">
        <v>47</v>
      </c>
      <c r="O139" s="36"/>
      <c r="P139" s="36"/>
      <c r="Q139" s="36"/>
      <c r="R139" s="59"/>
      <c r="S139" s="60">
        <v>1.46</v>
      </c>
      <c r="T139" s="106">
        <v>1.6</v>
      </c>
      <c r="U139" s="162"/>
      <c r="V139" s="10"/>
      <c r="W139" s="162"/>
      <c r="X139" s="162"/>
      <c r="Y139" s="162"/>
      <c r="AA139" s="10"/>
      <c r="AB139" s="47"/>
      <c r="AC139" s="47"/>
      <c r="AD139" s="47"/>
      <c r="AE139" s="47"/>
      <c r="AF139" s="47"/>
      <c r="AG139" s="47"/>
      <c r="AH139" s="47"/>
      <c r="AI139" s="47"/>
    </row>
    <row r="140" spans="1:35">
      <c r="A140" s="26">
        <v>43949</v>
      </c>
      <c r="B140" s="27">
        <v>0.5</v>
      </c>
      <c r="C140" s="132"/>
      <c r="D140" s="28" t="str">
        <f t="shared" si="19"/>
        <v>2020/4/28  12:00</v>
      </c>
      <c r="E140" s="35">
        <v>1.53</v>
      </c>
      <c r="F140" s="36">
        <f t="shared" si="20"/>
        <v>1.5369999999999999</v>
      </c>
      <c r="G140" s="36">
        <f t="shared" si="21"/>
        <v>1.5349999999999999</v>
      </c>
      <c r="H140" s="36">
        <f t="shared" si="22"/>
        <v>1.5290000000000001</v>
      </c>
      <c r="I140" s="36">
        <f t="shared" si="23"/>
        <v>1.5309999999999999</v>
      </c>
      <c r="J140" s="36">
        <f t="shared" si="24"/>
        <v>1.536</v>
      </c>
      <c r="K140" s="36">
        <f t="shared" si="25"/>
        <v>1.534</v>
      </c>
      <c r="L140" s="36">
        <f t="shared" si="26"/>
        <v>1.5329999999999999</v>
      </c>
      <c r="M140" s="57">
        <f t="shared" si="27"/>
        <v>1.532</v>
      </c>
      <c r="N140" s="58" t="s">
        <v>47</v>
      </c>
      <c r="O140" s="36"/>
      <c r="P140" s="36"/>
      <c r="Q140" s="36"/>
      <c r="R140" s="59"/>
      <c r="S140" s="60">
        <v>1.46</v>
      </c>
      <c r="T140" s="106">
        <v>1.6</v>
      </c>
      <c r="U140" s="162"/>
      <c r="V140" s="10"/>
      <c r="W140" s="162"/>
      <c r="X140" s="162"/>
      <c r="Y140" s="162"/>
      <c r="AA140" s="10"/>
      <c r="AB140" s="47"/>
      <c r="AC140" s="47"/>
      <c r="AD140" s="47"/>
      <c r="AE140" s="47"/>
      <c r="AF140" s="47"/>
      <c r="AG140" s="47"/>
      <c r="AH140" s="47"/>
      <c r="AI140" s="47"/>
    </row>
    <row r="141" spans="1:35">
      <c r="A141" s="26">
        <v>43949</v>
      </c>
      <c r="B141" s="27">
        <v>0.58333333333333304</v>
      </c>
      <c r="C141" s="132"/>
      <c r="D141" s="28" t="str">
        <f t="shared" si="19"/>
        <v>2020/4/28  14:00</v>
      </c>
      <c r="E141" s="35">
        <v>1.5260976150700174</v>
      </c>
      <c r="F141" s="36">
        <f t="shared" si="20"/>
        <v>1.5330976150700173</v>
      </c>
      <c r="G141" s="36">
        <f t="shared" si="21"/>
        <v>1.5310976150700173</v>
      </c>
      <c r="H141" s="36">
        <f t="shared" si="22"/>
        <v>1.5250976150700175</v>
      </c>
      <c r="I141" s="36">
        <f t="shared" si="23"/>
        <v>1.5270976150700173</v>
      </c>
      <c r="J141" s="36">
        <f t="shared" si="24"/>
        <v>1.5320976150700174</v>
      </c>
      <c r="K141" s="36">
        <f t="shared" si="25"/>
        <v>1.5300976150700174</v>
      </c>
      <c r="L141" s="36">
        <f t="shared" si="26"/>
        <v>1.5290976150700173</v>
      </c>
      <c r="M141" s="57">
        <f t="shared" si="27"/>
        <v>1.5280976150700174</v>
      </c>
      <c r="N141" s="58" t="s">
        <v>47</v>
      </c>
      <c r="O141" s="36"/>
      <c r="P141" s="36"/>
      <c r="Q141" s="36"/>
      <c r="R141" s="59"/>
      <c r="S141" s="60">
        <v>1.46</v>
      </c>
      <c r="T141" s="106">
        <v>1.6</v>
      </c>
      <c r="U141" s="162"/>
      <c r="V141" s="10"/>
      <c r="W141" s="162"/>
      <c r="X141" s="162"/>
      <c r="Y141" s="162"/>
      <c r="AA141" s="10"/>
      <c r="AB141" s="47"/>
      <c r="AC141" s="47"/>
      <c r="AD141" s="47"/>
      <c r="AE141" s="47"/>
      <c r="AF141" s="47"/>
      <c r="AG141" s="47"/>
      <c r="AH141" s="47"/>
      <c r="AI141" s="47"/>
    </row>
    <row r="142" spans="1:35">
      <c r="A142" s="26">
        <v>43949</v>
      </c>
      <c r="B142" s="27">
        <v>0.66666666666666596</v>
      </c>
      <c r="C142" s="132"/>
      <c r="D142" s="28" t="str">
        <f t="shared" si="19"/>
        <v>2020/4/28  16:00</v>
      </c>
      <c r="E142" s="35">
        <v>1.5349999999999999</v>
      </c>
      <c r="F142" s="36">
        <f t="shared" si="20"/>
        <v>1.5419999999999998</v>
      </c>
      <c r="G142" s="36">
        <f t="shared" si="21"/>
        <v>1.5399999999999998</v>
      </c>
      <c r="H142" s="36">
        <f t="shared" si="22"/>
        <v>1.534</v>
      </c>
      <c r="I142" s="36">
        <f t="shared" si="23"/>
        <v>1.5359999999999998</v>
      </c>
      <c r="J142" s="36">
        <f t="shared" si="24"/>
        <v>1.5409999999999999</v>
      </c>
      <c r="K142" s="36">
        <f t="shared" si="25"/>
        <v>1.5389999999999999</v>
      </c>
      <c r="L142" s="36">
        <f t="shared" si="26"/>
        <v>1.5379999999999998</v>
      </c>
      <c r="M142" s="57">
        <f t="shared" si="27"/>
        <v>1.5369999999999999</v>
      </c>
      <c r="N142" s="58" t="s">
        <v>47</v>
      </c>
      <c r="O142" s="36"/>
      <c r="P142" s="36"/>
      <c r="Q142" s="36"/>
      <c r="R142" s="59"/>
      <c r="S142" s="60">
        <v>1.46</v>
      </c>
      <c r="T142" s="106">
        <v>1.6</v>
      </c>
      <c r="U142" s="162"/>
      <c r="V142" s="10"/>
      <c r="W142" s="162"/>
      <c r="X142" s="162"/>
      <c r="Y142" s="162"/>
      <c r="AA142" s="10"/>
      <c r="AB142" s="47"/>
      <c r="AC142" s="47"/>
      <c r="AD142" s="47"/>
      <c r="AE142" s="47"/>
      <c r="AF142" s="47"/>
      <c r="AG142" s="47"/>
      <c r="AH142" s="47"/>
      <c r="AI142" s="47"/>
    </row>
    <row r="143" spans="1:35">
      <c r="A143" s="123">
        <v>43950</v>
      </c>
      <c r="B143" s="101">
        <v>0.33333333333333331</v>
      </c>
      <c r="C143" s="132" t="s">
        <v>448</v>
      </c>
      <c r="D143" s="124" t="str">
        <f t="shared" si="19"/>
        <v>2020/4/29  8:00</v>
      </c>
      <c r="E143" s="35">
        <v>1.53</v>
      </c>
      <c r="F143" s="36">
        <f t="shared" si="20"/>
        <v>1.5369999999999999</v>
      </c>
      <c r="G143" s="36">
        <f t="shared" si="21"/>
        <v>1.5349999999999999</v>
      </c>
      <c r="H143" s="36">
        <f t="shared" si="22"/>
        <v>1.5290000000000001</v>
      </c>
      <c r="I143" s="36">
        <f t="shared" si="23"/>
        <v>1.5309999999999999</v>
      </c>
      <c r="J143" s="36">
        <f t="shared" si="24"/>
        <v>1.536</v>
      </c>
      <c r="K143" s="36">
        <f t="shared" si="25"/>
        <v>1.534</v>
      </c>
      <c r="L143" s="36">
        <f t="shared" si="26"/>
        <v>1.5329999999999999</v>
      </c>
      <c r="M143" s="57">
        <f t="shared" si="27"/>
        <v>1.532</v>
      </c>
      <c r="N143" s="58" t="s">
        <v>48</v>
      </c>
      <c r="O143" s="36"/>
      <c r="P143" s="36"/>
      <c r="Q143" s="36"/>
      <c r="R143" s="59"/>
      <c r="S143" s="60">
        <v>1.46</v>
      </c>
      <c r="T143" s="106">
        <v>1.6</v>
      </c>
      <c r="U143" s="162"/>
      <c r="V143" s="10"/>
      <c r="W143" s="162"/>
      <c r="X143" s="162"/>
      <c r="Y143" s="162"/>
      <c r="AA143" s="10"/>
      <c r="AB143" s="47"/>
      <c r="AC143" s="47"/>
      <c r="AD143" s="47"/>
      <c r="AE143" s="47"/>
      <c r="AF143" s="47"/>
      <c r="AG143" s="47"/>
      <c r="AH143" s="47"/>
      <c r="AI143" s="47"/>
    </row>
    <row r="144" spans="1:35">
      <c r="A144" s="26">
        <v>43950</v>
      </c>
      <c r="B144" s="27">
        <v>0.41666666666666669</v>
      </c>
      <c r="C144" s="132"/>
      <c r="D144" s="28" t="str">
        <f t="shared" si="19"/>
        <v>2020/4/29  10:00</v>
      </c>
      <c r="E144" s="35">
        <v>1.5387163445087615</v>
      </c>
      <c r="F144" s="36">
        <f t="shared" si="20"/>
        <v>1.5457163445087614</v>
      </c>
      <c r="G144" s="36">
        <f t="shared" si="21"/>
        <v>1.5437163445087614</v>
      </c>
      <c r="H144" s="36">
        <f t="shared" si="22"/>
        <v>1.5377163445087616</v>
      </c>
      <c r="I144" s="36">
        <f t="shared" si="23"/>
        <v>1.5397163445087614</v>
      </c>
      <c r="J144" s="36">
        <f t="shared" si="24"/>
        <v>1.5447163445087615</v>
      </c>
      <c r="K144" s="36">
        <f t="shared" si="25"/>
        <v>1.5427163445087615</v>
      </c>
      <c r="L144" s="36">
        <f t="shared" si="26"/>
        <v>1.5417163445087614</v>
      </c>
      <c r="M144" s="57">
        <f t="shared" si="27"/>
        <v>1.5407163445087615</v>
      </c>
      <c r="N144" s="58" t="s">
        <v>48</v>
      </c>
      <c r="O144" s="36"/>
      <c r="P144" s="36"/>
      <c r="Q144" s="36"/>
      <c r="R144" s="59"/>
      <c r="S144" s="60">
        <v>1.46</v>
      </c>
      <c r="T144" s="106">
        <v>1.6</v>
      </c>
      <c r="U144" s="162"/>
      <c r="V144" s="10"/>
      <c r="W144" s="162"/>
      <c r="X144" s="162"/>
      <c r="Y144" s="162"/>
      <c r="AA144" s="10"/>
      <c r="AB144" s="47"/>
      <c r="AC144" s="47"/>
      <c r="AD144" s="47"/>
      <c r="AE144" s="47"/>
      <c r="AF144" s="47"/>
      <c r="AG144" s="47"/>
      <c r="AH144" s="47"/>
      <c r="AI144" s="47"/>
    </row>
    <row r="145" spans="1:35">
      <c r="A145" s="26">
        <v>43950</v>
      </c>
      <c r="B145" s="27">
        <v>0.5</v>
      </c>
      <c r="C145" s="132"/>
      <c r="D145" s="28" t="str">
        <f t="shared" si="19"/>
        <v>2020/4/29  12:00</v>
      </c>
      <c r="E145" s="35">
        <v>1.5224109221360711</v>
      </c>
      <c r="F145" s="36">
        <f t="shared" si="20"/>
        <v>1.529410922136071</v>
      </c>
      <c r="G145" s="36">
        <f t="shared" si="21"/>
        <v>1.527410922136071</v>
      </c>
      <c r="H145" s="36">
        <f t="shared" si="22"/>
        <v>1.5214109221360712</v>
      </c>
      <c r="I145" s="36">
        <f t="shared" si="23"/>
        <v>1.523410922136071</v>
      </c>
      <c r="J145" s="36">
        <f t="shared" si="24"/>
        <v>1.5284109221360711</v>
      </c>
      <c r="K145" s="36">
        <f t="shared" si="25"/>
        <v>1.5264109221360711</v>
      </c>
      <c r="L145" s="36">
        <f t="shared" si="26"/>
        <v>1.525410922136071</v>
      </c>
      <c r="M145" s="57">
        <f t="shared" si="27"/>
        <v>1.5244109221360711</v>
      </c>
      <c r="N145" s="58" t="s">
        <v>48</v>
      </c>
      <c r="O145" s="36"/>
      <c r="P145" s="36"/>
      <c r="Q145" s="36"/>
      <c r="R145" s="59"/>
      <c r="S145" s="60">
        <v>1.46</v>
      </c>
      <c r="T145" s="106">
        <v>1.6</v>
      </c>
      <c r="U145" s="162"/>
      <c r="V145" s="10"/>
      <c r="W145" s="162"/>
      <c r="X145" s="162"/>
      <c r="Y145" s="162"/>
      <c r="AA145" s="10"/>
      <c r="AB145" s="47"/>
      <c r="AC145" s="47"/>
      <c r="AD145" s="47"/>
      <c r="AE145" s="47"/>
      <c r="AF145" s="47"/>
      <c r="AG145" s="47"/>
      <c r="AH145" s="47"/>
      <c r="AI145" s="47"/>
    </row>
    <row r="146" spans="1:35">
      <c r="A146" s="26">
        <v>43950</v>
      </c>
      <c r="B146" s="27">
        <v>0.58333333333333304</v>
      </c>
      <c r="C146" s="132"/>
      <c r="D146" s="28" t="str">
        <f t="shared" si="19"/>
        <v>2020/4/29  14:00</v>
      </c>
      <c r="E146" s="35">
        <v>1.5349999999999999</v>
      </c>
      <c r="F146" s="36">
        <f t="shared" si="20"/>
        <v>1.5419999999999998</v>
      </c>
      <c r="G146" s="36">
        <f t="shared" si="21"/>
        <v>1.5399999999999998</v>
      </c>
      <c r="H146" s="36">
        <f t="shared" si="22"/>
        <v>1.534</v>
      </c>
      <c r="I146" s="36">
        <f t="shared" si="23"/>
        <v>1.5359999999999998</v>
      </c>
      <c r="J146" s="36">
        <f t="shared" si="24"/>
        <v>1.5409999999999999</v>
      </c>
      <c r="K146" s="36">
        <f t="shared" si="25"/>
        <v>1.5389999999999999</v>
      </c>
      <c r="L146" s="36">
        <f t="shared" si="26"/>
        <v>1.5379999999999998</v>
      </c>
      <c r="M146" s="57">
        <f t="shared" si="27"/>
        <v>1.5369999999999999</v>
      </c>
      <c r="N146" s="58" t="s">
        <v>48</v>
      </c>
      <c r="O146" s="36"/>
      <c r="P146" s="36"/>
      <c r="Q146" s="36"/>
      <c r="R146" s="59"/>
      <c r="S146" s="60">
        <v>1.46</v>
      </c>
      <c r="T146" s="106">
        <v>1.6</v>
      </c>
      <c r="U146" s="162"/>
      <c r="V146" s="10"/>
      <c r="W146" s="162"/>
      <c r="X146" s="162"/>
      <c r="Y146" s="162"/>
      <c r="AA146" s="10"/>
      <c r="AB146" s="47"/>
      <c r="AC146" s="47"/>
      <c r="AD146" s="47"/>
      <c r="AE146" s="47"/>
      <c r="AF146" s="47"/>
      <c r="AG146" s="47"/>
      <c r="AH146" s="47"/>
      <c r="AI146" s="47"/>
    </row>
    <row r="147" spans="1:35">
      <c r="A147" s="26">
        <v>43950</v>
      </c>
      <c r="B147" s="27">
        <v>0.66666666666666596</v>
      </c>
      <c r="C147" s="132"/>
      <c r="D147" s="28" t="str">
        <f t="shared" si="19"/>
        <v>2020/4/29  16:00</v>
      </c>
      <c r="E147" s="35">
        <v>1.524</v>
      </c>
      <c r="F147" s="36">
        <f t="shared" si="20"/>
        <v>1.5309999999999999</v>
      </c>
      <c r="G147" s="36">
        <f t="shared" si="21"/>
        <v>1.5289999999999999</v>
      </c>
      <c r="H147" s="36">
        <f t="shared" si="22"/>
        <v>1.5230000000000001</v>
      </c>
      <c r="I147" s="36">
        <f t="shared" si="23"/>
        <v>1.5249999999999999</v>
      </c>
      <c r="J147" s="36">
        <f t="shared" si="24"/>
        <v>1.53</v>
      </c>
      <c r="K147" s="36">
        <f t="shared" si="25"/>
        <v>1.528</v>
      </c>
      <c r="L147" s="36">
        <f t="shared" si="26"/>
        <v>1.5269999999999999</v>
      </c>
      <c r="M147" s="57">
        <f t="shared" si="27"/>
        <v>1.526</v>
      </c>
      <c r="N147" s="58" t="s">
        <v>48</v>
      </c>
      <c r="O147" s="36"/>
      <c r="P147" s="36"/>
      <c r="Q147" s="36"/>
      <c r="R147" s="59"/>
      <c r="S147" s="60">
        <v>1.46</v>
      </c>
      <c r="T147" s="106">
        <v>1.6</v>
      </c>
      <c r="U147" s="162"/>
      <c r="V147" s="10"/>
      <c r="W147" s="162"/>
      <c r="X147" s="162"/>
      <c r="Y147" s="162"/>
      <c r="AA147" s="10"/>
      <c r="AB147" s="47"/>
      <c r="AC147" s="47"/>
      <c r="AD147" s="47"/>
      <c r="AE147" s="47"/>
      <c r="AF147" s="47"/>
      <c r="AG147" s="47"/>
      <c r="AH147" s="47"/>
      <c r="AI147" s="47"/>
    </row>
    <row r="148" spans="1:35">
      <c r="A148" s="123">
        <v>43951</v>
      </c>
      <c r="B148" s="101">
        <v>0.33333333333333331</v>
      </c>
      <c r="C148" s="132" t="s">
        <v>449</v>
      </c>
      <c r="D148" s="124" t="str">
        <f t="shared" si="19"/>
        <v>2020/4/30  8:00</v>
      </c>
      <c r="E148" s="35">
        <v>1.522</v>
      </c>
      <c r="F148" s="36">
        <f t="shared" si="20"/>
        <v>1.5289999999999999</v>
      </c>
      <c r="G148" s="36">
        <f t="shared" si="21"/>
        <v>1.5269999999999999</v>
      </c>
      <c r="H148" s="36">
        <f t="shared" si="22"/>
        <v>1.5210000000000001</v>
      </c>
      <c r="I148" s="36">
        <f t="shared" si="23"/>
        <v>1.5229999999999999</v>
      </c>
      <c r="J148" s="36">
        <f t="shared" si="24"/>
        <v>1.528</v>
      </c>
      <c r="K148" s="36">
        <f t="shared" si="25"/>
        <v>1.526</v>
      </c>
      <c r="L148" s="36">
        <f t="shared" si="26"/>
        <v>1.5249999999999999</v>
      </c>
      <c r="M148" s="57">
        <f t="shared" si="27"/>
        <v>1.524</v>
      </c>
      <c r="N148" s="58" t="s">
        <v>49</v>
      </c>
      <c r="O148" s="36"/>
      <c r="P148" s="36"/>
      <c r="Q148" s="36"/>
      <c r="R148" s="59"/>
      <c r="S148" s="60">
        <v>1.46</v>
      </c>
      <c r="T148" s="106">
        <v>1.6</v>
      </c>
      <c r="U148" s="162"/>
      <c r="V148" s="10"/>
      <c r="W148" s="162"/>
      <c r="X148" s="162"/>
      <c r="Y148" s="162"/>
      <c r="AA148" s="10"/>
      <c r="AB148" s="47"/>
      <c r="AC148" s="47"/>
      <c r="AD148" s="47"/>
      <c r="AE148" s="47"/>
      <c r="AF148" s="47"/>
      <c r="AG148" s="47"/>
      <c r="AH148" s="47"/>
      <c r="AI148" s="47"/>
    </row>
    <row r="149" spans="1:35">
      <c r="A149" s="26">
        <v>43951</v>
      </c>
      <c r="B149" s="27">
        <v>0.41666666666666669</v>
      </c>
      <c r="C149" s="132"/>
      <c r="D149" s="28" t="str">
        <f t="shared" si="19"/>
        <v>2020/4/30  10:00</v>
      </c>
      <c r="E149" s="35">
        <v>1.5374031112211524</v>
      </c>
      <c r="F149" s="36">
        <f t="shared" si="20"/>
        <v>1.5444031112211523</v>
      </c>
      <c r="G149" s="36">
        <f t="shared" si="21"/>
        <v>1.5424031112211523</v>
      </c>
      <c r="H149" s="36">
        <f t="shared" si="22"/>
        <v>1.5364031112211525</v>
      </c>
      <c r="I149" s="36">
        <f t="shared" si="23"/>
        <v>1.5384031112211523</v>
      </c>
      <c r="J149" s="36">
        <f t="shared" si="24"/>
        <v>1.5434031112211524</v>
      </c>
      <c r="K149" s="36">
        <f t="shared" si="25"/>
        <v>1.5414031112211524</v>
      </c>
      <c r="L149" s="36">
        <f t="shared" si="26"/>
        <v>1.5404031112211523</v>
      </c>
      <c r="M149" s="57">
        <f t="shared" si="27"/>
        <v>1.5394031112211524</v>
      </c>
      <c r="N149" s="58" t="s">
        <v>49</v>
      </c>
      <c r="O149" s="36"/>
      <c r="P149" s="36"/>
      <c r="Q149" s="36"/>
      <c r="R149" s="59"/>
      <c r="S149" s="60">
        <v>1.46</v>
      </c>
      <c r="T149" s="106">
        <v>1.6</v>
      </c>
      <c r="U149" s="162"/>
      <c r="V149" s="10"/>
      <c r="W149" s="162"/>
      <c r="X149" s="162"/>
      <c r="Y149" s="162"/>
      <c r="AA149" s="10"/>
      <c r="AB149" s="47"/>
      <c r="AC149" s="47"/>
      <c r="AD149" s="47"/>
      <c r="AE149" s="47"/>
      <c r="AF149" s="47"/>
      <c r="AG149" s="47"/>
      <c r="AH149" s="47"/>
      <c r="AI149" s="47"/>
    </row>
    <row r="150" spans="1:35">
      <c r="A150" s="26">
        <v>43951</v>
      </c>
      <c r="B150" s="27">
        <v>0.5</v>
      </c>
      <c r="C150" s="132"/>
      <c r="D150" s="28" t="str">
        <f t="shared" si="19"/>
        <v>2020/4/30  12:00</v>
      </c>
      <c r="E150" s="35">
        <v>1.5372374979681893</v>
      </c>
      <c r="F150" s="36">
        <f t="shared" si="20"/>
        <v>1.5442374979681892</v>
      </c>
      <c r="G150" s="36">
        <f t="shared" si="21"/>
        <v>1.5422374979681892</v>
      </c>
      <c r="H150" s="36">
        <f t="shared" si="22"/>
        <v>1.5362374979681894</v>
      </c>
      <c r="I150" s="36">
        <f t="shared" si="23"/>
        <v>1.5382374979681892</v>
      </c>
      <c r="J150" s="36">
        <f t="shared" si="24"/>
        <v>1.5432374979681893</v>
      </c>
      <c r="K150" s="36">
        <f t="shared" si="25"/>
        <v>1.5412374979681893</v>
      </c>
      <c r="L150" s="36">
        <f t="shared" si="26"/>
        <v>1.5402374979681892</v>
      </c>
      <c r="M150" s="57">
        <f t="shared" si="27"/>
        <v>1.5392374979681893</v>
      </c>
      <c r="N150" s="58" t="s">
        <v>49</v>
      </c>
      <c r="O150" s="36"/>
      <c r="P150" s="36"/>
      <c r="Q150" s="36"/>
      <c r="R150" s="59"/>
      <c r="S150" s="60">
        <v>1.46</v>
      </c>
      <c r="T150" s="106">
        <v>1.6</v>
      </c>
      <c r="U150" s="162"/>
      <c r="V150" s="10"/>
      <c r="W150" s="162"/>
      <c r="X150" s="162"/>
      <c r="Y150" s="162"/>
      <c r="AA150" s="10"/>
      <c r="AB150" s="47"/>
      <c r="AC150" s="47"/>
      <c r="AD150" s="47"/>
      <c r="AE150" s="47"/>
      <c r="AF150" s="47"/>
      <c r="AG150" s="47"/>
      <c r="AH150" s="47"/>
      <c r="AI150" s="47"/>
    </row>
    <row r="151" spans="1:35">
      <c r="A151" s="26">
        <v>43951</v>
      </c>
      <c r="B151" s="27">
        <v>0.58333333333333304</v>
      </c>
      <c r="C151" s="132"/>
      <c r="D151" s="28" t="str">
        <f t="shared" si="19"/>
        <v>2020/4/30  14:00</v>
      </c>
      <c r="E151" s="35">
        <v>1.5305040944994934</v>
      </c>
      <c r="F151" s="36">
        <f t="shared" si="20"/>
        <v>1.5375040944994933</v>
      </c>
      <c r="G151" s="36">
        <f t="shared" si="21"/>
        <v>1.5355040944994933</v>
      </c>
      <c r="H151" s="36">
        <f t="shared" si="22"/>
        <v>1.5295040944994935</v>
      </c>
      <c r="I151" s="36">
        <f t="shared" si="23"/>
        <v>1.5315040944994933</v>
      </c>
      <c r="J151" s="36">
        <f t="shared" si="24"/>
        <v>1.5365040944994934</v>
      </c>
      <c r="K151" s="36">
        <f t="shared" si="25"/>
        <v>1.5345040944994934</v>
      </c>
      <c r="L151" s="36">
        <f t="shared" si="26"/>
        <v>1.5335040944994933</v>
      </c>
      <c r="M151" s="57">
        <f t="shared" si="27"/>
        <v>1.5325040944994934</v>
      </c>
      <c r="N151" s="58" t="s">
        <v>49</v>
      </c>
      <c r="O151" s="36"/>
      <c r="P151" s="36"/>
      <c r="Q151" s="36"/>
      <c r="R151" s="59"/>
      <c r="S151" s="60">
        <v>1.46</v>
      </c>
      <c r="T151" s="106">
        <v>1.6</v>
      </c>
      <c r="U151" s="162"/>
      <c r="V151" s="10"/>
      <c r="W151" s="162"/>
      <c r="X151" s="162"/>
      <c r="Y151" s="162"/>
      <c r="AA151" s="10"/>
      <c r="AB151" s="47"/>
      <c r="AC151" s="47"/>
      <c r="AD151" s="47"/>
      <c r="AE151" s="47"/>
      <c r="AF151" s="47"/>
      <c r="AG151" s="47"/>
      <c r="AH151" s="47"/>
      <c r="AI151" s="47"/>
    </row>
    <row r="152" spans="1:35">
      <c r="A152" s="26">
        <v>43951</v>
      </c>
      <c r="B152" s="27">
        <v>0.66666666666666596</v>
      </c>
      <c r="C152" s="132"/>
      <c r="D152" s="28" t="str">
        <f t="shared" si="19"/>
        <v>2020/4/30  16:00</v>
      </c>
      <c r="E152" s="35">
        <v>1.5326675487597818</v>
      </c>
      <c r="F152" s="36">
        <f t="shared" si="20"/>
        <v>1.5396675487597817</v>
      </c>
      <c r="G152" s="36">
        <f t="shared" si="21"/>
        <v>1.5376675487597817</v>
      </c>
      <c r="H152" s="36">
        <f t="shared" si="22"/>
        <v>1.5316675487597819</v>
      </c>
      <c r="I152" s="36">
        <f t="shared" si="23"/>
        <v>1.5336675487597817</v>
      </c>
      <c r="J152" s="36">
        <f t="shared" si="24"/>
        <v>1.5386675487597818</v>
      </c>
      <c r="K152" s="36">
        <f t="shared" si="25"/>
        <v>1.5366675487597818</v>
      </c>
      <c r="L152" s="36">
        <f t="shared" si="26"/>
        <v>1.5356675487597817</v>
      </c>
      <c r="M152" s="57">
        <f t="shared" si="27"/>
        <v>1.5346675487597818</v>
      </c>
      <c r="N152" s="58" t="s">
        <v>49</v>
      </c>
      <c r="O152" s="36"/>
      <c r="P152" s="36"/>
      <c r="Q152" s="36"/>
      <c r="R152" s="59"/>
      <c r="S152" s="60">
        <v>1.46</v>
      </c>
      <c r="T152" s="106">
        <v>1.6</v>
      </c>
      <c r="U152" s="162"/>
      <c r="V152" s="10"/>
      <c r="W152" s="162"/>
      <c r="X152" s="162"/>
      <c r="Y152" s="162"/>
      <c r="AA152" s="10"/>
      <c r="AB152" s="47"/>
      <c r="AC152" s="47"/>
      <c r="AD152" s="47"/>
      <c r="AE152" s="47"/>
      <c r="AF152" s="47"/>
      <c r="AG152" s="47"/>
      <c r="AH152" s="47"/>
      <c r="AI152" s="47"/>
    </row>
    <row r="153" spans="1:35">
      <c r="A153" s="123">
        <v>43957</v>
      </c>
      <c r="B153" s="101">
        <v>0.33333333333333331</v>
      </c>
      <c r="C153" s="132" t="s">
        <v>450</v>
      </c>
      <c r="D153" s="124" t="str">
        <f t="shared" si="19"/>
        <v>2020/5/6  8:00</v>
      </c>
      <c r="E153" s="35">
        <v>1.5529999999999999</v>
      </c>
      <c r="F153" s="36">
        <f t="shared" si="20"/>
        <v>1.5599999999999998</v>
      </c>
      <c r="G153" s="36">
        <f t="shared" si="21"/>
        <v>1.5579999999999998</v>
      </c>
      <c r="H153" s="36">
        <f t="shared" si="22"/>
        <v>1.552</v>
      </c>
      <c r="I153" s="36">
        <f t="shared" si="23"/>
        <v>1.5539999999999998</v>
      </c>
      <c r="J153" s="36">
        <f t="shared" si="24"/>
        <v>1.5589999999999999</v>
      </c>
      <c r="K153" s="36">
        <f t="shared" si="25"/>
        <v>1.5569999999999999</v>
      </c>
      <c r="L153" s="36">
        <f t="shared" si="26"/>
        <v>1.5559999999999998</v>
      </c>
      <c r="M153" s="57">
        <f t="shared" si="27"/>
        <v>1.5549999999999999</v>
      </c>
      <c r="N153" s="58" t="s">
        <v>44</v>
      </c>
      <c r="O153" s="36"/>
      <c r="P153" s="36"/>
      <c r="Q153" s="36"/>
      <c r="R153" s="59"/>
      <c r="S153" s="60">
        <v>1.46</v>
      </c>
      <c r="T153" s="106">
        <v>1.6</v>
      </c>
      <c r="U153" s="162"/>
      <c r="V153" s="10"/>
      <c r="W153" s="162"/>
      <c r="X153" s="162"/>
      <c r="Y153" s="162"/>
      <c r="AA153" s="10"/>
      <c r="AB153" s="47"/>
      <c r="AC153" s="47"/>
      <c r="AD153" s="47"/>
      <c r="AE153" s="47"/>
      <c r="AF153" s="47"/>
      <c r="AG153" s="47"/>
      <c r="AH153" s="47"/>
      <c r="AI153" s="47"/>
    </row>
    <row r="154" spans="1:35">
      <c r="A154" s="26">
        <v>43957</v>
      </c>
      <c r="B154" s="27">
        <v>0.41666666666666669</v>
      </c>
      <c r="C154" s="132"/>
      <c r="D154" s="28" t="str">
        <f t="shared" si="19"/>
        <v>2020/5/6  10:00</v>
      </c>
      <c r="E154" s="35">
        <v>1.5262138216563432</v>
      </c>
      <c r="F154" s="36">
        <f t="shared" si="20"/>
        <v>1.5332138216563431</v>
      </c>
      <c r="G154" s="36">
        <f t="shared" si="21"/>
        <v>1.5312138216563431</v>
      </c>
      <c r="H154" s="36">
        <f t="shared" si="22"/>
        <v>1.5252138216563433</v>
      </c>
      <c r="I154" s="36">
        <f t="shared" si="23"/>
        <v>1.5272138216563431</v>
      </c>
      <c r="J154" s="36">
        <f t="shared" si="24"/>
        <v>1.5322138216563432</v>
      </c>
      <c r="K154" s="36">
        <f t="shared" si="25"/>
        <v>1.5302138216563432</v>
      </c>
      <c r="L154" s="36">
        <f t="shared" si="26"/>
        <v>1.5292138216563431</v>
      </c>
      <c r="M154" s="57">
        <f t="shared" si="27"/>
        <v>1.5282138216563432</v>
      </c>
      <c r="N154" s="58" t="s">
        <v>44</v>
      </c>
      <c r="O154" s="36"/>
      <c r="P154" s="36"/>
      <c r="Q154" s="36"/>
      <c r="R154" s="59"/>
      <c r="S154" s="60">
        <v>1.46</v>
      </c>
      <c r="T154" s="106">
        <v>1.6</v>
      </c>
      <c r="U154" s="162"/>
      <c r="V154" s="10"/>
      <c r="W154" s="162"/>
      <c r="X154" s="162"/>
      <c r="Y154" s="162"/>
      <c r="AA154" s="10"/>
      <c r="AB154" s="47"/>
      <c r="AC154" s="47"/>
      <c r="AD154" s="47"/>
      <c r="AE154" s="47"/>
      <c r="AF154" s="47"/>
      <c r="AG154" s="47"/>
      <c r="AH154" s="47"/>
      <c r="AI154" s="47"/>
    </row>
    <row r="155" spans="1:35">
      <c r="A155" s="26">
        <v>43957</v>
      </c>
      <c r="B155" s="27">
        <v>0.5</v>
      </c>
      <c r="C155" s="132"/>
      <c r="D155" s="28" t="str">
        <f t="shared" si="19"/>
        <v>2020/5/6  12:00</v>
      </c>
      <c r="E155" s="35">
        <v>1.5384075440612479</v>
      </c>
      <c r="F155" s="36">
        <f t="shared" si="20"/>
        <v>1.5454075440612478</v>
      </c>
      <c r="G155" s="36">
        <f t="shared" si="21"/>
        <v>1.5434075440612478</v>
      </c>
      <c r="H155" s="36">
        <f t="shared" si="22"/>
        <v>1.537407544061248</v>
      </c>
      <c r="I155" s="36">
        <f t="shared" si="23"/>
        <v>1.5394075440612478</v>
      </c>
      <c r="J155" s="36">
        <f t="shared" si="24"/>
        <v>1.5444075440612479</v>
      </c>
      <c r="K155" s="36">
        <f t="shared" si="25"/>
        <v>1.5424075440612479</v>
      </c>
      <c r="L155" s="36">
        <f t="shared" si="26"/>
        <v>1.5414075440612478</v>
      </c>
      <c r="M155" s="57">
        <f t="shared" si="27"/>
        <v>1.5404075440612479</v>
      </c>
      <c r="N155" s="58" t="s">
        <v>45</v>
      </c>
      <c r="O155" s="36"/>
      <c r="P155" s="36"/>
      <c r="Q155" s="36"/>
      <c r="R155" s="59"/>
      <c r="S155" s="60">
        <v>1.46</v>
      </c>
      <c r="T155" s="106">
        <v>1.6</v>
      </c>
      <c r="U155" s="162"/>
      <c r="V155" s="10"/>
      <c r="W155" s="162"/>
      <c r="X155" s="162"/>
      <c r="Y155" s="162"/>
      <c r="AA155" s="10"/>
      <c r="AB155" s="47"/>
      <c r="AC155" s="47"/>
      <c r="AD155" s="47"/>
      <c r="AE155" s="47"/>
      <c r="AF155" s="47"/>
      <c r="AG155" s="47"/>
      <c r="AH155" s="47"/>
      <c r="AI155" s="47"/>
    </row>
    <row r="156" spans="1:35">
      <c r="A156" s="26">
        <v>43957</v>
      </c>
      <c r="B156" s="27">
        <v>0.58333333333333304</v>
      </c>
      <c r="C156" s="132"/>
      <c r="D156" s="28" t="str">
        <f t="shared" si="19"/>
        <v>2020/5/6  14:00</v>
      </c>
      <c r="E156" s="35">
        <v>1.5359546155673829</v>
      </c>
      <c r="F156" s="36">
        <f t="shared" si="20"/>
        <v>1.5429546155673828</v>
      </c>
      <c r="G156" s="36">
        <f t="shared" si="21"/>
        <v>1.5409546155673828</v>
      </c>
      <c r="H156" s="36">
        <f t="shared" si="22"/>
        <v>1.534954615567383</v>
      </c>
      <c r="I156" s="36">
        <f t="shared" si="23"/>
        <v>1.5369546155673828</v>
      </c>
      <c r="J156" s="36">
        <f t="shared" si="24"/>
        <v>1.5419546155673829</v>
      </c>
      <c r="K156" s="36">
        <f t="shared" si="25"/>
        <v>1.5399546155673829</v>
      </c>
      <c r="L156" s="36">
        <f t="shared" si="26"/>
        <v>1.5389546155673828</v>
      </c>
      <c r="M156" s="57">
        <f t="shared" si="27"/>
        <v>1.5379546155673829</v>
      </c>
      <c r="N156" s="58" t="s">
        <v>45</v>
      </c>
      <c r="O156" s="36"/>
      <c r="P156" s="36"/>
      <c r="Q156" s="36"/>
      <c r="R156" s="59"/>
      <c r="S156" s="60">
        <v>1.46</v>
      </c>
      <c r="T156" s="106">
        <v>1.6</v>
      </c>
      <c r="U156" s="162"/>
      <c r="V156" s="10"/>
      <c r="W156" s="162"/>
      <c r="X156" s="162"/>
      <c r="Y156" s="162"/>
      <c r="AA156" s="10"/>
      <c r="AB156" s="47"/>
      <c r="AC156" s="47"/>
      <c r="AD156" s="47"/>
      <c r="AE156" s="47"/>
      <c r="AF156" s="47"/>
      <c r="AG156" s="47"/>
      <c r="AH156" s="47"/>
      <c r="AI156" s="47"/>
    </row>
    <row r="157" spans="1:35">
      <c r="A157" s="26">
        <v>43957</v>
      </c>
      <c r="B157" s="27">
        <v>0.66666666666666596</v>
      </c>
      <c r="C157" s="132"/>
      <c r="D157" s="28" t="str">
        <f t="shared" si="19"/>
        <v>2020/5/6  16:00</v>
      </c>
      <c r="E157" s="35">
        <v>1.5332235515789516</v>
      </c>
      <c r="F157" s="36">
        <f t="shared" si="20"/>
        <v>1.5402235515789515</v>
      </c>
      <c r="G157" s="36">
        <f t="shared" si="21"/>
        <v>1.5382235515789515</v>
      </c>
      <c r="H157" s="36">
        <f t="shared" si="22"/>
        <v>1.5322235515789517</v>
      </c>
      <c r="I157" s="36">
        <f t="shared" si="23"/>
        <v>1.5342235515789515</v>
      </c>
      <c r="J157" s="36">
        <f t="shared" si="24"/>
        <v>1.5392235515789516</v>
      </c>
      <c r="K157" s="36">
        <f t="shared" si="25"/>
        <v>1.5372235515789516</v>
      </c>
      <c r="L157" s="36">
        <f t="shared" si="26"/>
        <v>1.5362235515789515</v>
      </c>
      <c r="M157" s="57">
        <f t="shared" si="27"/>
        <v>1.5352235515789516</v>
      </c>
      <c r="N157" s="58" t="s">
        <v>45</v>
      </c>
      <c r="O157" s="36"/>
      <c r="P157" s="36"/>
      <c r="Q157" s="36"/>
      <c r="R157" s="59"/>
      <c r="S157" s="60">
        <v>1.46</v>
      </c>
      <c r="T157" s="106">
        <v>1.6</v>
      </c>
      <c r="U157" s="162"/>
      <c r="V157" s="10"/>
      <c r="W157" s="162"/>
      <c r="X157" s="162"/>
      <c r="Y157" s="162"/>
      <c r="AA157" s="10"/>
      <c r="AB157" s="47"/>
      <c r="AC157" s="47"/>
      <c r="AD157" s="47"/>
      <c r="AE157" s="47"/>
      <c r="AF157" s="47"/>
      <c r="AG157" s="47"/>
      <c r="AH157" s="47"/>
      <c r="AI157" s="47"/>
    </row>
    <row r="158" spans="1:35">
      <c r="A158" s="123">
        <v>43958</v>
      </c>
      <c r="B158" s="101">
        <v>0.33333333333333331</v>
      </c>
      <c r="C158" s="132" t="s">
        <v>451</v>
      </c>
      <c r="D158" s="124" t="str">
        <f t="shared" si="19"/>
        <v>2020/5/7  8:00</v>
      </c>
      <c r="E158" s="35">
        <v>1.5265636075182167</v>
      </c>
      <c r="F158" s="36">
        <f t="shared" si="20"/>
        <v>1.5335636075182166</v>
      </c>
      <c r="G158" s="36">
        <f t="shared" si="21"/>
        <v>1.5315636075182166</v>
      </c>
      <c r="H158" s="36">
        <f t="shared" si="22"/>
        <v>1.5255636075182168</v>
      </c>
      <c r="I158" s="36">
        <f t="shared" si="23"/>
        <v>1.5275636075182166</v>
      </c>
      <c r="J158" s="36">
        <f t="shared" si="24"/>
        <v>1.5325636075182167</v>
      </c>
      <c r="K158" s="36">
        <f t="shared" si="25"/>
        <v>1.5305636075182167</v>
      </c>
      <c r="L158" s="36">
        <f t="shared" si="26"/>
        <v>1.5295636075182166</v>
      </c>
      <c r="M158" s="57">
        <f t="shared" si="27"/>
        <v>1.5285636075182167</v>
      </c>
      <c r="N158" s="58" t="s">
        <v>46</v>
      </c>
      <c r="O158" s="36"/>
      <c r="P158" s="36"/>
      <c r="Q158" s="36"/>
      <c r="R158" s="59"/>
      <c r="S158" s="60">
        <v>1.46</v>
      </c>
      <c r="T158" s="106">
        <v>1.6</v>
      </c>
      <c r="U158" s="162"/>
      <c r="V158" s="10"/>
      <c r="W158" s="162"/>
      <c r="X158" s="162"/>
      <c r="Y158" s="162"/>
      <c r="AA158" s="10"/>
      <c r="AB158" s="47"/>
      <c r="AC158" s="47"/>
      <c r="AD158" s="47"/>
      <c r="AE158" s="47"/>
      <c r="AF158" s="47"/>
      <c r="AG158" s="47"/>
      <c r="AH158" s="47"/>
      <c r="AI158" s="47"/>
    </row>
    <row r="159" spans="1:35">
      <c r="A159" s="26">
        <v>43958</v>
      </c>
      <c r="B159" s="27">
        <v>0.41666666666666669</v>
      </c>
      <c r="C159" s="132"/>
      <c r="D159" s="28" t="str">
        <f t="shared" si="19"/>
        <v>2020/5/7  10:00</v>
      </c>
      <c r="E159" s="35">
        <v>1.5234690842248246</v>
      </c>
      <c r="F159" s="36">
        <f t="shared" si="20"/>
        <v>1.5304690842248245</v>
      </c>
      <c r="G159" s="36">
        <f t="shared" si="21"/>
        <v>1.5284690842248245</v>
      </c>
      <c r="H159" s="36">
        <f t="shared" si="22"/>
        <v>1.5224690842248247</v>
      </c>
      <c r="I159" s="36">
        <f t="shared" si="23"/>
        <v>1.5244690842248245</v>
      </c>
      <c r="J159" s="36">
        <f t="shared" si="24"/>
        <v>1.5294690842248246</v>
      </c>
      <c r="K159" s="36">
        <f t="shared" si="25"/>
        <v>1.5274690842248246</v>
      </c>
      <c r="L159" s="36">
        <f t="shared" si="26"/>
        <v>1.5264690842248245</v>
      </c>
      <c r="M159" s="57">
        <f t="shared" si="27"/>
        <v>1.5254690842248246</v>
      </c>
      <c r="N159" s="58" t="s">
        <v>46</v>
      </c>
      <c r="O159" s="36"/>
      <c r="P159" s="36"/>
      <c r="Q159" s="36"/>
      <c r="R159" s="59"/>
      <c r="S159" s="60">
        <v>1.46</v>
      </c>
      <c r="T159" s="106">
        <v>1.6</v>
      </c>
      <c r="U159" s="162"/>
      <c r="V159" s="10"/>
      <c r="W159" s="162"/>
      <c r="X159" s="162"/>
      <c r="Y159" s="162"/>
      <c r="AA159" s="10"/>
      <c r="AB159" s="47"/>
      <c r="AC159" s="47"/>
      <c r="AD159" s="47"/>
      <c r="AE159" s="47"/>
      <c r="AF159" s="47"/>
      <c r="AG159" s="47"/>
      <c r="AH159" s="47"/>
      <c r="AI159" s="47"/>
    </row>
    <row r="160" spans="1:35">
      <c r="A160" s="26">
        <v>43958</v>
      </c>
      <c r="B160" s="27">
        <v>0.5</v>
      </c>
      <c r="C160" s="132"/>
      <c r="D160" s="28" t="str">
        <f t="shared" si="19"/>
        <v>2020/5/7  12:00</v>
      </c>
      <c r="E160" s="35">
        <v>1.5234690842248246</v>
      </c>
      <c r="F160" s="36">
        <f t="shared" si="20"/>
        <v>1.5304690842248245</v>
      </c>
      <c r="G160" s="36">
        <f t="shared" si="21"/>
        <v>1.5284690842248245</v>
      </c>
      <c r="H160" s="36">
        <f t="shared" si="22"/>
        <v>1.5224690842248247</v>
      </c>
      <c r="I160" s="36">
        <f t="shared" si="23"/>
        <v>1.5244690842248245</v>
      </c>
      <c r="J160" s="36">
        <f t="shared" si="24"/>
        <v>1.5294690842248246</v>
      </c>
      <c r="K160" s="36">
        <f t="shared" si="25"/>
        <v>1.5274690842248246</v>
      </c>
      <c r="L160" s="36">
        <f t="shared" si="26"/>
        <v>1.5264690842248245</v>
      </c>
      <c r="M160" s="57">
        <f t="shared" si="27"/>
        <v>1.5254690842248246</v>
      </c>
      <c r="N160" s="58" t="s">
        <v>46</v>
      </c>
      <c r="O160" s="36"/>
      <c r="P160" s="36"/>
      <c r="Q160" s="36"/>
      <c r="R160" s="59"/>
      <c r="S160" s="60">
        <v>1.46</v>
      </c>
      <c r="T160" s="106">
        <v>1.6</v>
      </c>
      <c r="U160" s="162"/>
      <c r="V160" s="10"/>
      <c r="W160" s="162"/>
      <c r="X160" s="162"/>
      <c r="Y160" s="162"/>
      <c r="AA160" s="10"/>
      <c r="AB160" s="47"/>
      <c r="AC160" s="47"/>
      <c r="AD160" s="47"/>
      <c r="AE160" s="47"/>
      <c r="AF160" s="47"/>
      <c r="AG160" s="47"/>
      <c r="AH160" s="47"/>
      <c r="AI160" s="47"/>
    </row>
    <row r="161" spans="1:35">
      <c r="A161" s="26">
        <v>43958</v>
      </c>
      <c r="B161" s="27">
        <v>0.58333333333333304</v>
      </c>
      <c r="C161" s="132"/>
      <c r="D161" s="28" t="str">
        <f t="shared" si="19"/>
        <v>2020/5/7  14:00</v>
      </c>
      <c r="E161" s="35">
        <v>1.522</v>
      </c>
      <c r="F161" s="36">
        <f t="shared" si="20"/>
        <v>1.5289999999999999</v>
      </c>
      <c r="G161" s="36">
        <f t="shared" si="21"/>
        <v>1.5269999999999999</v>
      </c>
      <c r="H161" s="36">
        <f t="shared" si="22"/>
        <v>1.5210000000000001</v>
      </c>
      <c r="I161" s="36">
        <f t="shared" si="23"/>
        <v>1.5229999999999999</v>
      </c>
      <c r="J161" s="36">
        <f t="shared" si="24"/>
        <v>1.528</v>
      </c>
      <c r="K161" s="36">
        <f t="shared" si="25"/>
        <v>1.526</v>
      </c>
      <c r="L161" s="36">
        <f t="shared" si="26"/>
        <v>1.5249999999999999</v>
      </c>
      <c r="M161" s="57">
        <f t="shared" si="27"/>
        <v>1.524</v>
      </c>
      <c r="N161" s="58" t="s">
        <v>46</v>
      </c>
      <c r="O161" s="36"/>
      <c r="P161" s="36"/>
      <c r="Q161" s="36"/>
      <c r="R161" s="59"/>
      <c r="S161" s="60">
        <v>1.46</v>
      </c>
      <c r="T161" s="106">
        <v>1.6</v>
      </c>
      <c r="U161" s="162"/>
      <c r="V161" s="10"/>
      <c r="W161" s="162"/>
      <c r="X161" s="162"/>
      <c r="Y161" s="162"/>
      <c r="AA161" s="10"/>
      <c r="AB161" s="47"/>
      <c r="AC161" s="47"/>
      <c r="AD161" s="47"/>
      <c r="AE161" s="47"/>
      <c r="AF161" s="47"/>
      <c r="AG161" s="47"/>
      <c r="AH161" s="47"/>
      <c r="AI161" s="47"/>
    </row>
    <row r="162" spans="1:35">
      <c r="A162" s="26">
        <v>43958</v>
      </c>
      <c r="B162" s="27">
        <v>0.66666666666666596</v>
      </c>
      <c r="C162" s="132"/>
      <c r="D162" s="28" t="str">
        <f t="shared" si="19"/>
        <v>2020/5/7  16:00</v>
      </c>
      <c r="E162" s="35">
        <v>1.5245674061075354</v>
      </c>
      <c r="F162" s="36">
        <f t="shared" si="20"/>
        <v>1.5315674061075353</v>
      </c>
      <c r="G162" s="36">
        <f t="shared" si="21"/>
        <v>1.5295674061075353</v>
      </c>
      <c r="H162" s="36">
        <f t="shared" si="22"/>
        <v>1.5235674061075355</v>
      </c>
      <c r="I162" s="36">
        <f t="shared" si="23"/>
        <v>1.5255674061075353</v>
      </c>
      <c r="J162" s="36">
        <f t="shared" si="24"/>
        <v>1.5305674061075354</v>
      </c>
      <c r="K162" s="36">
        <f t="shared" si="25"/>
        <v>1.5285674061075354</v>
      </c>
      <c r="L162" s="36">
        <f t="shared" si="26"/>
        <v>1.5275674061075353</v>
      </c>
      <c r="M162" s="57">
        <f t="shared" si="27"/>
        <v>1.5265674061075354</v>
      </c>
      <c r="N162" s="58" t="s">
        <v>46</v>
      </c>
      <c r="O162" s="36"/>
      <c r="P162" s="36"/>
      <c r="Q162" s="36"/>
      <c r="R162" s="59"/>
      <c r="S162" s="60">
        <v>1.46</v>
      </c>
      <c r="T162" s="106">
        <v>1.6</v>
      </c>
      <c r="U162" s="162"/>
      <c r="V162" s="10"/>
      <c r="W162" s="162"/>
      <c r="X162" s="162"/>
      <c r="Y162" s="162"/>
      <c r="AA162" s="10"/>
      <c r="AB162" s="47"/>
      <c r="AC162" s="47"/>
      <c r="AD162" s="47"/>
      <c r="AE162" s="47"/>
      <c r="AF162" s="47"/>
      <c r="AG162" s="47"/>
      <c r="AH162" s="47"/>
      <c r="AI162" s="47"/>
    </row>
    <row r="163" spans="1:35">
      <c r="A163" s="123">
        <v>43959</v>
      </c>
      <c r="B163" s="101">
        <v>0.33333333333333331</v>
      </c>
      <c r="C163" s="132" t="s">
        <v>452</v>
      </c>
      <c r="D163" s="124" t="str">
        <f t="shared" si="19"/>
        <v>2020/5/8  8:00</v>
      </c>
      <c r="E163" s="35">
        <v>1.5214964229356491</v>
      </c>
      <c r="F163" s="36">
        <f t="shared" si="20"/>
        <v>1.528496422935649</v>
      </c>
      <c r="G163" s="36">
        <f t="shared" si="21"/>
        <v>1.526496422935649</v>
      </c>
      <c r="H163" s="36">
        <f t="shared" si="22"/>
        <v>1.5204964229356492</v>
      </c>
      <c r="I163" s="36">
        <f t="shared" si="23"/>
        <v>1.522496422935649</v>
      </c>
      <c r="J163" s="36">
        <f t="shared" si="24"/>
        <v>1.5274964229356491</v>
      </c>
      <c r="K163" s="36">
        <f t="shared" si="25"/>
        <v>1.5254964229356491</v>
      </c>
      <c r="L163" s="36">
        <f t="shared" si="26"/>
        <v>1.524496422935649</v>
      </c>
      <c r="M163" s="57">
        <f t="shared" si="27"/>
        <v>1.5234964229356491</v>
      </c>
      <c r="N163" s="58" t="s">
        <v>47</v>
      </c>
      <c r="O163" s="36"/>
      <c r="P163" s="36"/>
      <c r="Q163" s="36"/>
      <c r="R163" s="59"/>
      <c r="S163" s="60">
        <v>1.46</v>
      </c>
      <c r="T163" s="106">
        <v>1.6</v>
      </c>
      <c r="U163" s="162"/>
      <c r="V163" s="10"/>
      <c r="W163" s="162"/>
      <c r="X163" s="162"/>
      <c r="Y163" s="162"/>
      <c r="AA163" s="10"/>
      <c r="AB163" s="47"/>
      <c r="AC163" s="47"/>
      <c r="AD163" s="47"/>
      <c r="AE163" s="47"/>
      <c r="AF163" s="47"/>
      <c r="AG163" s="47"/>
      <c r="AH163" s="47"/>
      <c r="AI163" s="47"/>
    </row>
    <row r="164" spans="1:35">
      <c r="A164" s="26">
        <v>43959</v>
      </c>
      <c r="B164" s="27">
        <v>0.41666666666666669</v>
      </c>
      <c r="C164" s="132"/>
      <c r="D164" s="28" t="str">
        <f t="shared" si="19"/>
        <v>2020/5/8  10:00</v>
      </c>
      <c r="E164" s="35">
        <v>1.5207786399476424</v>
      </c>
      <c r="F164" s="36">
        <f t="shared" si="20"/>
        <v>1.5277786399476423</v>
      </c>
      <c r="G164" s="36">
        <f t="shared" si="21"/>
        <v>1.5257786399476423</v>
      </c>
      <c r="H164" s="36">
        <f t="shared" si="22"/>
        <v>1.5197786399476425</v>
      </c>
      <c r="I164" s="36">
        <f t="shared" si="23"/>
        <v>1.5217786399476423</v>
      </c>
      <c r="J164" s="36">
        <f t="shared" si="24"/>
        <v>1.5267786399476424</v>
      </c>
      <c r="K164" s="36">
        <f t="shared" si="25"/>
        <v>1.5247786399476424</v>
      </c>
      <c r="L164" s="36">
        <f t="shared" si="26"/>
        <v>1.5237786399476423</v>
      </c>
      <c r="M164" s="57">
        <f t="shared" si="27"/>
        <v>1.5227786399476424</v>
      </c>
      <c r="N164" s="58" t="s">
        <v>47</v>
      </c>
      <c r="O164" s="36"/>
      <c r="P164" s="36"/>
      <c r="Q164" s="36"/>
      <c r="R164" s="59"/>
      <c r="S164" s="60">
        <v>1.46</v>
      </c>
      <c r="T164" s="106">
        <v>1.6</v>
      </c>
      <c r="U164" s="162"/>
      <c r="V164" s="10"/>
      <c r="W164" s="162"/>
      <c r="X164" s="162"/>
      <c r="Y164" s="162"/>
      <c r="AA164" s="10"/>
      <c r="AB164" s="47"/>
      <c r="AC164" s="47"/>
      <c r="AD164" s="47"/>
      <c r="AE164" s="47"/>
      <c r="AF164" s="47"/>
      <c r="AG164" s="47"/>
      <c r="AH164" s="47"/>
      <c r="AI164" s="47"/>
    </row>
    <row r="165" spans="1:35">
      <c r="A165" s="26">
        <v>43959</v>
      </c>
      <c r="B165" s="27">
        <v>0.5</v>
      </c>
      <c r="C165" s="132"/>
      <c r="D165" s="28" t="str">
        <f t="shared" si="19"/>
        <v>2020/5/8  12:00</v>
      </c>
      <c r="E165" s="35">
        <v>1.5349999999999999</v>
      </c>
      <c r="F165" s="36">
        <f t="shared" si="20"/>
        <v>1.5419999999999998</v>
      </c>
      <c r="G165" s="36">
        <f t="shared" si="21"/>
        <v>1.5399999999999998</v>
      </c>
      <c r="H165" s="36">
        <f t="shared" si="22"/>
        <v>1.534</v>
      </c>
      <c r="I165" s="36">
        <f t="shared" si="23"/>
        <v>1.5359999999999998</v>
      </c>
      <c r="J165" s="36">
        <f t="shared" si="24"/>
        <v>1.5409999999999999</v>
      </c>
      <c r="K165" s="36">
        <f t="shared" si="25"/>
        <v>1.5389999999999999</v>
      </c>
      <c r="L165" s="36">
        <f t="shared" si="26"/>
        <v>1.5379999999999998</v>
      </c>
      <c r="M165" s="57">
        <f t="shared" si="27"/>
        <v>1.5369999999999999</v>
      </c>
      <c r="N165" s="58" t="s">
        <v>47</v>
      </c>
      <c r="O165" s="36"/>
      <c r="P165" s="36"/>
      <c r="Q165" s="36"/>
      <c r="R165" s="59"/>
      <c r="S165" s="60">
        <v>1.46</v>
      </c>
      <c r="T165" s="106">
        <v>1.6</v>
      </c>
      <c r="U165" s="162"/>
      <c r="V165" s="10"/>
      <c r="W165" s="162"/>
      <c r="X165" s="162"/>
      <c r="Y165" s="162"/>
      <c r="AA165" s="10"/>
      <c r="AB165" s="47"/>
      <c r="AC165" s="47"/>
      <c r="AD165" s="47"/>
      <c r="AE165" s="47"/>
      <c r="AF165" s="47"/>
      <c r="AG165" s="47"/>
      <c r="AH165" s="47"/>
      <c r="AI165" s="47"/>
    </row>
    <row r="166" spans="1:35">
      <c r="A166" s="26">
        <v>43959</v>
      </c>
      <c r="B166" s="27">
        <v>0.58333333333333304</v>
      </c>
      <c r="C166" s="132"/>
      <c r="D166" s="28" t="str">
        <f t="shared" si="19"/>
        <v>2020/5/8  14:00</v>
      </c>
      <c r="E166" s="35">
        <v>1.5229999999999999</v>
      </c>
      <c r="F166" s="36">
        <f t="shared" si="20"/>
        <v>1.5299999999999998</v>
      </c>
      <c r="G166" s="36">
        <f t="shared" si="21"/>
        <v>1.5279999999999998</v>
      </c>
      <c r="H166" s="36">
        <f t="shared" si="22"/>
        <v>1.522</v>
      </c>
      <c r="I166" s="36">
        <f t="shared" si="23"/>
        <v>1.5239999999999998</v>
      </c>
      <c r="J166" s="36">
        <f t="shared" si="24"/>
        <v>1.5289999999999999</v>
      </c>
      <c r="K166" s="36">
        <f t="shared" si="25"/>
        <v>1.5269999999999999</v>
      </c>
      <c r="L166" s="36">
        <f t="shared" si="26"/>
        <v>1.5259999999999998</v>
      </c>
      <c r="M166" s="57">
        <f t="shared" si="27"/>
        <v>1.5249999999999999</v>
      </c>
      <c r="N166" s="58" t="s">
        <v>47</v>
      </c>
      <c r="O166" s="36"/>
      <c r="P166" s="36"/>
      <c r="Q166" s="36"/>
      <c r="R166" s="59"/>
      <c r="S166" s="60">
        <v>1.46</v>
      </c>
      <c r="T166" s="106">
        <v>1.6</v>
      </c>
      <c r="U166" s="162"/>
      <c r="V166" s="10"/>
      <c r="W166" s="162"/>
      <c r="X166" s="162"/>
      <c r="Y166" s="162"/>
      <c r="AA166" s="10"/>
      <c r="AB166" s="47"/>
      <c r="AC166" s="47"/>
      <c r="AD166" s="47"/>
      <c r="AE166" s="47"/>
      <c r="AF166" s="47"/>
      <c r="AG166" s="47"/>
      <c r="AH166" s="47"/>
      <c r="AI166" s="47"/>
    </row>
    <row r="167" spans="1:35">
      <c r="A167" s="26">
        <v>43959</v>
      </c>
      <c r="B167" s="27">
        <v>0.66666666666666596</v>
      </c>
      <c r="C167" s="132"/>
      <c r="D167" s="28" t="str">
        <f t="shared" si="19"/>
        <v>2020/5/8  16:00</v>
      </c>
      <c r="E167" s="35">
        <v>1.5355658994938051</v>
      </c>
      <c r="F167" s="36">
        <f t="shared" si="20"/>
        <v>1.542565899493805</v>
      </c>
      <c r="G167" s="36">
        <f t="shared" si="21"/>
        <v>1.540565899493805</v>
      </c>
      <c r="H167" s="36">
        <f t="shared" si="22"/>
        <v>1.5345658994938052</v>
      </c>
      <c r="I167" s="36">
        <f t="shared" si="23"/>
        <v>1.536565899493805</v>
      </c>
      <c r="J167" s="36">
        <f t="shared" si="24"/>
        <v>1.5415658994938051</v>
      </c>
      <c r="K167" s="36">
        <f t="shared" si="25"/>
        <v>1.5395658994938051</v>
      </c>
      <c r="L167" s="36">
        <f t="shared" si="26"/>
        <v>1.538565899493805</v>
      </c>
      <c r="M167" s="57">
        <f t="shared" si="27"/>
        <v>1.5375658994938051</v>
      </c>
      <c r="N167" s="58" t="s">
        <v>47</v>
      </c>
      <c r="O167" s="36"/>
      <c r="P167" s="36"/>
      <c r="Q167" s="36"/>
      <c r="R167" s="59"/>
      <c r="S167" s="60">
        <v>1.46</v>
      </c>
      <c r="T167" s="106">
        <v>1.6</v>
      </c>
      <c r="U167" s="162"/>
      <c r="V167" s="10"/>
      <c r="W167" s="162"/>
      <c r="X167" s="162"/>
      <c r="Y167" s="162"/>
      <c r="AA167" s="10"/>
      <c r="AB167" s="47"/>
      <c r="AC167" s="47"/>
      <c r="AD167" s="47"/>
      <c r="AE167" s="47"/>
      <c r="AF167" s="47"/>
      <c r="AG167" s="47"/>
      <c r="AH167" s="47"/>
      <c r="AI167" s="47"/>
    </row>
    <row r="168" spans="1:35">
      <c r="A168" s="123">
        <v>43960</v>
      </c>
      <c r="B168" s="101">
        <v>0.33333333333333331</v>
      </c>
      <c r="C168" s="132" t="s">
        <v>453</v>
      </c>
      <c r="D168" s="124" t="str">
        <f t="shared" si="19"/>
        <v>2020/5/9  8:00</v>
      </c>
      <c r="E168" s="35">
        <v>1.5238574503478755</v>
      </c>
      <c r="F168" s="36">
        <f t="shared" si="20"/>
        <v>1.5308574503478753</v>
      </c>
      <c r="G168" s="36">
        <f t="shared" si="21"/>
        <v>1.5288574503478753</v>
      </c>
      <c r="H168" s="36">
        <f t="shared" si="22"/>
        <v>1.5228574503478756</v>
      </c>
      <c r="I168" s="36">
        <f t="shared" si="23"/>
        <v>1.5248574503478753</v>
      </c>
      <c r="J168" s="36">
        <f t="shared" si="24"/>
        <v>1.5298574503478755</v>
      </c>
      <c r="K168" s="36">
        <f t="shared" si="25"/>
        <v>1.5278574503478755</v>
      </c>
      <c r="L168" s="36">
        <f t="shared" si="26"/>
        <v>1.5268574503478753</v>
      </c>
      <c r="M168" s="57">
        <f t="shared" si="27"/>
        <v>1.5258574503478755</v>
      </c>
      <c r="N168" s="58" t="s">
        <v>48</v>
      </c>
      <c r="O168" s="36"/>
      <c r="P168" s="36"/>
      <c r="Q168" s="36"/>
      <c r="R168" s="59"/>
      <c r="S168" s="60">
        <v>1.46</v>
      </c>
      <c r="T168" s="106">
        <v>1.6</v>
      </c>
      <c r="U168" s="162"/>
      <c r="V168" s="10"/>
      <c r="W168" s="162"/>
      <c r="X168" s="162"/>
      <c r="Y168" s="162"/>
      <c r="AA168" s="10"/>
      <c r="AB168" s="47"/>
      <c r="AC168" s="47"/>
      <c r="AD168" s="47"/>
      <c r="AE168" s="47"/>
      <c r="AF168" s="47"/>
      <c r="AG168" s="47"/>
      <c r="AH168" s="47"/>
      <c r="AI168" s="47"/>
    </row>
    <row r="169" spans="1:35">
      <c r="A169" s="26">
        <v>43960</v>
      </c>
      <c r="B169" s="27">
        <v>0.41666666666666669</v>
      </c>
      <c r="C169" s="132"/>
      <c r="D169" s="28" t="str">
        <f t="shared" si="19"/>
        <v>2020/5/9  10:00</v>
      </c>
      <c r="E169" s="35">
        <v>1.522</v>
      </c>
      <c r="F169" s="36">
        <f t="shared" si="20"/>
        <v>1.5289999999999999</v>
      </c>
      <c r="G169" s="36">
        <f t="shared" si="21"/>
        <v>1.5269999999999999</v>
      </c>
      <c r="H169" s="36">
        <f t="shared" si="22"/>
        <v>1.5210000000000001</v>
      </c>
      <c r="I169" s="36">
        <f t="shared" si="23"/>
        <v>1.5229999999999999</v>
      </c>
      <c r="J169" s="36">
        <f t="shared" si="24"/>
        <v>1.528</v>
      </c>
      <c r="K169" s="36">
        <f t="shared" si="25"/>
        <v>1.526</v>
      </c>
      <c r="L169" s="36">
        <f t="shared" si="26"/>
        <v>1.5249999999999999</v>
      </c>
      <c r="M169" s="57">
        <f t="shared" si="27"/>
        <v>1.524</v>
      </c>
      <c r="N169" s="58" t="s">
        <v>48</v>
      </c>
      <c r="O169" s="36"/>
      <c r="P169" s="36"/>
      <c r="Q169" s="36"/>
      <c r="R169" s="59"/>
      <c r="S169" s="60">
        <v>1.46</v>
      </c>
      <c r="T169" s="106">
        <v>1.6</v>
      </c>
      <c r="U169" s="162"/>
      <c r="V169" s="10"/>
      <c r="W169" s="162"/>
      <c r="X169" s="162"/>
      <c r="Y169" s="162"/>
      <c r="AA169" s="10"/>
      <c r="AB169" s="47"/>
      <c r="AC169" s="47"/>
      <c r="AD169" s="47"/>
      <c r="AE169" s="47"/>
      <c r="AF169" s="47"/>
      <c r="AG169" s="47"/>
      <c r="AH169" s="47"/>
      <c r="AI169" s="47"/>
    </row>
    <row r="170" spans="1:35">
      <c r="A170" s="26">
        <v>43960</v>
      </c>
      <c r="B170" s="27">
        <v>0.5</v>
      </c>
      <c r="C170" s="132"/>
      <c r="D170" s="28" t="str">
        <f t="shared" si="19"/>
        <v>2020/5/9  12:00</v>
      </c>
      <c r="E170" s="35">
        <v>1.524</v>
      </c>
      <c r="F170" s="36">
        <f t="shared" si="20"/>
        <v>1.5309999999999999</v>
      </c>
      <c r="G170" s="36">
        <f t="shared" si="21"/>
        <v>1.5289999999999999</v>
      </c>
      <c r="H170" s="36">
        <f t="shared" si="22"/>
        <v>1.5230000000000001</v>
      </c>
      <c r="I170" s="36">
        <f t="shared" si="23"/>
        <v>1.5249999999999999</v>
      </c>
      <c r="J170" s="36">
        <f t="shared" si="24"/>
        <v>1.53</v>
      </c>
      <c r="K170" s="36">
        <f t="shared" si="25"/>
        <v>1.528</v>
      </c>
      <c r="L170" s="36">
        <f t="shared" si="26"/>
        <v>1.5269999999999999</v>
      </c>
      <c r="M170" s="57">
        <f t="shared" si="27"/>
        <v>1.526</v>
      </c>
      <c r="N170" s="58" t="s">
        <v>48</v>
      </c>
      <c r="O170" s="36"/>
      <c r="P170" s="36"/>
      <c r="Q170" s="36"/>
      <c r="R170" s="59"/>
      <c r="S170" s="60">
        <v>1.46</v>
      </c>
      <c r="T170" s="106">
        <v>1.6</v>
      </c>
      <c r="U170" s="162"/>
      <c r="V170" s="10"/>
      <c r="W170" s="162"/>
      <c r="X170" s="162"/>
      <c r="Y170" s="162"/>
      <c r="AA170" s="10"/>
      <c r="AB170" s="47"/>
      <c r="AC170" s="47"/>
      <c r="AD170" s="47"/>
      <c r="AE170" s="47"/>
      <c r="AF170" s="47"/>
      <c r="AG170" s="47"/>
      <c r="AH170" s="47"/>
      <c r="AI170" s="47"/>
    </row>
    <row r="171" spans="1:35">
      <c r="A171" s="26">
        <v>43960</v>
      </c>
      <c r="B171" s="27">
        <v>0.58333333333333304</v>
      </c>
      <c r="C171" s="132"/>
      <c r="D171" s="28" t="str">
        <f t="shared" si="19"/>
        <v>2020/5/9  14:00</v>
      </c>
      <c r="E171" s="35">
        <v>1.5253507998907767</v>
      </c>
      <c r="F171" s="36">
        <f t="shared" si="20"/>
        <v>1.5323507998907766</v>
      </c>
      <c r="G171" s="36">
        <f t="shared" si="21"/>
        <v>1.5303507998907766</v>
      </c>
      <c r="H171" s="36">
        <f t="shared" si="22"/>
        <v>1.5243507998907768</v>
      </c>
      <c r="I171" s="36">
        <f t="shared" si="23"/>
        <v>1.5263507998907766</v>
      </c>
      <c r="J171" s="36">
        <f t="shared" si="24"/>
        <v>1.5313507998907767</v>
      </c>
      <c r="K171" s="36">
        <f t="shared" si="25"/>
        <v>1.5293507998907767</v>
      </c>
      <c r="L171" s="36">
        <f t="shared" si="26"/>
        <v>1.5283507998907766</v>
      </c>
      <c r="M171" s="57">
        <f t="shared" si="27"/>
        <v>1.5273507998907767</v>
      </c>
      <c r="N171" s="58" t="s">
        <v>48</v>
      </c>
      <c r="O171" s="36"/>
      <c r="P171" s="36"/>
      <c r="Q171" s="36"/>
      <c r="R171" s="59"/>
      <c r="S171" s="60">
        <v>1.46</v>
      </c>
      <c r="T171" s="106">
        <v>1.6</v>
      </c>
      <c r="U171" s="162"/>
      <c r="V171" s="10"/>
      <c r="W171" s="162"/>
      <c r="X171" s="162"/>
      <c r="Y171" s="162"/>
      <c r="AA171" s="10"/>
      <c r="AB171" s="47"/>
      <c r="AC171" s="47"/>
      <c r="AD171" s="47"/>
      <c r="AE171" s="47"/>
      <c r="AF171" s="47"/>
      <c r="AG171" s="47"/>
      <c r="AH171" s="47"/>
      <c r="AI171" s="47"/>
    </row>
    <row r="172" spans="1:35">
      <c r="A172" s="26">
        <v>43960</v>
      </c>
      <c r="B172" s="27">
        <v>0.66666666666666596</v>
      </c>
      <c r="C172" s="132"/>
      <c r="D172" s="28" t="str">
        <f t="shared" si="19"/>
        <v>2020/5/9  16:00</v>
      </c>
      <c r="E172" s="35">
        <v>1.5229999999999999</v>
      </c>
      <c r="F172" s="36">
        <f t="shared" si="20"/>
        <v>1.5299999999999998</v>
      </c>
      <c r="G172" s="36">
        <f t="shared" si="21"/>
        <v>1.5279999999999998</v>
      </c>
      <c r="H172" s="36">
        <f t="shared" si="22"/>
        <v>1.522</v>
      </c>
      <c r="I172" s="36">
        <f t="shared" si="23"/>
        <v>1.5239999999999998</v>
      </c>
      <c r="J172" s="36">
        <f t="shared" si="24"/>
        <v>1.5289999999999999</v>
      </c>
      <c r="K172" s="36">
        <f t="shared" si="25"/>
        <v>1.5269999999999999</v>
      </c>
      <c r="L172" s="36">
        <f t="shared" si="26"/>
        <v>1.5259999999999998</v>
      </c>
      <c r="M172" s="57">
        <f t="shared" si="27"/>
        <v>1.5249999999999999</v>
      </c>
      <c r="N172" s="58" t="s">
        <v>48</v>
      </c>
      <c r="O172" s="36"/>
      <c r="P172" s="36"/>
      <c r="Q172" s="36"/>
      <c r="R172" s="59"/>
      <c r="S172" s="60">
        <v>1.46</v>
      </c>
      <c r="T172" s="106">
        <v>1.6</v>
      </c>
      <c r="U172" s="162"/>
      <c r="V172" s="10"/>
      <c r="W172" s="162"/>
      <c r="X172" s="162"/>
      <c r="Y172" s="162"/>
      <c r="AA172" s="10"/>
      <c r="AB172" s="47"/>
      <c r="AC172" s="47"/>
      <c r="AD172" s="47"/>
      <c r="AE172" s="47"/>
      <c r="AF172" s="47"/>
      <c r="AG172" s="47"/>
      <c r="AH172" s="47"/>
      <c r="AI172" s="47"/>
    </row>
    <row r="173" spans="1:35">
      <c r="A173" s="123">
        <v>43961</v>
      </c>
      <c r="B173" s="101">
        <v>0.33333333333333331</v>
      </c>
      <c r="C173" s="132" t="s">
        <v>454</v>
      </c>
      <c r="D173" s="124" t="str">
        <f t="shared" si="19"/>
        <v>2020/5/10  8:00</v>
      </c>
      <c r="E173" s="35">
        <v>1.5379153409980986</v>
      </c>
      <c r="F173" s="36">
        <f t="shared" si="20"/>
        <v>1.5449153409980985</v>
      </c>
      <c r="G173" s="36">
        <f t="shared" si="21"/>
        <v>1.5429153409980985</v>
      </c>
      <c r="H173" s="36">
        <f t="shared" si="22"/>
        <v>1.5369153409980987</v>
      </c>
      <c r="I173" s="36">
        <f t="shared" si="23"/>
        <v>1.5389153409980985</v>
      </c>
      <c r="J173" s="36">
        <f t="shared" si="24"/>
        <v>1.5439153409980986</v>
      </c>
      <c r="K173" s="36">
        <f t="shared" si="25"/>
        <v>1.5419153409980986</v>
      </c>
      <c r="L173" s="36">
        <f t="shared" si="26"/>
        <v>1.5409153409980985</v>
      </c>
      <c r="M173" s="57">
        <f t="shared" si="27"/>
        <v>1.5399153409980986</v>
      </c>
      <c r="N173" s="58" t="s">
        <v>49</v>
      </c>
      <c r="O173" s="36"/>
      <c r="P173" s="36"/>
      <c r="Q173" s="36"/>
      <c r="R173" s="59"/>
      <c r="S173" s="60">
        <v>1.46</v>
      </c>
      <c r="T173" s="106">
        <v>1.6</v>
      </c>
      <c r="U173" s="162"/>
      <c r="V173" s="10"/>
      <c r="W173" s="162"/>
      <c r="X173" s="162"/>
      <c r="Y173" s="162"/>
      <c r="AA173" s="10"/>
      <c r="AB173" s="47"/>
      <c r="AC173" s="47"/>
      <c r="AD173" s="47"/>
      <c r="AE173" s="47"/>
      <c r="AF173" s="47"/>
      <c r="AG173" s="47"/>
      <c r="AH173" s="47"/>
      <c r="AI173" s="47"/>
    </row>
    <row r="174" spans="1:35">
      <c r="A174" s="26">
        <v>43961</v>
      </c>
      <c r="B174" s="27">
        <v>0.41666666666666669</v>
      </c>
      <c r="C174" s="132"/>
      <c r="D174" s="28" t="str">
        <f t="shared" si="19"/>
        <v>2020/5/10  10:00</v>
      </c>
      <c r="E174" s="35">
        <v>1.5358740498425947</v>
      </c>
      <c r="F174" s="36">
        <f t="shared" si="20"/>
        <v>1.5428740498425946</v>
      </c>
      <c r="G174" s="36">
        <f t="shared" si="21"/>
        <v>1.5408740498425946</v>
      </c>
      <c r="H174" s="36">
        <f t="shared" si="22"/>
        <v>1.5348740498425948</v>
      </c>
      <c r="I174" s="36">
        <f t="shared" si="23"/>
        <v>1.5368740498425946</v>
      </c>
      <c r="J174" s="36">
        <f t="shared" si="24"/>
        <v>1.5418740498425947</v>
      </c>
      <c r="K174" s="36">
        <f t="shared" si="25"/>
        <v>1.5398740498425947</v>
      </c>
      <c r="L174" s="36">
        <f t="shared" si="26"/>
        <v>1.5388740498425946</v>
      </c>
      <c r="M174" s="57">
        <f t="shared" si="27"/>
        <v>1.5378740498425947</v>
      </c>
      <c r="N174" s="58" t="s">
        <v>49</v>
      </c>
      <c r="O174" s="36"/>
      <c r="P174" s="36"/>
      <c r="Q174" s="36"/>
      <c r="R174" s="59"/>
      <c r="S174" s="60">
        <v>1.46</v>
      </c>
      <c r="T174" s="106">
        <v>1.6</v>
      </c>
      <c r="U174" s="162"/>
      <c r="V174" s="10"/>
      <c r="W174" s="162"/>
      <c r="X174" s="162"/>
      <c r="Y174" s="162"/>
      <c r="AA174" s="10"/>
      <c r="AB174" s="47"/>
      <c r="AC174" s="47"/>
      <c r="AD174" s="47"/>
      <c r="AE174" s="47"/>
      <c r="AF174" s="47"/>
      <c r="AG174" s="47"/>
      <c r="AH174" s="47"/>
      <c r="AI174" s="47"/>
    </row>
    <row r="175" spans="1:35">
      <c r="A175" s="26">
        <v>43961</v>
      </c>
      <c r="B175" s="27">
        <v>0.5</v>
      </c>
      <c r="C175" s="132"/>
      <c r="D175" s="28" t="str">
        <f t="shared" si="19"/>
        <v>2020/5/10  12:00</v>
      </c>
      <c r="E175" s="35">
        <v>1.5390058591507707</v>
      </c>
      <c r="F175" s="36">
        <f t="shared" si="20"/>
        <v>1.5460058591507706</v>
      </c>
      <c r="G175" s="36">
        <f t="shared" si="21"/>
        <v>1.5440058591507706</v>
      </c>
      <c r="H175" s="36">
        <f t="shared" si="22"/>
        <v>1.5380058591507708</v>
      </c>
      <c r="I175" s="36">
        <f t="shared" si="23"/>
        <v>1.5400058591507706</v>
      </c>
      <c r="J175" s="36">
        <f t="shared" si="24"/>
        <v>1.5450058591507707</v>
      </c>
      <c r="K175" s="36">
        <f t="shared" si="25"/>
        <v>1.5430058591507707</v>
      </c>
      <c r="L175" s="36">
        <f t="shared" si="26"/>
        <v>1.5420058591507706</v>
      </c>
      <c r="M175" s="57">
        <f t="shared" si="27"/>
        <v>1.5410058591507707</v>
      </c>
      <c r="N175" s="58" t="s">
        <v>49</v>
      </c>
      <c r="O175" s="36"/>
      <c r="P175" s="36"/>
      <c r="Q175" s="36"/>
      <c r="R175" s="59"/>
      <c r="S175" s="60">
        <v>1.46</v>
      </c>
      <c r="T175" s="106">
        <v>1.6</v>
      </c>
      <c r="U175" s="162"/>
      <c r="V175" s="10"/>
      <c r="W175" s="162"/>
      <c r="X175" s="162"/>
      <c r="Y175" s="162"/>
      <c r="AA175" s="10"/>
      <c r="AB175" s="47"/>
      <c r="AC175" s="47"/>
      <c r="AD175" s="47"/>
      <c r="AE175" s="47"/>
      <c r="AF175" s="47"/>
      <c r="AG175" s="47"/>
      <c r="AH175" s="47"/>
      <c r="AI175" s="47"/>
    </row>
    <row r="176" spans="1:35">
      <c r="A176" s="26">
        <v>43961</v>
      </c>
      <c r="B176" s="27">
        <v>0.58333333333333304</v>
      </c>
      <c r="C176" s="132"/>
      <c r="D176" s="28" t="str">
        <f t="shared" si="19"/>
        <v>2020/5/10  14:00</v>
      </c>
      <c r="E176" s="35">
        <v>1.5229999999999999</v>
      </c>
      <c r="F176" s="36">
        <f t="shared" si="20"/>
        <v>1.5299999999999998</v>
      </c>
      <c r="G176" s="36">
        <f t="shared" si="21"/>
        <v>1.5279999999999998</v>
      </c>
      <c r="H176" s="36">
        <f t="shared" si="22"/>
        <v>1.522</v>
      </c>
      <c r="I176" s="36">
        <f t="shared" si="23"/>
        <v>1.5239999999999998</v>
      </c>
      <c r="J176" s="36">
        <f t="shared" si="24"/>
        <v>1.5289999999999999</v>
      </c>
      <c r="K176" s="36">
        <f t="shared" si="25"/>
        <v>1.5269999999999999</v>
      </c>
      <c r="L176" s="36">
        <f t="shared" si="26"/>
        <v>1.5259999999999998</v>
      </c>
      <c r="M176" s="57">
        <f t="shared" si="27"/>
        <v>1.5249999999999999</v>
      </c>
      <c r="N176" s="58" t="s">
        <v>49</v>
      </c>
      <c r="O176" s="36"/>
      <c r="P176" s="36"/>
      <c r="Q176" s="36"/>
      <c r="R176" s="59"/>
      <c r="S176" s="60">
        <v>1.46</v>
      </c>
      <c r="T176" s="106">
        <v>1.6</v>
      </c>
      <c r="U176" s="162"/>
      <c r="V176" s="10"/>
      <c r="W176" s="162"/>
      <c r="X176" s="162"/>
      <c r="Y176" s="162"/>
      <c r="AA176" s="10"/>
      <c r="AB176" s="47"/>
      <c r="AC176" s="47"/>
      <c r="AD176" s="47"/>
      <c r="AE176" s="47"/>
      <c r="AF176" s="47"/>
      <c r="AG176" s="47"/>
      <c r="AH176" s="47"/>
      <c r="AI176" s="47"/>
    </row>
    <row r="177" spans="1:35">
      <c r="A177" s="26">
        <v>43961</v>
      </c>
      <c r="B177" s="27">
        <v>0.66666666666666596</v>
      </c>
      <c r="C177" s="132"/>
      <c r="D177" s="28" t="str">
        <f t="shared" si="19"/>
        <v>2020/5/10  16:00</v>
      </c>
      <c r="E177" s="35">
        <v>1.5202348750708974</v>
      </c>
      <c r="F177" s="36">
        <f t="shared" si="20"/>
        <v>1.5272348750708973</v>
      </c>
      <c r="G177" s="36">
        <f t="shared" si="21"/>
        <v>1.5252348750708973</v>
      </c>
      <c r="H177" s="36">
        <f t="shared" si="22"/>
        <v>1.5192348750708975</v>
      </c>
      <c r="I177" s="36">
        <f t="shared" si="23"/>
        <v>1.5212348750708973</v>
      </c>
      <c r="J177" s="36">
        <f t="shared" si="24"/>
        <v>1.5262348750708974</v>
      </c>
      <c r="K177" s="36">
        <f t="shared" si="25"/>
        <v>1.5242348750708974</v>
      </c>
      <c r="L177" s="36">
        <f t="shared" si="26"/>
        <v>1.5232348750708973</v>
      </c>
      <c r="M177" s="57">
        <f t="shared" si="27"/>
        <v>1.5222348750708974</v>
      </c>
      <c r="N177" s="58" t="s">
        <v>49</v>
      </c>
      <c r="O177" s="36"/>
      <c r="P177" s="36"/>
      <c r="Q177" s="36"/>
      <c r="R177" s="59"/>
      <c r="S177" s="60">
        <v>1.46</v>
      </c>
      <c r="T177" s="106">
        <v>1.6</v>
      </c>
      <c r="U177" s="162"/>
      <c r="V177" s="10"/>
      <c r="W177" s="162"/>
      <c r="X177" s="162"/>
      <c r="Y177" s="162"/>
      <c r="AA177" s="10"/>
      <c r="AB177" s="47"/>
      <c r="AC177" s="47"/>
      <c r="AD177" s="47"/>
      <c r="AE177" s="47"/>
      <c r="AF177" s="47"/>
      <c r="AG177" s="47"/>
      <c r="AH177" s="47"/>
      <c r="AI177" s="47"/>
    </row>
    <row r="178" spans="1:35">
      <c r="A178" s="123">
        <v>43962</v>
      </c>
      <c r="B178" s="101">
        <v>0.33333333333333331</v>
      </c>
      <c r="C178" s="132" t="s">
        <v>198</v>
      </c>
      <c r="D178" s="124" t="str">
        <f t="shared" si="19"/>
        <v>2020/5/11  8:00</v>
      </c>
      <c r="E178" s="35">
        <v>1.552</v>
      </c>
      <c r="F178" s="36">
        <f t="shared" si="20"/>
        <v>1.5589999999999999</v>
      </c>
      <c r="G178" s="36">
        <f t="shared" si="21"/>
        <v>1.5569999999999999</v>
      </c>
      <c r="H178" s="36">
        <f t="shared" si="22"/>
        <v>1.5510000000000002</v>
      </c>
      <c r="I178" s="36">
        <f t="shared" si="23"/>
        <v>1.5529999999999999</v>
      </c>
      <c r="J178" s="36">
        <f t="shared" si="24"/>
        <v>1.5580000000000001</v>
      </c>
      <c r="K178" s="36">
        <f t="shared" si="25"/>
        <v>1.556</v>
      </c>
      <c r="L178" s="36">
        <f t="shared" si="26"/>
        <v>1.5549999999999999</v>
      </c>
      <c r="M178" s="57">
        <f t="shared" si="27"/>
        <v>1.554</v>
      </c>
      <c r="N178" s="58" t="s">
        <v>44</v>
      </c>
      <c r="O178" s="36"/>
      <c r="P178" s="36"/>
      <c r="Q178" s="36"/>
      <c r="R178" s="59"/>
      <c r="S178" s="60">
        <v>1.46</v>
      </c>
      <c r="T178" s="106">
        <v>1.6</v>
      </c>
      <c r="U178" s="162"/>
      <c r="V178" s="10"/>
      <c r="W178" s="162"/>
      <c r="X178" s="162"/>
      <c r="Y178" s="162"/>
      <c r="AA178" s="10"/>
      <c r="AB178" s="47"/>
      <c r="AC178" s="47"/>
      <c r="AD178" s="47"/>
      <c r="AE178" s="47"/>
      <c r="AF178" s="47"/>
      <c r="AG178" s="47"/>
      <c r="AH178" s="47"/>
      <c r="AI178" s="47"/>
    </row>
    <row r="179" spans="1:35">
      <c r="A179" s="26">
        <v>43962</v>
      </c>
      <c r="B179" s="27">
        <v>0.41666666666666669</v>
      </c>
      <c r="C179" s="132"/>
      <c r="D179" s="28" t="str">
        <f t="shared" si="19"/>
        <v>2020/5/11  10:00</v>
      </c>
      <c r="E179" s="35">
        <v>1.5229999999999999</v>
      </c>
      <c r="F179" s="36">
        <f t="shared" si="20"/>
        <v>1.5299999999999998</v>
      </c>
      <c r="G179" s="36">
        <f t="shared" si="21"/>
        <v>1.5279999999999998</v>
      </c>
      <c r="H179" s="36">
        <f t="shared" si="22"/>
        <v>1.522</v>
      </c>
      <c r="I179" s="36">
        <f t="shared" si="23"/>
        <v>1.5239999999999998</v>
      </c>
      <c r="J179" s="36">
        <f t="shared" si="24"/>
        <v>1.5289999999999999</v>
      </c>
      <c r="K179" s="36">
        <f t="shared" si="25"/>
        <v>1.5269999999999999</v>
      </c>
      <c r="L179" s="36">
        <f t="shared" si="26"/>
        <v>1.5259999999999998</v>
      </c>
      <c r="M179" s="57">
        <f t="shared" si="27"/>
        <v>1.5249999999999999</v>
      </c>
      <c r="N179" s="58" t="s">
        <v>44</v>
      </c>
      <c r="O179" s="36"/>
      <c r="P179" s="36"/>
      <c r="Q179" s="36"/>
      <c r="R179" s="59"/>
      <c r="S179" s="60">
        <v>1.46</v>
      </c>
      <c r="T179" s="106">
        <v>1.6</v>
      </c>
      <c r="U179" s="162"/>
      <c r="V179" s="10"/>
      <c r="W179" s="162"/>
      <c r="X179" s="162"/>
      <c r="Y179" s="162"/>
      <c r="AA179" s="10"/>
      <c r="AB179" s="47"/>
      <c r="AC179" s="47"/>
      <c r="AD179" s="47"/>
      <c r="AE179" s="47"/>
      <c r="AF179" s="47"/>
      <c r="AG179" s="47"/>
      <c r="AH179" s="47"/>
      <c r="AI179" s="47"/>
    </row>
    <row r="180" spans="1:35">
      <c r="A180" s="26">
        <v>43962</v>
      </c>
      <c r="B180" s="27">
        <v>0.5</v>
      </c>
      <c r="C180" s="132"/>
      <c r="D180" s="28" t="str">
        <f t="shared" si="19"/>
        <v>2020/5/11  12:00</v>
      </c>
      <c r="E180" s="35">
        <v>1.5229999999999999</v>
      </c>
      <c r="F180" s="36">
        <f t="shared" si="20"/>
        <v>1.5299999999999998</v>
      </c>
      <c r="G180" s="36">
        <f t="shared" si="21"/>
        <v>1.5279999999999998</v>
      </c>
      <c r="H180" s="36">
        <f t="shared" si="22"/>
        <v>1.522</v>
      </c>
      <c r="I180" s="36">
        <f t="shared" si="23"/>
        <v>1.5239999999999998</v>
      </c>
      <c r="J180" s="36">
        <f t="shared" si="24"/>
        <v>1.5289999999999999</v>
      </c>
      <c r="K180" s="36">
        <f t="shared" si="25"/>
        <v>1.5269999999999999</v>
      </c>
      <c r="L180" s="36">
        <f t="shared" si="26"/>
        <v>1.5259999999999998</v>
      </c>
      <c r="M180" s="57">
        <f t="shared" si="27"/>
        <v>1.5249999999999999</v>
      </c>
      <c r="N180" s="58" t="s">
        <v>45</v>
      </c>
      <c r="O180" s="36"/>
      <c r="P180" s="36"/>
      <c r="Q180" s="36"/>
      <c r="R180" s="59"/>
      <c r="S180" s="60">
        <v>1.46</v>
      </c>
      <c r="T180" s="106">
        <v>1.6</v>
      </c>
      <c r="U180" s="162"/>
      <c r="V180" s="10"/>
      <c r="W180" s="162"/>
      <c r="X180" s="162"/>
      <c r="Y180" s="162"/>
      <c r="AA180" s="10"/>
      <c r="AB180" s="47"/>
      <c r="AC180" s="47"/>
      <c r="AD180" s="47"/>
      <c r="AE180" s="47"/>
      <c r="AF180" s="47"/>
      <c r="AG180" s="47"/>
      <c r="AH180" s="47"/>
      <c r="AI180" s="47"/>
    </row>
    <row r="181" spans="1:35">
      <c r="A181" s="26">
        <v>43962</v>
      </c>
      <c r="B181" s="27">
        <v>0.58333333333333304</v>
      </c>
      <c r="C181" s="132"/>
      <c r="D181" s="28" t="str">
        <f t="shared" si="19"/>
        <v>2020/5/11  14:00</v>
      </c>
      <c r="E181" s="35">
        <v>1.5280275705147419</v>
      </c>
      <c r="F181" s="36">
        <f t="shared" si="20"/>
        <v>1.5350275705147418</v>
      </c>
      <c r="G181" s="36">
        <f t="shared" si="21"/>
        <v>1.5330275705147418</v>
      </c>
      <c r="H181" s="36">
        <f t="shared" si="22"/>
        <v>1.527027570514742</v>
      </c>
      <c r="I181" s="36">
        <f t="shared" si="23"/>
        <v>1.5290275705147418</v>
      </c>
      <c r="J181" s="36">
        <f t="shared" si="24"/>
        <v>1.5340275705147419</v>
      </c>
      <c r="K181" s="36">
        <f t="shared" si="25"/>
        <v>1.5320275705147419</v>
      </c>
      <c r="L181" s="36">
        <f t="shared" si="26"/>
        <v>1.5310275705147418</v>
      </c>
      <c r="M181" s="57">
        <f t="shared" si="27"/>
        <v>1.5300275705147419</v>
      </c>
      <c r="N181" s="58" t="s">
        <v>45</v>
      </c>
      <c r="O181" s="36"/>
      <c r="P181" s="36"/>
      <c r="Q181" s="36"/>
      <c r="R181" s="59"/>
      <c r="S181" s="60">
        <v>1.46</v>
      </c>
      <c r="T181" s="106">
        <v>1.6</v>
      </c>
      <c r="U181" s="162"/>
      <c r="V181" s="10"/>
      <c r="W181" s="162"/>
      <c r="X181" s="162"/>
      <c r="Y181" s="162"/>
      <c r="AA181" s="10"/>
      <c r="AB181" s="47"/>
      <c r="AC181" s="47"/>
      <c r="AD181" s="47"/>
      <c r="AE181" s="47"/>
      <c r="AF181" s="47"/>
      <c r="AG181" s="47"/>
      <c r="AH181" s="47"/>
      <c r="AI181" s="47"/>
    </row>
    <row r="182" spans="1:35">
      <c r="A182" s="26">
        <v>43962</v>
      </c>
      <c r="B182" s="27">
        <v>0.66666666666666596</v>
      </c>
      <c r="C182" s="132"/>
      <c r="D182" s="28" t="str">
        <f t="shared" si="19"/>
        <v>2020/5/11  16:00</v>
      </c>
      <c r="E182" s="35">
        <v>1.5303882473139454</v>
      </c>
      <c r="F182" s="36">
        <f t="shared" si="20"/>
        <v>1.5373882473139453</v>
      </c>
      <c r="G182" s="36">
        <f t="shared" si="21"/>
        <v>1.5353882473139453</v>
      </c>
      <c r="H182" s="36">
        <f t="shared" si="22"/>
        <v>1.5293882473139455</v>
      </c>
      <c r="I182" s="36">
        <f t="shared" si="23"/>
        <v>1.5313882473139453</v>
      </c>
      <c r="J182" s="36">
        <f t="shared" si="24"/>
        <v>1.5363882473139454</v>
      </c>
      <c r="K182" s="36">
        <f t="shared" si="25"/>
        <v>1.5343882473139454</v>
      </c>
      <c r="L182" s="36">
        <f t="shared" si="26"/>
        <v>1.5333882473139453</v>
      </c>
      <c r="M182" s="57">
        <f t="shared" si="27"/>
        <v>1.5323882473139454</v>
      </c>
      <c r="N182" s="58" t="s">
        <v>45</v>
      </c>
      <c r="O182" s="36"/>
      <c r="P182" s="36"/>
      <c r="Q182" s="36"/>
      <c r="R182" s="59"/>
      <c r="S182" s="60">
        <v>1.46</v>
      </c>
      <c r="T182" s="106">
        <v>1.6</v>
      </c>
      <c r="U182" s="162"/>
      <c r="V182" s="10"/>
      <c r="W182" s="162"/>
      <c r="X182" s="162"/>
      <c r="Y182" s="162"/>
      <c r="AA182" s="10"/>
      <c r="AB182" s="47"/>
      <c r="AC182" s="47"/>
      <c r="AD182" s="47"/>
      <c r="AE182" s="47"/>
      <c r="AF182" s="47"/>
      <c r="AG182" s="47"/>
      <c r="AH182" s="47"/>
      <c r="AI182" s="47"/>
    </row>
    <row r="183" spans="1:35">
      <c r="A183" s="123">
        <v>43963</v>
      </c>
      <c r="B183" s="101">
        <v>0.33333333333333331</v>
      </c>
      <c r="C183" s="132" t="s">
        <v>455</v>
      </c>
      <c r="D183" s="124" t="str">
        <f t="shared" si="19"/>
        <v>2020/5/12  8:00</v>
      </c>
      <c r="E183" s="35">
        <v>1.5240910558897789</v>
      </c>
      <c r="F183" s="36">
        <f t="shared" si="20"/>
        <v>1.5310910558897788</v>
      </c>
      <c r="G183" s="36">
        <f t="shared" si="21"/>
        <v>1.5290910558897788</v>
      </c>
      <c r="H183" s="36">
        <f t="shared" si="22"/>
        <v>1.523091055889779</v>
      </c>
      <c r="I183" s="36">
        <f t="shared" si="23"/>
        <v>1.5250910558897788</v>
      </c>
      <c r="J183" s="36">
        <f t="shared" si="24"/>
        <v>1.5300910558897789</v>
      </c>
      <c r="K183" s="36">
        <f t="shared" si="25"/>
        <v>1.5280910558897789</v>
      </c>
      <c r="L183" s="36">
        <f t="shared" si="26"/>
        <v>1.5270910558897788</v>
      </c>
      <c r="M183" s="57">
        <f t="shared" si="27"/>
        <v>1.5260910558897789</v>
      </c>
      <c r="N183" s="58" t="s">
        <v>46</v>
      </c>
      <c r="O183" s="36"/>
      <c r="P183" s="36"/>
      <c r="Q183" s="36"/>
      <c r="R183" s="59"/>
      <c r="S183" s="60">
        <v>1.46</v>
      </c>
      <c r="T183" s="106">
        <v>1.6</v>
      </c>
      <c r="U183" s="162"/>
      <c r="V183" s="10"/>
      <c r="W183" s="162"/>
      <c r="X183" s="162"/>
      <c r="Y183" s="162"/>
      <c r="AA183" s="10"/>
      <c r="AB183" s="47"/>
      <c r="AC183" s="47"/>
      <c r="AD183" s="47"/>
      <c r="AE183" s="47"/>
      <c r="AF183" s="47"/>
      <c r="AG183" s="47"/>
      <c r="AH183" s="47"/>
      <c r="AI183" s="47"/>
    </row>
    <row r="184" spans="1:35">
      <c r="A184" s="26">
        <v>43963</v>
      </c>
      <c r="B184" s="27">
        <v>0.41666666666666669</v>
      </c>
      <c r="C184" s="132"/>
      <c r="D184" s="28" t="str">
        <f t="shared" si="19"/>
        <v>2020/5/12  10:00</v>
      </c>
      <c r="E184" s="35">
        <v>1.522</v>
      </c>
      <c r="F184" s="36">
        <f t="shared" si="20"/>
        <v>1.5289999999999999</v>
      </c>
      <c r="G184" s="36">
        <f t="shared" si="21"/>
        <v>1.5269999999999999</v>
      </c>
      <c r="H184" s="36">
        <f t="shared" si="22"/>
        <v>1.5210000000000001</v>
      </c>
      <c r="I184" s="36">
        <f t="shared" si="23"/>
        <v>1.5229999999999999</v>
      </c>
      <c r="J184" s="36">
        <f t="shared" si="24"/>
        <v>1.528</v>
      </c>
      <c r="K184" s="36">
        <f t="shared" si="25"/>
        <v>1.526</v>
      </c>
      <c r="L184" s="36">
        <f t="shared" si="26"/>
        <v>1.5249999999999999</v>
      </c>
      <c r="M184" s="57">
        <f t="shared" si="27"/>
        <v>1.524</v>
      </c>
      <c r="N184" s="58" t="s">
        <v>46</v>
      </c>
      <c r="O184" s="36"/>
      <c r="P184" s="36"/>
      <c r="Q184" s="36"/>
      <c r="R184" s="59"/>
      <c r="S184" s="60">
        <v>1.46</v>
      </c>
      <c r="T184" s="106">
        <v>1.6</v>
      </c>
      <c r="U184" s="162"/>
      <c r="V184" s="10"/>
      <c r="W184" s="162"/>
      <c r="X184" s="162"/>
      <c r="Y184" s="162"/>
      <c r="AA184" s="10"/>
      <c r="AB184" s="47"/>
      <c r="AC184" s="47"/>
      <c r="AD184" s="47"/>
      <c r="AE184" s="47"/>
      <c r="AF184" s="47"/>
      <c r="AG184" s="47"/>
      <c r="AH184" s="47"/>
      <c r="AI184" s="47"/>
    </row>
    <row r="185" spans="1:35">
      <c r="A185" s="26">
        <v>43963</v>
      </c>
      <c r="B185" s="27">
        <v>0.5</v>
      </c>
      <c r="C185" s="132"/>
      <c r="D185" s="28" t="str">
        <f t="shared" si="19"/>
        <v>2020/5/12  12:00</v>
      </c>
      <c r="E185" s="35">
        <v>1.5229999999999999</v>
      </c>
      <c r="F185" s="36">
        <f t="shared" si="20"/>
        <v>1.5299999999999998</v>
      </c>
      <c r="G185" s="36">
        <f t="shared" si="21"/>
        <v>1.5279999999999998</v>
      </c>
      <c r="H185" s="36">
        <f t="shared" si="22"/>
        <v>1.522</v>
      </c>
      <c r="I185" s="36">
        <f t="shared" si="23"/>
        <v>1.5239999999999998</v>
      </c>
      <c r="J185" s="36">
        <f t="shared" si="24"/>
        <v>1.5289999999999999</v>
      </c>
      <c r="K185" s="36">
        <f t="shared" si="25"/>
        <v>1.5269999999999999</v>
      </c>
      <c r="L185" s="36">
        <f t="shared" si="26"/>
        <v>1.5259999999999998</v>
      </c>
      <c r="M185" s="57">
        <f t="shared" si="27"/>
        <v>1.5249999999999999</v>
      </c>
      <c r="N185" s="58" t="s">
        <v>46</v>
      </c>
      <c r="O185" s="36"/>
      <c r="P185" s="36"/>
      <c r="Q185" s="36"/>
      <c r="R185" s="59"/>
      <c r="S185" s="60">
        <v>1.46</v>
      </c>
      <c r="T185" s="106">
        <v>1.6</v>
      </c>
      <c r="U185" s="162"/>
      <c r="V185" s="10"/>
      <c r="W185" s="162"/>
      <c r="X185" s="162"/>
      <c r="Y185" s="162"/>
      <c r="AA185" s="10"/>
      <c r="AB185" s="47"/>
      <c r="AC185" s="47"/>
      <c r="AD185" s="47"/>
      <c r="AE185" s="47"/>
      <c r="AF185" s="47"/>
      <c r="AG185" s="47"/>
      <c r="AH185" s="47"/>
      <c r="AI185" s="47"/>
    </row>
    <row r="186" spans="1:35">
      <c r="A186" s="26">
        <v>43963</v>
      </c>
      <c r="B186" s="27">
        <v>0.58333333333333304</v>
      </c>
      <c r="C186" s="132"/>
      <c r="D186" s="28" t="str">
        <f t="shared" si="19"/>
        <v>2020/5/12  14:00</v>
      </c>
      <c r="E186" s="35">
        <v>1.524</v>
      </c>
      <c r="F186" s="36">
        <f t="shared" si="20"/>
        <v>1.5309999999999999</v>
      </c>
      <c r="G186" s="36">
        <f t="shared" si="21"/>
        <v>1.5289999999999999</v>
      </c>
      <c r="H186" s="36">
        <f t="shared" si="22"/>
        <v>1.5230000000000001</v>
      </c>
      <c r="I186" s="36">
        <f t="shared" si="23"/>
        <v>1.5249999999999999</v>
      </c>
      <c r="J186" s="36">
        <f t="shared" si="24"/>
        <v>1.53</v>
      </c>
      <c r="K186" s="36">
        <f t="shared" si="25"/>
        <v>1.528</v>
      </c>
      <c r="L186" s="36">
        <f t="shared" si="26"/>
        <v>1.5269999999999999</v>
      </c>
      <c r="M186" s="57">
        <f t="shared" si="27"/>
        <v>1.526</v>
      </c>
      <c r="N186" s="58" t="s">
        <v>46</v>
      </c>
      <c r="O186" s="36"/>
      <c r="P186" s="36"/>
      <c r="Q186" s="36"/>
      <c r="R186" s="59"/>
      <c r="S186" s="60">
        <v>1.46</v>
      </c>
      <c r="T186" s="106">
        <v>1.6</v>
      </c>
      <c r="U186" s="162"/>
      <c r="V186" s="10"/>
      <c r="W186" s="162"/>
      <c r="X186" s="162"/>
      <c r="Y186" s="162"/>
      <c r="AA186" s="10"/>
      <c r="AB186" s="47"/>
      <c r="AC186" s="47"/>
      <c r="AD186" s="47"/>
      <c r="AE186" s="47"/>
      <c r="AF186" s="47"/>
      <c r="AG186" s="47"/>
      <c r="AH186" s="47"/>
      <c r="AI186" s="47"/>
    </row>
    <row r="187" spans="1:35">
      <c r="A187" s="26">
        <v>43963</v>
      </c>
      <c r="B187" s="27">
        <v>0.66666666666666596</v>
      </c>
      <c r="C187" s="132"/>
      <c r="D187" s="28" t="str">
        <f t="shared" si="19"/>
        <v>2020/5/12  16:00</v>
      </c>
      <c r="E187" s="35">
        <v>1.5249999999999999</v>
      </c>
      <c r="F187" s="36">
        <f t="shared" si="20"/>
        <v>1.5319999999999998</v>
      </c>
      <c r="G187" s="36">
        <f t="shared" si="21"/>
        <v>1.5299999999999998</v>
      </c>
      <c r="H187" s="36">
        <f t="shared" si="22"/>
        <v>1.524</v>
      </c>
      <c r="I187" s="36">
        <f t="shared" si="23"/>
        <v>1.5259999999999998</v>
      </c>
      <c r="J187" s="36">
        <f t="shared" si="24"/>
        <v>1.5309999999999999</v>
      </c>
      <c r="K187" s="36">
        <f t="shared" si="25"/>
        <v>1.5289999999999999</v>
      </c>
      <c r="L187" s="36">
        <f t="shared" si="26"/>
        <v>1.5279999999999998</v>
      </c>
      <c r="M187" s="57">
        <f t="shared" si="27"/>
        <v>1.5269999999999999</v>
      </c>
      <c r="N187" s="58" t="s">
        <v>46</v>
      </c>
      <c r="O187" s="36"/>
      <c r="P187" s="36"/>
      <c r="Q187" s="36"/>
      <c r="R187" s="59"/>
      <c r="S187" s="60">
        <v>1.46</v>
      </c>
      <c r="T187" s="106">
        <v>1.6</v>
      </c>
      <c r="U187" s="162"/>
      <c r="V187" s="10"/>
      <c r="W187" s="162"/>
      <c r="X187" s="162"/>
      <c r="Y187" s="162"/>
      <c r="AA187" s="10"/>
      <c r="AB187" s="47"/>
      <c r="AC187" s="47"/>
      <c r="AD187" s="47"/>
      <c r="AE187" s="47"/>
      <c r="AF187" s="47"/>
      <c r="AG187" s="47"/>
      <c r="AH187" s="47"/>
      <c r="AI187" s="47"/>
    </row>
    <row r="188" spans="1:35">
      <c r="A188" s="123">
        <v>43964</v>
      </c>
      <c r="B188" s="101">
        <v>0.33333333333333331</v>
      </c>
      <c r="C188" s="132" t="s">
        <v>456</v>
      </c>
      <c r="D188" s="124" t="str">
        <f t="shared" si="19"/>
        <v>2020/5/13  8:00</v>
      </c>
      <c r="E188" s="35">
        <v>1.5269999999999999</v>
      </c>
      <c r="F188" s="36">
        <f t="shared" si="20"/>
        <v>1.5339999999999998</v>
      </c>
      <c r="G188" s="36">
        <f t="shared" si="21"/>
        <v>1.5319999999999998</v>
      </c>
      <c r="H188" s="36">
        <f t="shared" si="22"/>
        <v>1.526</v>
      </c>
      <c r="I188" s="36">
        <f t="shared" si="23"/>
        <v>1.5279999999999998</v>
      </c>
      <c r="J188" s="36">
        <f t="shared" si="24"/>
        <v>1.5329999999999999</v>
      </c>
      <c r="K188" s="36">
        <f t="shared" si="25"/>
        <v>1.5309999999999999</v>
      </c>
      <c r="L188" s="36">
        <f t="shared" si="26"/>
        <v>1.5299999999999998</v>
      </c>
      <c r="M188" s="57">
        <f t="shared" si="27"/>
        <v>1.5289999999999999</v>
      </c>
      <c r="N188" s="58" t="s">
        <v>47</v>
      </c>
      <c r="O188" s="36"/>
      <c r="P188" s="36"/>
      <c r="Q188" s="36"/>
      <c r="R188" s="59"/>
      <c r="S188" s="60">
        <v>1.46</v>
      </c>
      <c r="T188" s="106">
        <v>1.6</v>
      </c>
      <c r="U188" s="162"/>
      <c r="V188" s="10"/>
      <c r="W188" s="162"/>
      <c r="X188" s="162"/>
      <c r="Y188" s="162"/>
      <c r="AA188" s="10"/>
      <c r="AB188" s="47"/>
      <c r="AC188" s="47"/>
      <c r="AD188" s="47"/>
      <c r="AE188" s="47"/>
      <c r="AF188" s="47"/>
      <c r="AG188" s="47"/>
      <c r="AH188" s="47"/>
      <c r="AI188" s="47"/>
    </row>
    <row r="189" spans="1:35">
      <c r="A189" s="26">
        <v>43964</v>
      </c>
      <c r="B189" s="27">
        <v>0.41666666666666669</v>
      </c>
      <c r="C189" s="132"/>
      <c r="D189" s="28" t="str">
        <f t="shared" si="19"/>
        <v>2020/5/13  10:00</v>
      </c>
      <c r="E189" s="35">
        <v>1.536710415818733</v>
      </c>
      <c r="F189" s="36">
        <f t="shared" si="20"/>
        <v>1.5437104158187329</v>
      </c>
      <c r="G189" s="36">
        <f t="shared" si="21"/>
        <v>1.5417104158187329</v>
      </c>
      <c r="H189" s="36">
        <f t="shared" si="22"/>
        <v>1.5357104158187331</v>
      </c>
      <c r="I189" s="36">
        <f t="shared" si="23"/>
        <v>1.5377104158187329</v>
      </c>
      <c r="J189" s="36">
        <f t="shared" si="24"/>
        <v>1.542710415818733</v>
      </c>
      <c r="K189" s="36">
        <f t="shared" si="25"/>
        <v>1.540710415818733</v>
      </c>
      <c r="L189" s="36">
        <f t="shared" si="26"/>
        <v>1.5397104158187329</v>
      </c>
      <c r="M189" s="57">
        <f t="shared" si="27"/>
        <v>1.538710415818733</v>
      </c>
      <c r="N189" s="58" t="s">
        <v>47</v>
      </c>
      <c r="O189" s="36"/>
      <c r="P189" s="36"/>
      <c r="Q189" s="36"/>
      <c r="R189" s="59"/>
      <c r="S189" s="60">
        <v>1.46</v>
      </c>
      <c r="T189" s="106">
        <v>1.6</v>
      </c>
      <c r="U189" s="162"/>
      <c r="V189" s="10"/>
      <c r="W189" s="162"/>
      <c r="X189" s="162"/>
      <c r="Y189" s="162"/>
      <c r="AA189" s="10"/>
      <c r="AB189" s="47"/>
      <c r="AC189" s="47"/>
      <c r="AD189" s="47"/>
      <c r="AE189" s="47"/>
      <c r="AF189" s="47"/>
      <c r="AG189" s="47"/>
      <c r="AH189" s="47"/>
      <c r="AI189" s="47"/>
    </row>
    <row r="190" spans="1:35">
      <c r="A190" s="26">
        <v>43964</v>
      </c>
      <c r="B190" s="27">
        <v>0.5</v>
      </c>
      <c r="C190" s="132"/>
      <c r="D190" s="28" t="str">
        <f t="shared" si="19"/>
        <v>2020/5/13  12:00</v>
      </c>
      <c r="E190" s="35">
        <v>1.522</v>
      </c>
      <c r="F190" s="36">
        <f t="shared" si="20"/>
        <v>1.5289999999999999</v>
      </c>
      <c r="G190" s="36">
        <f t="shared" si="21"/>
        <v>1.5269999999999999</v>
      </c>
      <c r="H190" s="36">
        <f t="shared" si="22"/>
        <v>1.5210000000000001</v>
      </c>
      <c r="I190" s="36">
        <f t="shared" si="23"/>
        <v>1.5229999999999999</v>
      </c>
      <c r="J190" s="36">
        <f t="shared" si="24"/>
        <v>1.528</v>
      </c>
      <c r="K190" s="36">
        <f t="shared" si="25"/>
        <v>1.526</v>
      </c>
      <c r="L190" s="36">
        <f t="shared" si="26"/>
        <v>1.5249999999999999</v>
      </c>
      <c r="M190" s="57">
        <f t="shared" si="27"/>
        <v>1.524</v>
      </c>
      <c r="N190" s="58" t="s">
        <v>47</v>
      </c>
      <c r="O190" s="36"/>
      <c r="P190" s="36"/>
      <c r="Q190" s="36"/>
      <c r="R190" s="59"/>
      <c r="S190" s="60">
        <v>1.46</v>
      </c>
      <c r="T190" s="106">
        <v>1.6</v>
      </c>
      <c r="U190" s="162"/>
      <c r="V190" s="10"/>
      <c r="W190" s="162"/>
      <c r="X190" s="162"/>
      <c r="Y190" s="162"/>
      <c r="AA190" s="10"/>
      <c r="AB190" s="47"/>
      <c r="AC190" s="47"/>
      <c r="AD190" s="47"/>
      <c r="AE190" s="47"/>
      <c r="AF190" s="47"/>
      <c r="AG190" s="47"/>
      <c r="AH190" s="47"/>
      <c r="AI190" s="47"/>
    </row>
    <row r="191" spans="1:35">
      <c r="A191" s="26">
        <v>43964</v>
      </c>
      <c r="B191" s="27">
        <v>0.58333333333333304</v>
      </c>
      <c r="C191" s="132"/>
      <c r="D191" s="28" t="str">
        <f t="shared" si="19"/>
        <v>2020/5/13  14:00</v>
      </c>
      <c r="E191" s="35">
        <v>1.5273229352004816</v>
      </c>
      <c r="F191" s="36">
        <f t="shared" si="20"/>
        <v>1.5343229352004815</v>
      </c>
      <c r="G191" s="36">
        <f t="shared" si="21"/>
        <v>1.5323229352004815</v>
      </c>
      <c r="H191" s="36">
        <f t="shared" si="22"/>
        <v>1.5263229352004817</v>
      </c>
      <c r="I191" s="36">
        <f t="shared" si="23"/>
        <v>1.5283229352004815</v>
      </c>
      <c r="J191" s="36">
        <f t="shared" si="24"/>
        <v>1.5333229352004816</v>
      </c>
      <c r="K191" s="36">
        <f t="shared" si="25"/>
        <v>1.5313229352004816</v>
      </c>
      <c r="L191" s="36">
        <f t="shared" si="26"/>
        <v>1.5303229352004815</v>
      </c>
      <c r="M191" s="57">
        <f t="shared" si="27"/>
        <v>1.5293229352004816</v>
      </c>
      <c r="N191" s="58" t="s">
        <v>47</v>
      </c>
      <c r="O191" s="36"/>
      <c r="P191" s="36"/>
      <c r="Q191" s="36"/>
      <c r="R191" s="59"/>
      <c r="S191" s="60">
        <v>1.46</v>
      </c>
      <c r="T191" s="106">
        <v>1.6</v>
      </c>
      <c r="U191" s="162"/>
      <c r="V191" s="10"/>
      <c r="W191" s="162"/>
      <c r="X191" s="162"/>
      <c r="Y191" s="162"/>
      <c r="AA191" s="10"/>
      <c r="AB191" s="47"/>
      <c r="AC191" s="47"/>
      <c r="AD191" s="47"/>
      <c r="AE191" s="47"/>
      <c r="AF191" s="47"/>
      <c r="AG191" s="47"/>
      <c r="AH191" s="47"/>
      <c r="AI191" s="47"/>
    </row>
    <row r="192" spans="1:35">
      <c r="A192" s="26">
        <v>43964</v>
      </c>
      <c r="B192" s="27">
        <v>0.66666666666666596</v>
      </c>
      <c r="C192" s="132"/>
      <c r="D192" s="28" t="str">
        <f t="shared" si="19"/>
        <v>2020/5/13  16:00</v>
      </c>
      <c r="E192" s="35">
        <v>1.5229999999999999</v>
      </c>
      <c r="F192" s="36">
        <f t="shared" si="20"/>
        <v>1.5299999999999998</v>
      </c>
      <c r="G192" s="36">
        <f t="shared" si="21"/>
        <v>1.5279999999999998</v>
      </c>
      <c r="H192" s="36">
        <f t="shared" si="22"/>
        <v>1.522</v>
      </c>
      <c r="I192" s="36">
        <f t="shared" si="23"/>
        <v>1.5239999999999998</v>
      </c>
      <c r="J192" s="36">
        <f t="shared" si="24"/>
        <v>1.5289999999999999</v>
      </c>
      <c r="K192" s="36">
        <f t="shared" si="25"/>
        <v>1.5269999999999999</v>
      </c>
      <c r="L192" s="36">
        <f t="shared" si="26"/>
        <v>1.5259999999999998</v>
      </c>
      <c r="M192" s="57">
        <f t="shared" si="27"/>
        <v>1.5249999999999999</v>
      </c>
      <c r="N192" s="58" t="s">
        <v>47</v>
      </c>
      <c r="O192" s="36"/>
      <c r="P192" s="36"/>
      <c r="Q192" s="36"/>
      <c r="R192" s="59"/>
      <c r="S192" s="60">
        <v>1.46</v>
      </c>
      <c r="T192" s="106">
        <v>1.6</v>
      </c>
      <c r="U192" s="162"/>
      <c r="V192" s="10"/>
      <c r="W192" s="162"/>
      <c r="X192" s="162"/>
      <c r="Y192" s="162"/>
      <c r="AA192" s="10"/>
      <c r="AB192" s="47"/>
      <c r="AC192" s="47"/>
      <c r="AD192" s="47"/>
      <c r="AE192" s="47"/>
      <c r="AF192" s="47"/>
      <c r="AG192" s="47"/>
      <c r="AH192" s="47"/>
      <c r="AI192" s="47"/>
    </row>
    <row r="193" spans="1:35">
      <c r="A193" s="123">
        <v>43965</v>
      </c>
      <c r="B193" s="101">
        <v>0.33333333333333331</v>
      </c>
      <c r="C193" s="132" t="s">
        <v>457</v>
      </c>
      <c r="D193" s="124" t="str">
        <f t="shared" si="19"/>
        <v>2020/5/14  8:00</v>
      </c>
      <c r="E193" s="35">
        <v>1.5388103654231389</v>
      </c>
      <c r="F193" s="36">
        <f t="shared" si="20"/>
        <v>1.5458103654231388</v>
      </c>
      <c r="G193" s="36">
        <f t="shared" si="21"/>
        <v>1.5438103654231388</v>
      </c>
      <c r="H193" s="36">
        <f t="shared" si="22"/>
        <v>1.537810365423139</v>
      </c>
      <c r="I193" s="36">
        <f t="shared" si="23"/>
        <v>1.5398103654231388</v>
      </c>
      <c r="J193" s="36">
        <f t="shared" si="24"/>
        <v>1.5448103654231389</v>
      </c>
      <c r="K193" s="36">
        <f t="shared" si="25"/>
        <v>1.5428103654231389</v>
      </c>
      <c r="L193" s="36">
        <f t="shared" si="26"/>
        <v>1.5418103654231388</v>
      </c>
      <c r="M193" s="57">
        <f t="shared" si="27"/>
        <v>1.5408103654231389</v>
      </c>
      <c r="N193" s="58" t="s">
        <v>48</v>
      </c>
      <c r="O193" s="36"/>
      <c r="P193" s="36"/>
      <c r="Q193" s="36"/>
      <c r="R193" s="59"/>
      <c r="S193" s="60">
        <v>1.46</v>
      </c>
      <c r="T193" s="106">
        <v>1.6</v>
      </c>
      <c r="U193" s="162"/>
      <c r="V193" s="10"/>
      <c r="W193" s="162"/>
      <c r="X193" s="162"/>
      <c r="Y193" s="162"/>
      <c r="AA193" s="10"/>
      <c r="AB193" s="47"/>
      <c r="AC193" s="47"/>
      <c r="AD193" s="47"/>
      <c r="AE193" s="47"/>
      <c r="AF193" s="47"/>
      <c r="AG193" s="47"/>
      <c r="AH193" s="47"/>
      <c r="AI193" s="47"/>
    </row>
    <row r="194" spans="1:35">
      <c r="A194" s="26">
        <v>43965</v>
      </c>
      <c r="B194" s="27">
        <v>0.41666666666666669</v>
      </c>
      <c r="C194" s="132"/>
      <c r="D194" s="28" t="str">
        <f t="shared" si="19"/>
        <v>2020/5/14  10:00</v>
      </c>
      <c r="E194" s="35">
        <v>1.5325472201629509</v>
      </c>
      <c r="F194" s="36">
        <f t="shared" si="20"/>
        <v>1.5395472201629508</v>
      </c>
      <c r="G194" s="36">
        <f t="shared" si="21"/>
        <v>1.5375472201629508</v>
      </c>
      <c r="H194" s="36">
        <f t="shared" si="22"/>
        <v>1.531547220162951</v>
      </c>
      <c r="I194" s="36">
        <f t="shared" si="23"/>
        <v>1.5335472201629508</v>
      </c>
      <c r="J194" s="36">
        <f t="shared" si="24"/>
        <v>1.5385472201629509</v>
      </c>
      <c r="K194" s="36">
        <f t="shared" si="25"/>
        <v>1.5365472201629509</v>
      </c>
      <c r="L194" s="36">
        <f t="shared" si="26"/>
        <v>1.5355472201629508</v>
      </c>
      <c r="M194" s="57">
        <f t="shared" si="27"/>
        <v>1.5345472201629509</v>
      </c>
      <c r="N194" s="58" t="s">
        <v>48</v>
      </c>
      <c r="O194" s="36"/>
      <c r="P194" s="36"/>
      <c r="Q194" s="36"/>
      <c r="R194" s="59"/>
      <c r="S194" s="60">
        <v>1.46</v>
      </c>
      <c r="T194" s="106">
        <v>1.6</v>
      </c>
      <c r="U194" s="162"/>
      <c r="V194" s="10"/>
      <c r="W194" s="162"/>
      <c r="X194" s="162"/>
      <c r="Y194" s="162"/>
      <c r="AA194" s="10"/>
      <c r="AB194" s="47"/>
      <c r="AC194" s="47"/>
      <c r="AD194" s="47"/>
      <c r="AE194" s="47"/>
      <c r="AF194" s="47"/>
      <c r="AG194" s="47"/>
      <c r="AH194" s="47"/>
      <c r="AI194" s="47"/>
    </row>
    <row r="195" spans="1:35">
      <c r="A195" s="26">
        <v>43965</v>
      </c>
      <c r="B195" s="27">
        <v>0.5</v>
      </c>
      <c r="C195" s="132"/>
      <c r="D195" s="28" t="str">
        <f t="shared" si="19"/>
        <v>2020/5/14  12:00</v>
      </c>
      <c r="E195" s="35">
        <v>1.522</v>
      </c>
      <c r="F195" s="36">
        <f t="shared" si="20"/>
        <v>1.5289999999999999</v>
      </c>
      <c r="G195" s="36">
        <f t="shared" si="21"/>
        <v>1.5269999999999999</v>
      </c>
      <c r="H195" s="36">
        <f t="shared" si="22"/>
        <v>1.5210000000000001</v>
      </c>
      <c r="I195" s="36">
        <f t="shared" si="23"/>
        <v>1.5229999999999999</v>
      </c>
      <c r="J195" s="36">
        <f t="shared" si="24"/>
        <v>1.528</v>
      </c>
      <c r="K195" s="36">
        <f t="shared" si="25"/>
        <v>1.526</v>
      </c>
      <c r="L195" s="36">
        <f t="shared" si="26"/>
        <v>1.5249999999999999</v>
      </c>
      <c r="M195" s="57">
        <f t="shared" si="27"/>
        <v>1.524</v>
      </c>
      <c r="N195" s="58" t="s">
        <v>48</v>
      </c>
      <c r="O195" s="36"/>
      <c r="P195" s="36"/>
      <c r="Q195" s="36"/>
      <c r="R195" s="59"/>
      <c r="S195" s="60">
        <v>1.46</v>
      </c>
      <c r="T195" s="106">
        <v>1.6</v>
      </c>
      <c r="U195" s="162"/>
      <c r="V195" s="10"/>
      <c r="W195" s="162"/>
      <c r="X195" s="162"/>
      <c r="Y195" s="162"/>
      <c r="AA195" s="10"/>
      <c r="AB195" s="47"/>
      <c r="AC195" s="47"/>
      <c r="AD195" s="47"/>
      <c r="AE195" s="47"/>
      <c r="AF195" s="47"/>
      <c r="AG195" s="47"/>
      <c r="AH195" s="47"/>
      <c r="AI195" s="47"/>
    </row>
    <row r="196" spans="1:35">
      <c r="A196" s="26">
        <v>43965</v>
      </c>
      <c r="B196" s="27">
        <v>0.58333333333333304</v>
      </c>
      <c r="C196" s="132"/>
      <c r="D196" s="28" t="str">
        <f t="shared" ref="D196:D259" si="28">TEXT(A196,"yyyy/m/d")&amp;TEXT(B196,"　　h:mｍ")</f>
        <v>2020/5/14  14:00</v>
      </c>
      <c r="E196" s="35">
        <v>1.5305888555038731</v>
      </c>
      <c r="F196" s="36">
        <f t="shared" ref="F196:F259" si="29">E196+0.007</f>
        <v>1.537588855503873</v>
      </c>
      <c r="G196" s="36">
        <f t="shared" ref="G196:G259" si="30">E196+0.005</f>
        <v>1.535588855503873</v>
      </c>
      <c r="H196" s="36">
        <f t="shared" ref="H196:H259" si="31">E196-0.001</f>
        <v>1.5295888555038732</v>
      </c>
      <c r="I196" s="36">
        <f t="shared" ref="I196:I259" si="32">E196+0.001</f>
        <v>1.531588855503873</v>
      </c>
      <c r="J196" s="36">
        <f t="shared" ref="J196:J259" si="33">E196+0.006</f>
        <v>1.5365888555038731</v>
      </c>
      <c r="K196" s="36">
        <f t="shared" ref="K196:K259" si="34">E196+0.004</f>
        <v>1.5345888555038731</v>
      </c>
      <c r="L196" s="36">
        <f t="shared" ref="L196:L259" si="35">E196+0.003</f>
        <v>1.533588855503873</v>
      </c>
      <c r="M196" s="57">
        <f t="shared" ref="M196:M259" si="36">E196+0.002</f>
        <v>1.5325888555038731</v>
      </c>
      <c r="N196" s="58" t="s">
        <v>48</v>
      </c>
      <c r="O196" s="36"/>
      <c r="P196" s="36"/>
      <c r="Q196" s="36"/>
      <c r="R196" s="59"/>
      <c r="S196" s="60">
        <v>1.46</v>
      </c>
      <c r="T196" s="106">
        <v>1.6</v>
      </c>
      <c r="U196" s="162"/>
      <c r="V196" s="10"/>
      <c r="W196" s="162"/>
      <c r="X196" s="162"/>
      <c r="Y196" s="162"/>
      <c r="AA196" s="10"/>
      <c r="AB196" s="47"/>
      <c r="AC196" s="47"/>
      <c r="AD196" s="47"/>
      <c r="AE196" s="47"/>
      <c r="AF196" s="47"/>
      <c r="AG196" s="47"/>
      <c r="AH196" s="47"/>
      <c r="AI196" s="47"/>
    </row>
    <row r="197" spans="1:35">
      <c r="A197" s="26">
        <v>43965</v>
      </c>
      <c r="B197" s="27">
        <v>0.66666666666666596</v>
      </c>
      <c r="C197" s="132"/>
      <c r="D197" s="28" t="str">
        <f t="shared" si="28"/>
        <v>2020/5/14  16:00</v>
      </c>
      <c r="E197" s="35">
        <v>1.5224900935450718</v>
      </c>
      <c r="F197" s="36">
        <f t="shared" si="29"/>
        <v>1.5294900935450717</v>
      </c>
      <c r="G197" s="36">
        <f t="shared" si="30"/>
        <v>1.5274900935450717</v>
      </c>
      <c r="H197" s="36">
        <f t="shared" si="31"/>
        <v>1.5214900935450719</v>
      </c>
      <c r="I197" s="36">
        <f t="shared" si="32"/>
        <v>1.5234900935450717</v>
      </c>
      <c r="J197" s="36">
        <f t="shared" si="33"/>
        <v>1.5284900935450718</v>
      </c>
      <c r="K197" s="36">
        <f t="shared" si="34"/>
        <v>1.5264900935450718</v>
      </c>
      <c r="L197" s="36">
        <f t="shared" si="35"/>
        <v>1.5254900935450717</v>
      </c>
      <c r="M197" s="57">
        <f t="shared" si="36"/>
        <v>1.5244900935450718</v>
      </c>
      <c r="N197" s="58" t="s">
        <v>48</v>
      </c>
      <c r="O197" s="36"/>
      <c r="P197" s="36"/>
      <c r="Q197" s="36"/>
      <c r="R197" s="59"/>
      <c r="S197" s="60">
        <v>1.46</v>
      </c>
      <c r="T197" s="106">
        <v>1.6</v>
      </c>
      <c r="U197" s="162"/>
      <c r="V197" s="10"/>
      <c r="W197" s="162"/>
      <c r="X197" s="162"/>
      <c r="Y197" s="162"/>
      <c r="AA197" s="10"/>
      <c r="AB197" s="47"/>
      <c r="AC197" s="47"/>
      <c r="AD197" s="47"/>
      <c r="AE197" s="47"/>
      <c r="AF197" s="47"/>
      <c r="AG197" s="47"/>
      <c r="AH197" s="47"/>
      <c r="AI197" s="47"/>
    </row>
    <row r="198" spans="1:35">
      <c r="A198" s="123">
        <v>43966</v>
      </c>
      <c r="B198" s="101">
        <v>0.33333333333333331</v>
      </c>
      <c r="C198" s="132" t="s">
        <v>458</v>
      </c>
      <c r="D198" s="124" t="str">
        <f t="shared" si="28"/>
        <v>2020/5/15  8:00</v>
      </c>
      <c r="E198" s="35">
        <v>1.5379841192694883</v>
      </c>
      <c r="F198" s="36">
        <f t="shared" si="29"/>
        <v>1.5449841192694882</v>
      </c>
      <c r="G198" s="36">
        <f t="shared" si="30"/>
        <v>1.5429841192694882</v>
      </c>
      <c r="H198" s="36">
        <f t="shared" si="31"/>
        <v>1.5369841192694884</v>
      </c>
      <c r="I198" s="36">
        <f t="shared" si="32"/>
        <v>1.5389841192694882</v>
      </c>
      <c r="J198" s="36">
        <f t="shared" si="33"/>
        <v>1.5439841192694883</v>
      </c>
      <c r="K198" s="36">
        <f t="shared" si="34"/>
        <v>1.5419841192694883</v>
      </c>
      <c r="L198" s="36">
        <f t="shared" si="35"/>
        <v>1.5409841192694882</v>
      </c>
      <c r="M198" s="57">
        <f t="shared" si="36"/>
        <v>1.5399841192694883</v>
      </c>
      <c r="N198" s="58" t="s">
        <v>49</v>
      </c>
      <c r="O198" s="36"/>
      <c r="P198" s="36"/>
      <c r="Q198" s="36"/>
      <c r="R198" s="59"/>
      <c r="S198" s="60">
        <v>1.46</v>
      </c>
      <c r="T198" s="106">
        <v>1.6</v>
      </c>
      <c r="U198" s="162"/>
      <c r="V198" s="10"/>
      <c r="W198" s="162"/>
      <c r="X198" s="162"/>
      <c r="Y198" s="162"/>
      <c r="AA198" s="10"/>
      <c r="AB198" s="47"/>
      <c r="AC198" s="47"/>
      <c r="AD198" s="47"/>
      <c r="AE198" s="47"/>
      <c r="AF198" s="47"/>
      <c r="AG198" s="47"/>
      <c r="AH198" s="47"/>
      <c r="AI198" s="47"/>
    </row>
    <row r="199" spans="1:35">
      <c r="A199" s="26">
        <v>43966</v>
      </c>
      <c r="B199" s="27">
        <v>0.41666666666666669</v>
      </c>
      <c r="C199" s="132"/>
      <c r="D199" s="28" t="str">
        <f t="shared" si="28"/>
        <v>2020/5/15  10:00</v>
      </c>
      <c r="E199" s="35">
        <v>1.5326839653460034</v>
      </c>
      <c r="F199" s="36">
        <f t="shared" si="29"/>
        <v>1.5396839653460033</v>
      </c>
      <c r="G199" s="36">
        <f t="shared" si="30"/>
        <v>1.5376839653460033</v>
      </c>
      <c r="H199" s="36">
        <f t="shared" si="31"/>
        <v>1.5316839653460035</v>
      </c>
      <c r="I199" s="36">
        <f t="shared" si="32"/>
        <v>1.5336839653460033</v>
      </c>
      <c r="J199" s="36">
        <f t="shared" si="33"/>
        <v>1.5386839653460034</v>
      </c>
      <c r="K199" s="36">
        <f t="shared" si="34"/>
        <v>1.5366839653460034</v>
      </c>
      <c r="L199" s="36">
        <f t="shared" si="35"/>
        <v>1.5356839653460033</v>
      </c>
      <c r="M199" s="57">
        <f t="shared" si="36"/>
        <v>1.5346839653460034</v>
      </c>
      <c r="N199" s="58" t="s">
        <v>49</v>
      </c>
      <c r="O199" s="36"/>
      <c r="P199" s="36"/>
      <c r="Q199" s="36"/>
      <c r="R199" s="59"/>
      <c r="S199" s="60">
        <v>1.46</v>
      </c>
      <c r="T199" s="106">
        <v>1.6</v>
      </c>
      <c r="U199" s="162"/>
      <c r="V199" s="10"/>
      <c r="W199" s="162"/>
      <c r="X199" s="162"/>
      <c r="Y199" s="162"/>
      <c r="AA199" s="10"/>
      <c r="AB199" s="47"/>
      <c r="AC199" s="47"/>
      <c r="AD199" s="47"/>
      <c r="AE199" s="47"/>
      <c r="AF199" s="47"/>
      <c r="AG199" s="47"/>
      <c r="AH199" s="47"/>
      <c r="AI199" s="47"/>
    </row>
    <row r="200" spans="1:35">
      <c r="A200" s="26">
        <v>43966</v>
      </c>
      <c r="B200" s="27">
        <v>0.5</v>
      </c>
      <c r="C200" s="132"/>
      <c r="D200" s="28" t="str">
        <f t="shared" si="28"/>
        <v>2020/5/15  12:00</v>
      </c>
      <c r="E200" s="35">
        <v>1.522674171100959</v>
      </c>
      <c r="F200" s="36">
        <f t="shared" si="29"/>
        <v>1.5296741711009589</v>
      </c>
      <c r="G200" s="36">
        <f t="shared" si="30"/>
        <v>1.5276741711009589</v>
      </c>
      <c r="H200" s="36">
        <f t="shared" si="31"/>
        <v>1.5216741711009591</v>
      </c>
      <c r="I200" s="36">
        <f t="shared" si="32"/>
        <v>1.5236741711009589</v>
      </c>
      <c r="J200" s="36">
        <f t="shared" si="33"/>
        <v>1.528674171100959</v>
      </c>
      <c r="K200" s="36">
        <f t="shared" si="34"/>
        <v>1.526674171100959</v>
      </c>
      <c r="L200" s="36">
        <f t="shared" si="35"/>
        <v>1.5256741711009589</v>
      </c>
      <c r="M200" s="57">
        <f t="shared" si="36"/>
        <v>1.524674171100959</v>
      </c>
      <c r="N200" s="58" t="s">
        <v>49</v>
      </c>
      <c r="O200" s="36"/>
      <c r="P200" s="36"/>
      <c r="Q200" s="36"/>
      <c r="R200" s="59"/>
      <c r="S200" s="60">
        <v>1.46</v>
      </c>
      <c r="T200" s="106">
        <v>1.6</v>
      </c>
      <c r="U200" s="162"/>
      <c r="V200" s="10"/>
      <c r="W200" s="162"/>
      <c r="X200" s="162"/>
      <c r="Y200" s="162"/>
      <c r="AA200" s="10"/>
      <c r="AB200" s="47"/>
      <c r="AC200" s="47"/>
      <c r="AD200" s="47"/>
      <c r="AE200" s="47"/>
      <c r="AF200" s="47"/>
      <c r="AG200" s="47"/>
      <c r="AH200" s="47"/>
      <c r="AI200" s="47"/>
    </row>
    <row r="201" spans="1:35">
      <c r="A201" s="26">
        <v>43966</v>
      </c>
      <c r="B201" s="27">
        <v>0.58333333333333304</v>
      </c>
      <c r="C201" s="132"/>
      <c r="D201" s="28" t="str">
        <f t="shared" si="28"/>
        <v>2020/5/15  14:00</v>
      </c>
      <c r="E201" s="35">
        <v>1.522674171100959</v>
      </c>
      <c r="F201" s="36">
        <f t="shared" si="29"/>
        <v>1.5296741711009589</v>
      </c>
      <c r="G201" s="36">
        <f t="shared" si="30"/>
        <v>1.5276741711009589</v>
      </c>
      <c r="H201" s="36">
        <f t="shared" si="31"/>
        <v>1.5216741711009591</v>
      </c>
      <c r="I201" s="36">
        <f t="shared" si="32"/>
        <v>1.5236741711009589</v>
      </c>
      <c r="J201" s="36">
        <f t="shared" si="33"/>
        <v>1.528674171100959</v>
      </c>
      <c r="K201" s="36">
        <f t="shared" si="34"/>
        <v>1.526674171100959</v>
      </c>
      <c r="L201" s="36">
        <f t="shared" si="35"/>
        <v>1.5256741711009589</v>
      </c>
      <c r="M201" s="57">
        <f t="shared" si="36"/>
        <v>1.524674171100959</v>
      </c>
      <c r="N201" s="58" t="s">
        <v>49</v>
      </c>
      <c r="O201" s="36"/>
      <c r="P201" s="36"/>
      <c r="Q201" s="36"/>
      <c r="R201" s="59"/>
      <c r="S201" s="60">
        <v>1.46</v>
      </c>
      <c r="T201" s="106">
        <v>1.6</v>
      </c>
      <c r="U201" s="162"/>
      <c r="V201" s="10"/>
      <c r="W201" s="162"/>
      <c r="X201" s="162"/>
      <c r="Y201" s="162"/>
      <c r="AA201" s="10"/>
      <c r="AB201" s="47"/>
      <c r="AC201" s="47"/>
      <c r="AD201" s="47"/>
      <c r="AE201" s="47"/>
      <c r="AF201" s="47"/>
      <c r="AG201" s="47"/>
      <c r="AH201" s="47"/>
      <c r="AI201" s="47"/>
    </row>
    <row r="202" spans="1:35">
      <c r="A202" s="26">
        <v>43966</v>
      </c>
      <c r="B202" s="27">
        <v>0.66666666666666596</v>
      </c>
      <c r="C202" s="132"/>
      <c r="D202" s="28" t="str">
        <f t="shared" si="28"/>
        <v>2020/5/15  16:00</v>
      </c>
      <c r="E202" s="35">
        <v>1.5350825830373673</v>
      </c>
      <c r="F202" s="36">
        <f t="shared" si="29"/>
        <v>1.5420825830373672</v>
      </c>
      <c r="G202" s="36">
        <f t="shared" si="30"/>
        <v>1.5400825830373672</v>
      </c>
      <c r="H202" s="36">
        <f t="shared" si="31"/>
        <v>1.5340825830373674</v>
      </c>
      <c r="I202" s="36">
        <f t="shared" si="32"/>
        <v>1.5360825830373672</v>
      </c>
      <c r="J202" s="36">
        <f t="shared" si="33"/>
        <v>1.5410825830373673</v>
      </c>
      <c r="K202" s="36">
        <f t="shared" si="34"/>
        <v>1.5390825830373673</v>
      </c>
      <c r="L202" s="36">
        <f t="shared" si="35"/>
        <v>1.5380825830373672</v>
      </c>
      <c r="M202" s="57">
        <f t="shared" si="36"/>
        <v>1.5370825830373673</v>
      </c>
      <c r="N202" s="58" t="s">
        <v>49</v>
      </c>
      <c r="O202" s="36"/>
      <c r="P202" s="36"/>
      <c r="Q202" s="36"/>
      <c r="R202" s="59"/>
      <c r="S202" s="60">
        <v>1.46</v>
      </c>
      <c r="T202" s="106">
        <v>1.6</v>
      </c>
      <c r="U202" s="162"/>
      <c r="V202" s="10"/>
      <c r="W202" s="162"/>
      <c r="X202" s="162"/>
      <c r="Y202" s="162"/>
      <c r="AA202" s="10"/>
      <c r="AB202" s="47"/>
      <c r="AC202" s="47"/>
      <c r="AD202" s="47"/>
      <c r="AE202" s="47"/>
      <c r="AF202" s="47"/>
      <c r="AG202" s="47"/>
      <c r="AH202" s="47"/>
      <c r="AI202" s="47"/>
    </row>
    <row r="203" spans="1:35">
      <c r="A203" s="123">
        <v>43967</v>
      </c>
      <c r="B203" s="101">
        <v>0.33333333333333331</v>
      </c>
      <c r="C203" s="132" t="s">
        <v>459</v>
      </c>
      <c r="D203" s="124" t="str">
        <f t="shared" si="28"/>
        <v>2020/5/16  8:00</v>
      </c>
      <c r="E203" s="35">
        <v>1.5549999999999999</v>
      </c>
      <c r="F203" s="36">
        <f t="shared" si="29"/>
        <v>1.5619999999999998</v>
      </c>
      <c r="G203" s="36">
        <f t="shared" si="30"/>
        <v>1.5599999999999998</v>
      </c>
      <c r="H203" s="36">
        <f t="shared" si="31"/>
        <v>1.554</v>
      </c>
      <c r="I203" s="36">
        <f t="shared" si="32"/>
        <v>1.5559999999999998</v>
      </c>
      <c r="J203" s="36">
        <f t="shared" si="33"/>
        <v>1.5609999999999999</v>
      </c>
      <c r="K203" s="36">
        <f t="shared" si="34"/>
        <v>1.5589999999999999</v>
      </c>
      <c r="L203" s="36">
        <f t="shared" si="35"/>
        <v>1.5579999999999998</v>
      </c>
      <c r="M203" s="57">
        <f t="shared" si="36"/>
        <v>1.5569999999999999</v>
      </c>
      <c r="N203" s="58" t="s">
        <v>44</v>
      </c>
      <c r="O203" s="36"/>
      <c r="P203" s="36"/>
      <c r="Q203" s="36"/>
      <c r="R203" s="59"/>
      <c r="S203" s="60">
        <v>1.46</v>
      </c>
      <c r="T203" s="106">
        <v>1.6</v>
      </c>
      <c r="U203" s="162"/>
      <c r="V203" s="10"/>
      <c r="W203" s="162"/>
      <c r="X203" s="162"/>
      <c r="Y203" s="162"/>
      <c r="AA203" s="10"/>
      <c r="AB203" s="47"/>
      <c r="AC203" s="47"/>
      <c r="AD203" s="47"/>
      <c r="AE203" s="47"/>
      <c r="AF203" s="47"/>
      <c r="AG203" s="47"/>
      <c r="AH203" s="47"/>
      <c r="AI203" s="47"/>
    </row>
    <row r="204" spans="1:35">
      <c r="A204" s="26">
        <v>43967</v>
      </c>
      <c r="B204" s="27">
        <v>0.41666666666666669</v>
      </c>
      <c r="C204" s="132"/>
      <c r="D204" s="28" t="str">
        <f t="shared" si="28"/>
        <v>2020/5/16  10:00</v>
      </c>
      <c r="E204" s="35">
        <v>1.5209999999999999</v>
      </c>
      <c r="F204" s="36">
        <f t="shared" si="29"/>
        <v>1.5279999999999998</v>
      </c>
      <c r="G204" s="36">
        <f t="shared" si="30"/>
        <v>1.5259999999999998</v>
      </c>
      <c r="H204" s="36">
        <f t="shared" si="31"/>
        <v>1.52</v>
      </c>
      <c r="I204" s="36">
        <f t="shared" si="32"/>
        <v>1.5219999999999998</v>
      </c>
      <c r="J204" s="36">
        <f t="shared" si="33"/>
        <v>1.5269999999999999</v>
      </c>
      <c r="K204" s="36">
        <f t="shared" si="34"/>
        <v>1.5249999999999999</v>
      </c>
      <c r="L204" s="36">
        <f t="shared" si="35"/>
        <v>1.5239999999999998</v>
      </c>
      <c r="M204" s="57">
        <f t="shared" si="36"/>
        <v>1.5229999999999999</v>
      </c>
      <c r="N204" s="58" t="s">
        <v>44</v>
      </c>
      <c r="O204" s="36"/>
      <c r="P204" s="36"/>
      <c r="Q204" s="36"/>
      <c r="R204" s="59"/>
      <c r="S204" s="60">
        <v>1.46</v>
      </c>
      <c r="T204" s="106">
        <v>1.6</v>
      </c>
      <c r="U204" s="162"/>
      <c r="V204" s="10"/>
      <c r="W204" s="162"/>
      <c r="X204" s="162"/>
      <c r="Y204" s="162"/>
      <c r="AA204" s="10"/>
      <c r="AB204" s="47"/>
      <c r="AC204" s="47"/>
      <c r="AD204" s="47"/>
      <c r="AE204" s="47"/>
      <c r="AF204" s="47"/>
      <c r="AG204" s="47"/>
      <c r="AH204" s="47"/>
      <c r="AI204" s="47"/>
    </row>
    <row r="205" spans="1:35">
      <c r="A205" s="26">
        <v>43967</v>
      </c>
      <c r="B205" s="27">
        <v>0.5</v>
      </c>
      <c r="C205" s="132"/>
      <c r="D205" s="28" t="str">
        <f t="shared" si="28"/>
        <v>2020/5/16  12:00</v>
      </c>
      <c r="E205" s="35">
        <v>1.5279441572484875</v>
      </c>
      <c r="F205" s="36">
        <f t="shared" si="29"/>
        <v>1.5349441572484874</v>
      </c>
      <c r="G205" s="36">
        <f t="shared" si="30"/>
        <v>1.5329441572484874</v>
      </c>
      <c r="H205" s="36">
        <f t="shared" si="31"/>
        <v>1.5269441572484876</v>
      </c>
      <c r="I205" s="36">
        <f t="shared" si="32"/>
        <v>1.5289441572484874</v>
      </c>
      <c r="J205" s="36">
        <f t="shared" si="33"/>
        <v>1.5339441572484875</v>
      </c>
      <c r="K205" s="36">
        <f t="shared" si="34"/>
        <v>1.5319441572484875</v>
      </c>
      <c r="L205" s="36">
        <f t="shared" si="35"/>
        <v>1.5309441572484874</v>
      </c>
      <c r="M205" s="57">
        <f t="shared" si="36"/>
        <v>1.5299441572484875</v>
      </c>
      <c r="N205" s="58" t="s">
        <v>45</v>
      </c>
      <c r="O205" s="36"/>
      <c r="P205" s="36"/>
      <c r="Q205" s="36"/>
      <c r="R205" s="59"/>
      <c r="S205" s="60">
        <v>1.46</v>
      </c>
      <c r="T205" s="106">
        <v>1.6</v>
      </c>
      <c r="U205" s="162"/>
      <c r="V205" s="10"/>
      <c r="W205" s="162"/>
      <c r="X205" s="162"/>
      <c r="Y205" s="162"/>
      <c r="AA205" s="10"/>
      <c r="AB205" s="47"/>
      <c r="AC205" s="47"/>
      <c r="AD205" s="47"/>
      <c r="AE205" s="47"/>
      <c r="AF205" s="47"/>
      <c r="AG205" s="47"/>
      <c r="AH205" s="47"/>
      <c r="AI205" s="47"/>
    </row>
    <row r="206" spans="1:35">
      <c r="A206" s="26">
        <v>43967</v>
      </c>
      <c r="B206" s="27">
        <v>0.58333333333333304</v>
      </c>
      <c r="C206" s="132"/>
      <c r="D206" s="28" t="str">
        <f t="shared" si="28"/>
        <v>2020/5/16  14:00</v>
      </c>
      <c r="E206" s="35">
        <v>1.5384372948151799</v>
      </c>
      <c r="F206" s="36">
        <f t="shared" si="29"/>
        <v>1.5454372948151798</v>
      </c>
      <c r="G206" s="36">
        <f t="shared" si="30"/>
        <v>1.5434372948151798</v>
      </c>
      <c r="H206" s="36">
        <f t="shared" si="31"/>
        <v>1.53743729481518</v>
      </c>
      <c r="I206" s="36">
        <f t="shared" si="32"/>
        <v>1.5394372948151798</v>
      </c>
      <c r="J206" s="36">
        <f t="shared" si="33"/>
        <v>1.5444372948151799</v>
      </c>
      <c r="K206" s="36">
        <f t="shared" si="34"/>
        <v>1.5424372948151799</v>
      </c>
      <c r="L206" s="36">
        <f t="shared" si="35"/>
        <v>1.5414372948151798</v>
      </c>
      <c r="M206" s="57">
        <f t="shared" si="36"/>
        <v>1.5404372948151799</v>
      </c>
      <c r="N206" s="58" t="s">
        <v>45</v>
      </c>
      <c r="O206" s="36"/>
      <c r="P206" s="36"/>
      <c r="Q206" s="36"/>
      <c r="R206" s="59"/>
      <c r="S206" s="60">
        <v>1.46</v>
      </c>
      <c r="T206" s="106">
        <v>1.6</v>
      </c>
      <c r="U206" s="162"/>
      <c r="V206" s="10"/>
      <c r="W206" s="162"/>
      <c r="X206" s="162"/>
      <c r="Y206" s="162"/>
      <c r="AA206" s="10"/>
      <c r="AB206" s="47"/>
      <c r="AC206" s="47"/>
      <c r="AD206" s="47"/>
      <c r="AE206" s="47"/>
      <c r="AF206" s="47"/>
      <c r="AG206" s="47"/>
      <c r="AH206" s="47"/>
      <c r="AI206" s="47"/>
    </row>
    <row r="207" spans="1:35">
      <c r="A207" s="26">
        <v>43967</v>
      </c>
      <c r="B207" s="27">
        <v>0.66666666666666596</v>
      </c>
      <c r="C207" s="132"/>
      <c r="D207" s="28" t="str">
        <f t="shared" si="28"/>
        <v>2020/5/16  16:00</v>
      </c>
      <c r="E207" s="35">
        <v>1.5229999999999999</v>
      </c>
      <c r="F207" s="36">
        <f t="shared" si="29"/>
        <v>1.5299999999999998</v>
      </c>
      <c r="G207" s="36">
        <f t="shared" si="30"/>
        <v>1.5279999999999998</v>
      </c>
      <c r="H207" s="36">
        <f t="shared" si="31"/>
        <v>1.522</v>
      </c>
      <c r="I207" s="36">
        <f t="shared" si="32"/>
        <v>1.5239999999999998</v>
      </c>
      <c r="J207" s="36">
        <f t="shared" si="33"/>
        <v>1.5289999999999999</v>
      </c>
      <c r="K207" s="36">
        <f t="shared" si="34"/>
        <v>1.5269999999999999</v>
      </c>
      <c r="L207" s="36">
        <f t="shared" si="35"/>
        <v>1.5259999999999998</v>
      </c>
      <c r="M207" s="57">
        <f t="shared" si="36"/>
        <v>1.5249999999999999</v>
      </c>
      <c r="N207" s="58" t="s">
        <v>45</v>
      </c>
      <c r="O207" s="36"/>
      <c r="P207" s="36"/>
      <c r="Q207" s="36"/>
      <c r="R207" s="59"/>
      <c r="S207" s="60">
        <v>1.46</v>
      </c>
      <c r="T207" s="106">
        <v>1.6</v>
      </c>
      <c r="U207" s="162"/>
      <c r="V207" s="10"/>
      <c r="W207" s="162"/>
      <c r="X207" s="162"/>
      <c r="Y207" s="162"/>
      <c r="AA207" s="10"/>
      <c r="AB207" s="47"/>
      <c r="AC207" s="47"/>
      <c r="AD207" s="47"/>
      <c r="AE207" s="47"/>
      <c r="AF207" s="47"/>
      <c r="AG207" s="47"/>
      <c r="AH207" s="47"/>
      <c r="AI207" s="47"/>
    </row>
    <row r="208" spans="1:35">
      <c r="A208" s="123">
        <v>43968</v>
      </c>
      <c r="B208" s="101">
        <v>0.33333333333333331</v>
      </c>
      <c r="C208" s="132" t="s">
        <v>460</v>
      </c>
      <c r="D208" s="124" t="str">
        <f t="shared" si="28"/>
        <v>2020/5/17  8:00</v>
      </c>
      <c r="E208" s="35">
        <v>1.5229999999999999</v>
      </c>
      <c r="F208" s="36">
        <f t="shared" si="29"/>
        <v>1.5299999999999998</v>
      </c>
      <c r="G208" s="36">
        <f t="shared" si="30"/>
        <v>1.5279999999999998</v>
      </c>
      <c r="H208" s="36">
        <f t="shared" si="31"/>
        <v>1.522</v>
      </c>
      <c r="I208" s="36">
        <f t="shared" si="32"/>
        <v>1.5239999999999998</v>
      </c>
      <c r="J208" s="36">
        <f t="shared" si="33"/>
        <v>1.5289999999999999</v>
      </c>
      <c r="K208" s="36">
        <f t="shared" si="34"/>
        <v>1.5269999999999999</v>
      </c>
      <c r="L208" s="36">
        <f t="shared" si="35"/>
        <v>1.5259999999999998</v>
      </c>
      <c r="M208" s="57">
        <f t="shared" si="36"/>
        <v>1.5249999999999999</v>
      </c>
      <c r="N208" s="58" t="s">
        <v>46</v>
      </c>
      <c r="O208" s="36"/>
      <c r="P208" s="36"/>
      <c r="Q208" s="36"/>
      <c r="R208" s="59"/>
      <c r="S208" s="60">
        <v>1.46</v>
      </c>
      <c r="T208" s="106">
        <v>1.6</v>
      </c>
      <c r="U208" s="162"/>
      <c r="V208" s="10"/>
      <c r="W208" s="162"/>
      <c r="X208" s="162"/>
      <c r="Y208" s="162"/>
      <c r="AA208" s="10"/>
      <c r="AB208" s="47"/>
      <c r="AC208" s="47"/>
      <c r="AD208" s="47"/>
      <c r="AE208" s="47"/>
      <c r="AF208" s="47"/>
      <c r="AG208" s="47"/>
      <c r="AH208" s="47"/>
      <c r="AI208" s="47"/>
    </row>
    <row r="209" spans="1:35">
      <c r="A209" s="26">
        <v>43968</v>
      </c>
      <c r="B209" s="27">
        <v>0.41666666666666669</v>
      </c>
      <c r="C209" s="132"/>
      <c r="D209" s="28" t="str">
        <f t="shared" si="28"/>
        <v>2020/5/17  10:00</v>
      </c>
      <c r="E209" s="35">
        <v>1.5366233590752465</v>
      </c>
      <c r="F209" s="36">
        <f t="shared" si="29"/>
        <v>1.5436233590752464</v>
      </c>
      <c r="G209" s="36">
        <f t="shared" si="30"/>
        <v>1.5416233590752464</v>
      </c>
      <c r="H209" s="36">
        <f t="shared" si="31"/>
        <v>1.5356233590752466</v>
      </c>
      <c r="I209" s="36">
        <f t="shared" si="32"/>
        <v>1.5376233590752464</v>
      </c>
      <c r="J209" s="36">
        <f t="shared" si="33"/>
        <v>1.5426233590752465</v>
      </c>
      <c r="K209" s="36">
        <f t="shared" si="34"/>
        <v>1.5406233590752465</v>
      </c>
      <c r="L209" s="36">
        <f t="shared" si="35"/>
        <v>1.5396233590752464</v>
      </c>
      <c r="M209" s="57">
        <f t="shared" si="36"/>
        <v>1.5386233590752465</v>
      </c>
      <c r="N209" s="58" t="s">
        <v>46</v>
      </c>
      <c r="O209" s="36"/>
      <c r="P209" s="36"/>
      <c r="Q209" s="36"/>
      <c r="R209" s="59"/>
      <c r="S209" s="60">
        <v>1.46</v>
      </c>
      <c r="T209" s="106">
        <v>1.6</v>
      </c>
      <c r="U209" s="162"/>
      <c r="V209" s="10"/>
      <c r="W209" s="162"/>
      <c r="X209" s="162"/>
      <c r="Y209" s="162"/>
      <c r="AA209" s="10"/>
      <c r="AB209" s="47"/>
      <c r="AC209" s="47"/>
      <c r="AD209" s="47"/>
      <c r="AE209" s="47"/>
      <c r="AF209" s="47"/>
      <c r="AG209" s="47"/>
      <c r="AH209" s="47"/>
      <c r="AI209" s="47"/>
    </row>
    <row r="210" spans="1:35">
      <c r="A210" s="26">
        <v>43968</v>
      </c>
      <c r="B210" s="27">
        <v>0.5</v>
      </c>
      <c r="C210" s="132"/>
      <c r="D210" s="28" t="str">
        <f t="shared" si="28"/>
        <v>2020/5/17  12:00</v>
      </c>
      <c r="E210" s="35">
        <v>1.5337424897601977</v>
      </c>
      <c r="F210" s="36">
        <f t="shared" si="29"/>
        <v>1.5407424897601976</v>
      </c>
      <c r="G210" s="36">
        <f t="shared" si="30"/>
        <v>1.5387424897601976</v>
      </c>
      <c r="H210" s="36">
        <f t="shared" si="31"/>
        <v>1.5327424897601978</v>
      </c>
      <c r="I210" s="36">
        <f t="shared" si="32"/>
        <v>1.5347424897601976</v>
      </c>
      <c r="J210" s="36">
        <f t="shared" si="33"/>
        <v>1.5397424897601977</v>
      </c>
      <c r="K210" s="36">
        <f t="shared" si="34"/>
        <v>1.5377424897601977</v>
      </c>
      <c r="L210" s="36">
        <f t="shared" si="35"/>
        <v>1.5367424897601976</v>
      </c>
      <c r="M210" s="57">
        <f t="shared" si="36"/>
        <v>1.5357424897601977</v>
      </c>
      <c r="N210" s="58" t="s">
        <v>46</v>
      </c>
      <c r="O210" s="36"/>
      <c r="P210" s="36"/>
      <c r="Q210" s="36"/>
      <c r="R210" s="59"/>
      <c r="S210" s="60">
        <v>1.46</v>
      </c>
      <c r="T210" s="106">
        <v>1.6</v>
      </c>
      <c r="U210" s="162"/>
      <c r="V210" s="10"/>
      <c r="W210" s="162"/>
      <c r="X210" s="162"/>
      <c r="Y210" s="162"/>
      <c r="AA210" s="10"/>
      <c r="AB210" s="47"/>
      <c r="AC210" s="47"/>
      <c r="AD210" s="47"/>
      <c r="AE210" s="47"/>
      <c r="AF210" s="47"/>
      <c r="AG210" s="47"/>
      <c r="AH210" s="47"/>
      <c r="AI210" s="47"/>
    </row>
    <row r="211" spans="1:35">
      <c r="A211" s="26">
        <v>43968</v>
      </c>
      <c r="B211" s="27">
        <v>0.58333333333333304</v>
      </c>
      <c r="C211" s="132"/>
      <c r="D211" s="28" t="str">
        <f t="shared" si="28"/>
        <v>2020/5/17  14:00</v>
      </c>
      <c r="E211" s="35">
        <v>1.522</v>
      </c>
      <c r="F211" s="36">
        <f t="shared" si="29"/>
        <v>1.5289999999999999</v>
      </c>
      <c r="G211" s="36">
        <f t="shared" si="30"/>
        <v>1.5269999999999999</v>
      </c>
      <c r="H211" s="36">
        <f t="shared" si="31"/>
        <v>1.5210000000000001</v>
      </c>
      <c r="I211" s="36">
        <f t="shared" si="32"/>
        <v>1.5229999999999999</v>
      </c>
      <c r="J211" s="36">
        <f t="shared" si="33"/>
        <v>1.528</v>
      </c>
      <c r="K211" s="36">
        <f t="shared" si="34"/>
        <v>1.526</v>
      </c>
      <c r="L211" s="36">
        <f t="shared" si="35"/>
        <v>1.5249999999999999</v>
      </c>
      <c r="M211" s="57">
        <f t="shared" si="36"/>
        <v>1.524</v>
      </c>
      <c r="N211" s="58" t="s">
        <v>46</v>
      </c>
      <c r="O211" s="36"/>
      <c r="P211" s="36"/>
      <c r="Q211" s="36"/>
      <c r="R211" s="59"/>
      <c r="S211" s="60">
        <v>1.46</v>
      </c>
      <c r="T211" s="106">
        <v>1.6</v>
      </c>
      <c r="U211" s="162"/>
      <c r="V211" s="10"/>
      <c r="W211" s="162"/>
      <c r="X211" s="162"/>
      <c r="Y211" s="162"/>
      <c r="AA211" s="10"/>
      <c r="AB211" s="47"/>
      <c r="AC211" s="47"/>
      <c r="AD211" s="47"/>
      <c r="AE211" s="47"/>
      <c r="AF211" s="47"/>
      <c r="AG211" s="47"/>
      <c r="AH211" s="47"/>
      <c r="AI211" s="47"/>
    </row>
    <row r="212" spans="1:35">
      <c r="A212" s="26">
        <v>43968</v>
      </c>
      <c r="B212" s="27">
        <v>0.66666666666666596</v>
      </c>
      <c r="C212" s="132"/>
      <c r="D212" s="28" t="str">
        <f t="shared" si="28"/>
        <v>2020/5/17  16:00</v>
      </c>
      <c r="E212" s="35">
        <v>1.5351603890278671</v>
      </c>
      <c r="F212" s="36">
        <f t="shared" si="29"/>
        <v>1.542160389027867</v>
      </c>
      <c r="G212" s="36">
        <f t="shared" si="30"/>
        <v>1.540160389027867</v>
      </c>
      <c r="H212" s="36">
        <f t="shared" si="31"/>
        <v>1.5341603890278672</v>
      </c>
      <c r="I212" s="36">
        <f t="shared" si="32"/>
        <v>1.536160389027867</v>
      </c>
      <c r="J212" s="36">
        <f t="shared" si="33"/>
        <v>1.5411603890278671</v>
      </c>
      <c r="K212" s="36">
        <f t="shared" si="34"/>
        <v>1.5391603890278671</v>
      </c>
      <c r="L212" s="36">
        <f t="shared" si="35"/>
        <v>1.538160389027867</v>
      </c>
      <c r="M212" s="57">
        <f t="shared" si="36"/>
        <v>1.5371603890278671</v>
      </c>
      <c r="N212" s="58" t="s">
        <v>46</v>
      </c>
      <c r="O212" s="36"/>
      <c r="P212" s="36"/>
      <c r="Q212" s="36"/>
      <c r="R212" s="59"/>
      <c r="S212" s="60">
        <v>1.46</v>
      </c>
      <c r="T212" s="106">
        <v>1.6</v>
      </c>
      <c r="U212" s="162"/>
      <c r="V212" s="10"/>
      <c r="W212" s="162"/>
      <c r="X212" s="162"/>
      <c r="Y212" s="162"/>
      <c r="AA212" s="10"/>
      <c r="AB212" s="47"/>
      <c r="AC212" s="47"/>
      <c r="AD212" s="47"/>
      <c r="AE212" s="47"/>
      <c r="AF212" s="47"/>
      <c r="AG212" s="47"/>
      <c r="AH212" s="47"/>
      <c r="AI212" s="47"/>
    </row>
    <row r="213" spans="1:35">
      <c r="A213" s="123">
        <v>43969</v>
      </c>
      <c r="B213" s="101">
        <v>0.33333333333333331</v>
      </c>
      <c r="C213" s="132" t="s">
        <v>461</v>
      </c>
      <c r="D213" s="124" t="str">
        <f t="shared" si="28"/>
        <v>2020/5/18  8:00</v>
      </c>
      <c r="E213" s="35">
        <v>1.5258754783234305</v>
      </c>
      <c r="F213" s="36">
        <f t="shared" si="29"/>
        <v>1.5328754783234304</v>
      </c>
      <c r="G213" s="36">
        <f t="shared" si="30"/>
        <v>1.5308754783234304</v>
      </c>
      <c r="H213" s="36">
        <f t="shared" si="31"/>
        <v>1.5248754783234306</v>
      </c>
      <c r="I213" s="36">
        <f t="shared" si="32"/>
        <v>1.5268754783234304</v>
      </c>
      <c r="J213" s="36">
        <f t="shared" si="33"/>
        <v>1.5318754783234305</v>
      </c>
      <c r="K213" s="36">
        <f t="shared" si="34"/>
        <v>1.5298754783234305</v>
      </c>
      <c r="L213" s="36">
        <f t="shared" si="35"/>
        <v>1.5288754783234304</v>
      </c>
      <c r="M213" s="57">
        <f t="shared" si="36"/>
        <v>1.5278754783234305</v>
      </c>
      <c r="N213" s="58" t="s">
        <v>47</v>
      </c>
      <c r="O213" s="36"/>
      <c r="P213" s="36"/>
      <c r="Q213" s="36"/>
      <c r="R213" s="59"/>
      <c r="S213" s="60">
        <v>1.46</v>
      </c>
      <c r="T213" s="106">
        <v>1.6</v>
      </c>
      <c r="U213" s="162"/>
      <c r="V213" s="10"/>
      <c r="W213" s="162"/>
      <c r="X213" s="162"/>
      <c r="Y213" s="162"/>
      <c r="AA213" s="10"/>
      <c r="AB213" s="47"/>
      <c r="AC213" s="47"/>
      <c r="AD213" s="47"/>
      <c r="AE213" s="47"/>
      <c r="AF213" s="47"/>
      <c r="AG213" s="47"/>
      <c r="AH213" s="47"/>
      <c r="AI213" s="47"/>
    </row>
    <row r="214" spans="1:35">
      <c r="A214" s="26">
        <v>43969</v>
      </c>
      <c r="B214" s="27">
        <v>0.41666666666666669</v>
      </c>
      <c r="C214" s="132"/>
      <c r="D214" s="28" t="str">
        <f t="shared" si="28"/>
        <v>2020/5/18  10:00</v>
      </c>
      <c r="E214" s="35">
        <v>1.5224252047524371</v>
      </c>
      <c r="F214" s="36">
        <f t="shared" si="29"/>
        <v>1.529425204752437</v>
      </c>
      <c r="G214" s="36">
        <f t="shared" si="30"/>
        <v>1.527425204752437</v>
      </c>
      <c r="H214" s="36">
        <f t="shared" si="31"/>
        <v>1.5214252047524373</v>
      </c>
      <c r="I214" s="36">
        <f t="shared" si="32"/>
        <v>1.523425204752437</v>
      </c>
      <c r="J214" s="36">
        <f t="shared" si="33"/>
        <v>1.5284252047524371</v>
      </c>
      <c r="K214" s="36">
        <f t="shared" si="34"/>
        <v>1.5264252047524371</v>
      </c>
      <c r="L214" s="36">
        <f t="shared" si="35"/>
        <v>1.525425204752437</v>
      </c>
      <c r="M214" s="57">
        <f t="shared" si="36"/>
        <v>1.5244252047524371</v>
      </c>
      <c r="N214" s="58" t="s">
        <v>47</v>
      </c>
      <c r="O214" s="36"/>
      <c r="P214" s="36"/>
      <c r="Q214" s="36"/>
      <c r="R214" s="59"/>
      <c r="S214" s="60">
        <v>1.46</v>
      </c>
      <c r="T214" s="106">
        <v>1.6</v>
      </c>
      <c r="U214" s="162"/>
      <c r="V214" s="10"/>
      <c r="W214" s="162"/>
      <c r="X214" s="162"/>
      <c r="Y214" s="162"/>
      <c r="AA214" s="10"/>
      <c r="AB214" s="47"/>
      <c r="AC214" s="47"/>
      <c r="AD214" s="47"/>
      <c r="AE214" s="47"/>
      <c r="AF214" s="47"/>
      <c r="AG214" s="47"/>
      <c r="AH214" s="47"/>
      <c r="AI214" s="47"/>
    </row>
    <row r="215" spans="1:35">
      <c r="A215" s="26">
        <v>43969</v>
      </c>
      <c r="B215" s="27">
        <v>0.5</v>
      </c>
      <c r="C215" s="132"/>
      <c r="D215" s="28" t="str">
        <f t="shared" si="28"/>
        <v>2020/5/18  12:00</v>
      </c>
      <c r="E215" s="35">
        <v>1.5234292089605779</v>
      </c>
      <c r="F215" s="36">
        <f t="shared" si="29"/>
        <v>1.5304292089605778</v>
      </c>
      <c r="G215" s="36">
        <f t="shared" si="30"/>
        <v>1.5284292089605778</v>
      </c>
      <c r="H215" s="36">
        <f t="shared" si="31"/>
        <v>1.522429208960578</v>
      </c>
      <c r="I215" s="36">
        <f t="shared" si="32"/>
        <v>1.5244292089605778</v>
      </c>
      <c r="J215" s="36">
        <f t="shared" si="33"/>
        <v>1.5294292089605779</v>
      </c>
      <c r="K215" s="36">
        <f t="shared" si="34"/>
        <v>1.5274292089605779</v>
      </c>
      <c r="L215" s="36">
        <f t="shared" si="35"/>
        <v>1.5264292089605778</v>
      </c>
      <c r="M215" s="57">
        <f t="shared" si="36"/>
        <v>1.5254292089605779</v>
      </c>
      <c r="N215" s="58" t="s">
        <v>47</v>
      </c>
      <c r="O215" s="36"/>
      <c r="P215" s="36"/>
      <c r="Q215" s="36"/>
      <c r="R215" s="59"/>
      <c r="S215" s="60">
        <v>1.46</v>
      </c>
      <c r="T215" s="106">
        <v>1.6</v>
      </c>
      <c r="U215" s="162"/>
      <c r="V215" s="10"/>
      <c r="W215" s="162"/>
      <c r="X215" s="162"/>
      <c r="Y215" s="162"/>
      <c r="AA215" s="10"/>
      <c r="AB215" s="47"/>
      <c r="AC215" s="47"/>
      <c r="AD215" s="47"/>
      <c r="AE215" s="47"/>
      <c r="AF215" s="47"/>
      <c r="AG215" s="47"/>
      <c r="AH215" s="47"/>
      <c r="AI215" s="47"/>
    </row>
    <row r="216" spans="1:35">
      <c r="A216" s="26">
        <v>43969</v>
      </c>
      <c r="B216" s="27">
        <v>0.58333333333333304</v>
      </c>
      <c r="C216" s="132"/>
      <c r="D216" s="28" t="str">
        <f t="shared" si="28"/>
        <v>2020/5/18  14:00</v>
      </c>
      <c r="E216" s="35">
        <v>1.5269999999999999</v>
      </c>
      <c r="F216" s="36">
        <f t="shared" si="29"/>
        <v>1.5339999999999998</v>
      </c>
      <c r="G216" s="36">
        <f t="shared" si="30"/>
        <v>1.5319999999999998</v>
      </c>
      <c r="H216" s="36">
        <f t="shared" si="31"/>
        <v>1.526</v>
      </c>
      <c r="I216" s="36">
        <f t="shared" si="32"/>
        <v>1.5279999999999998</v>
      </c>
      <c r="J216" s="36">
        <f t="shared" si="33"/>
        <v>1.5329999999999999</v>
      </c>
      <c r="K216" s="36">
        <f t="shared" si="34"/>
        <v>1.5309999999999999</v>
      </c>
      <c r="L216" s="36">
        <f t="shared" si="35"/>
        <v>1.5299999999999998</v>
      </c>
      <c r="M216" s="57">
        <f t="shared" si="36"/>
        <v>1.5289999999999999</v>
      </c>
      <c r="N216" s="58" t="s">
        <v>47</v>
      </c>
      <c r="O216" s="36"/>
      <c r="P216" s="36"/>
      <c r="Q216" s="36"/>
      <c r="R216" s="59"/>
      <c r="S216" s="60">
        <v>1.46</v>
      </c>
      <c r="T216" s="106">
        <v>1.6</v>
      </c>
      <c r="U216" s="162"/>
      <c r="V216" s="10"/>
      <c r="W216" s="162"/>
      <c r="X216" s="162"/>
      <c r="Y216" s="162"/>
      <c r="AA216" s="10"/>
      <c r="AB216" s="47"/>
      <c r="AC216" s="47"/>
      <c r="AD216" s="47"/>
      <c r="AE216" s="47"/>
      <c r="AF216" s="47"/>
      <c r="AG216" s="47"/>
      <c r="AH216" s="47"/>
      <c r="AI216" s="47"/>
    </row>
    <row r="217" spans="1:35">
      <c r="A217" s="26">
        <v>43969</v>
      </c>
      <c r="B217" s="27">
        <v>0.66666666666666596</v>
      </c>
      <c r="C217" s="132"/>
      <c r="D217" s="28" t="str">
        <f t="shared" si="28"/>
        <v>2020/5/18  16:00</v>
      </c>
      <c r="E217" s="35">
        <v>1.5269999999999999</v>
      </c>
      <c r="F217" s="36">
        <f t="shared" si="29"/>
        <v>1.5339999999999998</v>
      </c>
      <c r="G217" s="36">
        <f t="shared" si="30"/>
        <v>1.5319999999999998</v>
      </c>
      <c r="H217" s="36">
        <f t="shared" si="31"/>
        <v>1.526</v>
      </c>
      <c r="I217" s="36">
        <f t="shared" si="32"/>
        <v>1.5279999999999998</v>
      </c>
      <c r="J217" s="36">
        <f t="shared" si="33"/>
        <v>1.5329999999999999</v>
      </c>
      <c r="K217" s="36">
        <f t="shared" si="34"/>
        <v>1.5309999999999999</v>
      </c>
      <c r="L217" s="36">
        <f t="shared" si="35"/>
        <v>1.5299999999999998</v>
      </c>
      <c r="M217" s="57">
        <f t="shared" si="36"/>
        <v>1.5289999999999999</v>
      </c>
      <c r="N217" s="58" t="s">
        <v>47</v>
      </c>
      <c r="O217" s="36"/>
      <c r="P217" s="36"/>
      <c r="Q217" s="36"/>
      <c r="R217" s="59"/>
      <c r="S217" s="60">
        <v>1.46</v>
      </c>
      <c r="T217" s="106">
        <v>1.6</v>
      </c>
      <c r="U217" s="162"/>
      <c r="V217" s="10"/>
      <c r="W217" s="162"/>
      <c r="X217" s="162"/>
      <c r="Y217" s="162"/>
      <c r="AA217" s="10"/>
      <c r="AB217" s="47"/>
      <c r="AC217" s="47"/>
      <c r="AD217" s="47"/>
      <c r="AE217" s="47"/>
      <c r="AF217" s="47"/>
      <c r="AG217" s="47"/>
      <c r="AH217" s="47"/>
      <c r="AI217" s="47"/>
    </row>
    <row r="218" spans="1:35">
      <c r="A218" s="123">
        <v>43970</v>
      </c>
      <c r="B218" s="101">
        <v>0.33333333333333331</v>
      </c>
      <c r="C218" s="132" t="s">
        <v>462</v>
      </c>
      <c r="D218" s="124" t="str">
        <f t="shared" si="28"/>
        <v>2020/5/19  8:00</v>
      </c>
      <c r="E218" s="35">
        <v>1.5225019745442552</v>
      </c>
      <c r="F218" s="36">
        <f t="shared" si="29"/>
        <v>1.5295019745442551</v>
      </c>
      <c r="G218" s="36">
        <f t="shared" si="30"/>
        <v>1.5275019745442551</v>
      </c>
      <c r="H218" s="36">
        <f t="shared" si="31"/>
        <v>1.5215019745442553</v>
      </c>
      <c r="I218" s="36">
        <f t="shared" si="32"/>
        <v>1.5235019745442551</v>
      </c>
      <c r="J218" s="36">
        <f t="shared" si="33"/>
        <v>1.5285019745442552</v>
      </c>
      <c r="K218" s="36">
        <f t="shared" si="34"/>
        <v>1.5265019745442552</v>
      </c>
      <c r="L218" s="36">
        <f t="shared" si="35"/>
        <v>1.5255019745442551</v>
      </c>
      <c r="M218" s="57">
        <f t="shared" si="36"/>
        <v>1.5245019745442552</v>
      </c>
      <c r="N218" s="58" t="s">
        <v>48</v>
      </c>
      <c r="O218" s="36"/>
      <c r="P218" s="36"/>
      <c r="Q218" s="36"/>
      <c r="R218" s="59"/>
      <c r="S218" s="60">
        <v>1.46</v>
      </c>
      <c r="T218" s="106">
        <v>1.6</v>
      </c>
      <c r="U218" s="162"/>
      <c r="V218" s="10"/>
      <c r="W218" s="162"/>
      <c r="X218" s="162"/>
      <c r="Y218" s="162"/>
      <c r="AA218" s="10"/>
      <c r="AB218" s="47"/>
      <c r="AC218" s="47"/>
      <c r="AD218" s="47"/>
      <c r="AE218" s="47"/>
      <c r="AF218" s="47"/>
      <c r="AG218" s="47"/>
      <c r="AH218" s="47"/>
      <c r="AI218" s="47"/>
    </row>
    <row r="219" spans="1:35">
      <c r="A219" s="26">
        <v>43970</v>
      </c>
      <c r="B219" s="27">
        <v>0.41666666666666669</v>
      </c>
      <c r="C219" s="132"/>
      <c r="D219" s="28" t="str">
        <f t="shared" si="28"/>
        <v>2020/5/19  10:00</v>
      </c>
      <c r="E219" s="35">
        <v>1.5212089436927454</v>
      </c>
      <c r="F219" s="36">
        <f t="shared" si="29"/>
        <v>1.5282089436927453</v>
      </c>
      <c r="G219" s="36">
        <f t="shared" si="30"/>
        <v>1.5262089436927453</v>
      </c>
      <c r="H219" s="36">
        <f t="shared" si="31"/>
        <v>1.5202089436927455</v>
      </c>
      <c r="I219" s="36">
        <f t="shared" si="32"/>
        <v>1.5222089436927453</v>
      </c>
      <c r="J219" s="36">
        <f t="shared" si="33"/>
        <v>1.5272089436927454</v>
      </c>
      <c r="K219" s="36">
        <f t="shared" si="34"/>
        <v>1.5252089436927454</v>
      </c>
      <c r="L219" s="36">
        <f t="shared" si="35"/>
        <v>1.5242089436927453</v>
      </c>
      <c r="M219" s="57">
        <f t="shared" si="36"/>
        <v>1.5232089436927454</v>
      </c>
      <c r="N219" s="58" t="s">
        <v>48</v>
      </c>
      <c r="O219" s="36"/>
      <c r="P219" s="36"/>
      <c r="Q219" s="36"/>
      <c r="R219" s="59"/>
      <c r="S219" s="60">
        <v>1.46</v>
      </c>
      <c r="T219" s="106">
        <v>1.6</v>
      </c>
      <c r="U219" s="162"/>
      <c r="V219" s="10"/>
      <c r="W219" s="162"/>
      <c r="X219" s="162"/>
      <c r="Y219" s="162"/>
      <c r="AA219" s="10"/>
      <c r="AB219" s="47"/>
      <c r="AC219" s="47"/>
      <c r="AD219" s="47"/>
      <c r="AE219" s="47"/>
      <c r="AF219" s="47"/>
      <c r="AG219" s="47"/>
      <c r="AH219" s="47"/>
      <c r="AI219" s="47"/>
    </row>
    <row r="220" spans="1:35">
      <c r="A220" s="26">
        <v>43970</v>
      </c>
      <c r="B220" s="27">
        <v>0.5</v>
      </c>
      <c r="C220" s="132"/>
      <c r="D220" s="28" t="str">
        <f t="shared" si="28"/>
        <v>2020/5/19  12:00</v>
      </c>
      <c r="E220" s="35">
        <v>1.526</v>
      </c>
      <c r="F220" s="36">
        <f t="shared" si="29"/>
        <v>1.5329999999999999</v>
      </c>
      <c r="G220" s="36">
        <f t="shared" si="30"/>
        <v>1.5309999999999999</v>
      </c>
      <c r="H220" s="36">
        <f t="shared" si="31"/>
        <v>1.5250000000000001</v>
      </c>
      <c r="I220" s="36">
        <f t="shared" si="32"/>
        <v>1.5269999999999999</v>
      </c>
      <c r="J220" s="36">
        <f t="shared" si="33"/>
        <v>1.532</v>
      </c>
      <c r="K220" s="36">
        <f t="shared" si="34"/>
        <v>1.53</v>
      </c>
      <c r="L220" s="36">
        <f t="shared" si="35"/>
        <v>1.5289999999999999</v>
      </c>
      <c r="M220" s="57">
        <f t="shared" si="36"/>
        <v>1.528</v>
      </c>
      <c r="N220" s="58" t="s">
        <v>48</v>
      </c>
      <c r="O220" s="36"/>
      <c r="P220" s="36"/>
      <c r="Q220" s="36"/>
      <c r="R220" s="59"/>
      <c r="S220" s="60">
        <v>1.46</v>
      </c>
      <c r="T220" s="106">
        <v>1.6</v>
      </c>
      <c r="U220" s="162"/>
      <c r="V220" s="10"/>
      <c r="W220" s="162"/>
      <c r="X220" s="162"/>
      <c r="Y220" s="162"/>
      <c r="AA220" s="10"/>
      <c r="AB220" s="47"/>
      <c r="AC220" s="47"/>
      <c r="AD220" s="47"/>
      <c r="AE220" s="47"/>
      <c r="AF220" s="47"/>
      <c r="AG220" s="47"/>
      <c r="AH220" s="47"/>
      <c r="AI220" s="47"/>
    </row>
    <row r="221" spans="1:35">
      <c r="A221" s="26">
        <v>43970</v>
      </c>
      <c r="B221" s="27">
        <v>0.58333333333333304</v>
      </c>
      <c r="C221" s="132"/>
      <c r="D221" s="28" t="str">
        <f t="shared" si="28"/>
        <v>2020/5/19  14:00</v>
      </c>
      <c r="E221" s="35">
        <v>1.526</v>
      </c>
      <c r="F221" s="36">
        <f t="shared" si="29"/>
        <v>1.5329999999999999</v>
      </c>
      <c r="G221" s="36">
        <f t="shared" si="30"/>
        <v>1.5309999999999999</v>
      </c>
      <c r="H221" s="36">
        <f t="shared" si="31"/>
        <v>1.5250000000000001</v>
      </c>
      <c r="I221" s="36">
        <f t="shared" si="32"/>
        <v>1.5269999999999999</v>
      </c>
      <c r="J221" s="36">
        <f t="shared" si="33"/>
        <v>1.532</v>
      </c>
      <c r="K221" s="36">
        <f t="shared" si="34"/>
        <v>1.53</v>
      </c>
      <c r="L221" s="36">
        <f t="shared" si="35"/>
        <v>1.5289999999999999</v>
      </c>
      <c r="M221" s="57">
        <f t="shared" si="36"/>
        <v>1.528</v>
      </c>
      <c r="N221" s="58" t="s">
        <v>48</v>
      </c>
      <c r="O221" s="36"/>
      <c r="P221" s="36"/>
      <c r="Q221" s="36"/>
      <c r="R221" s="59"/>
      <c r="S221" s="60">
        <v>1.46</v>
      </c>
      <c r="T221" s="106">
        <v>1.6</v>
      </c>
      <c r="U221" s="162"/>
      <c r="V221" s="10"/>
      <c r="W221" s="162"/>
      <c r="X221" s="162"/>
      <c r="Y221" s="162"/>
      <c r="AA221" s="10"/>
      <c r="AB221" s="47"/>
      <c r="AC221" s="47"/>
      <c r="AD221" s="47"/>
      <c r="AE221" s="47"/>
      <c r="AF221" s="47"/>
      <c r="AG221" s="47"/>
      <c r="AH221" s="47"/>
      <c r="AI221" s="47"/>
    </row>
    <row r="222" spans="1:35">
      <c r="A222" s="26">
        <v>43970</v>
      </c>
      <c r="B222" s="27">
        <v>0.66666666666666596</v>
      </c>
      <c r="C222" s="132"/>
      <c r="D222" s="28" t="str">
        <f t="shared" si="28"/>
        <v>2020/5/19  16:00</v>
      </c>
      <c r="E222" s="35">
        <v>1.526</v>
      </c>
      <c r="F222" s="36">
        <f t="shared" si="29"/>
        <v>1.5329999999999999</v>
      </c>
      <c r="G222" s="36">
        <f t="shared" si="30"/>
        <v>1.5309999999999999</v>
      </c>
      <c r="H222" s="36">
        <f t="shared" si="31"/>
        <v>1.5250000000000001</v>
      </c>
      <c r="I222" s="36">
        <f t="shared" si="32"/>
        <v>1.5269999999999999</v>
      </c>
      <c r="J222" s="36">
        <f t="shared" si="33"/>
        <v>1.532</v>
      </c>
      <c r="K222" s="36">
        <f t="shared" si="34"/>
        <v>1.53</v>
      </c>
      <c r="L222" s="36">
        <f t="shared" si="35"/>
        <v>1.5289999999999999</v>
      </c>
      <c r="M222" s="57">
        <f t="shared" si="36"/>
        <v>1.528</v>
      </c>
      <c r="N222" s="58" t="s">
        <v>48</v>
      </c>
      <c r="O222" s="36"/>
      <c r="P222" s="36"/>
      <c r="Q222" s="36"/>
      <c r="R222" s="59"/>
      <c r="S222" s="60">
        <v>1.46</v>
      </c>
      <c r="T222" s="106">
        <v>1.6</v>
      </c>
      <c r="U222" s="162"/>
      <c r="V222" s="10"/>
      <c r="W222" s="162"/>
      <c r="X222" s="162"/>
      <c r="Y222" s="162"/>
      <c r="AA222" s="10"/>
      <c r="AB222" s="47"/>
      <c r="AC222" s="47"/>
      <c r="AD222" s="47"/>
      <c r="AE222" s="47"/>
      <c r="AF222" s="47"/>
      <c r="AG222" s="47"/>
      <c r="AH222" s="47"/>
      <c r="AI222" s="47"/>
    </row>
    <row r="223" spans="1:35">
      <c r="A223" s="123">
        <v>43971</v>
      </c>
      <c r="B223" s="101">
        <v>0.33333333333333331</v>
      </c>
      <c r="C223" s="132" t="s">
        <v>463</v>
      </c>
      <c r="D223" s="124" t="str">
        <f t="shared" si="28"/>
        <v>2020/5/20  8:00</v>
      </c>
      <c r="E223" s="35">
        <v>1.5340367204159147</v>
      </c>
      <c r="F223" s="36">
        <f t="shared" si="29"/>
        <v>1.5410367204159146</v>
      </c>
      <c r="G223" s="36">
        <f t="shared" si="30"/>
        <v>1.5390367204159145</v>
      </c>
      <c r="H223" s="36">
        <f t="shared" si="31"/>
        <v>1.5330367204159148</v>
      </c>
      <c r="I223" s="36">
        <f t="shared" si="32"/>
        <v>1.5350367204159145</v>
      </c>
      <c r="J223" s="36">
        <f t="shared" si="33"/>
        <v>1.5400367204159147</v>
      </c>
      <c r="K223" s="36">
        <f t="shared" si="34"/>
        <v>1.5380367204159147</v>
      </c>
      <c r="L223" s="36">
        <f t="shared" si="35"/>
        <v>1.5370367204159145</v>
      </c>
      <c r="M223" s="57">
        <f t="shared" si="36"/>
        <v>1.5360367204159147</v>
      </c>
      <c r="N223" s="58" t="s">
        <v>49</v>
      </c>
      <c r="O223" s="36"/>
      <c r="P223" s="36"/>
      <c r="Q223" s="36"/>
      <c r="R223" s="59"/>
      <c r="S223" s="60">
        <v>1.46</v>
      </c>
      <c r="T223" s="106">
        <v>1.6</v>
      </c>
      <c r="U223" s="162"/>
      <c r="V223" s="10"/>
      <c r="W223" s="162"/>
      <c r="X223" s="162"/>
      <c r="Y223" s="162"/>
      <c r="AA223" s="10"/>
      <c r="AB223" s="47"/>
      <c r="AC223" s="47"/>
      <c r="AD223" s="47"/>
      <c r="AE223" s="47"/>
      <c r="AF223" s="47"/>
      <c r="AG223" s="47"/>
      <c r="AH223" s="47"/>
      <c r="AI223" s="47"/>
    </row>
    <row r="224" spans="1:35">
      <c r="A224" s="26">
        <v>43971</v>
      </c>
      <c r="B224" s="27">
        <v>0.41666666666666669</v>
      </c>
      <c r="C224" s="132"/>
      <c r="D224" s="28" t="str">
        <f t="shared" si="28"/>
        <v>2020/5/20  10:00</v>
      </c>
      <c r="E224" s="35">
        <v>1.5294670795346754</v>
      </c>
      <c r="F224" s="36">
        <f t="shared" si="29"/>
        <v>1.5364670795346753</v>
      </c>
      <c r="G224" s="36">
        <f t="shared" si="30"/>
        <v>1.5344670795346753</v>
      </c>
      <c r="H224" s="36">
        <f t="shared" si="31"/>
        <v>1.5284670795346755</v>
      </c>
      <c r="I224" s="36">
        <f t="shared" si="32"/>
        <v>1.5304670795346753</v>
      </c>
      <c r="J224" s="36">
        <f t="shared" si="33"/>
        <v>1.5354670795346754</v>
      </c>
      <c r="K224" s="36">
        <f t="shared" si="34"/>
        <v>1.5334670795346754</v>
      </c>
      <c r="L224" s="36">
        <f t="shared" si="35"/>
        <v>1.5324670795346753</v>
      </c>
      <c r="M224" s="57">
        <f t="shared" si="36"/>
        <v>1.5314670795346754</v>
      </c>
      <c r="N224" s="58" t="s">
        <v>49</v>
      </c>
      <c r="O224" s="36"/>
      <c r="P224" s="36"/>
      <c r="Q224" s="36"/>
      <c r="R224" s="59"/>
      <c r="S224" s="60">
        <v>1.46</v>
      </c>
      <c r="T224" s="106">
        <v>1.6</v>
      </c>
      <c r="U224" s="162"/>
      <c r="V224" s="10"/>
      <c r="W224" s="162"/>
      <c r="X224" s="162"/>
      <c r="Y224" s="162"/>
      <c r="AA224" s="10"/>
      <c r="AB224" s="47"/>
      <c r="AC224" s="47"/>
      <c r="AD224" s="47"/>
      <c r="AE224" s="47"/>
      <c r="AF224" s="47"/>
      <c r="AG224" s="47"/>
      <c r="AH224" s="47"/>
      <c r="AI224" s="47"/>
    </row>
    <row r="225" spans="1:35">
      <c r="A225" s="26">
        <v>43971</v>
      </c>
      <c r="B225" s="27">
        <v>0.5</v>
      </c>
      <c r="C225" s="132"/>
      <c r="D225" s="28" t="str">
        <f t="shared" si="28"/>
        <v>2020/5/20  12:00</v>
      </c>
      <c r="E225" s="35">
        <v>1.5361822392493851</v>
      </c>
      <c r="F225" s="36">
        <f t="shared" si="29"/>
        <v>1.543182239249385</v>
      </c>
      <c r="G225" s="36">
        <f t="shared" si="30"/>
        <v>1.541182239249385</v>
      </c>
      <c r="H225" s="36">
        <f t="shared" si="31"/>
        <v>1.5351822392493852</v>
      </c>
      <c r="I225" s="36">
        <f t="shared" si="32"/>
        <v>1.537182239249385</v>
      </c>
      <c r="J225" s="36">
        <f t="shared" si="33"/>
        <v>1.5421822392493851</v>
      </c>
      <c r="K225" s="36">
        <f t="shared" si="34"/>
        <v>1.5401822392493851</v>
      </c>
      <c r="L225" s="36">
        <f t="shared" si="35"/>
        <v>1.539182239249385</v>
      </c>
      <c r="M225" s="57">
        <f t="shared" si="36"/>
        <v>1.5381822392493851</v>
      </c>
      <c r="N225" s="58" t="s">
        <v>49</v>
      </c>
      <c r="O225" s="36"/>
      <c r="P225" s="36"/>
      <c r="Q225" s="36"/>
      <c r="R225" s="59"/>
      <c r="S225" s="60">
        <v>1.46</v>
      </c>
      <c r="T225" s="106">
        <v>1.6</v>
      </c>
      <c r="U225" s="162"/>
      <c r="V225" s="10"/>
      <c r="W225" s="162"/>
      <c r="X225" s="162"/>
      <c r="Y225" s="162"/>
      <c r="AA225" s="10"/>
      <c r="AB225" s="47"/>
      <c r="AC225" s="47"/>
      <c r="AD225" s="47"/>
      <c r="AE225" s="47"/>
      <c r="AF225" s="47"/>
      <c r="AG225" s="47"/>
      <c r="AH225" s="47"/>
      <c r="AI225" s="47"/>
    </row>
    <row r="226" spans="1:35">
      <c r="A226" s="26">
        <v>43971</v>
      </c>
      <c r="B226" s="27">
        <v>0.58333333333333304</v>
      </c>
      <c r="C226" s="132"/>
      <c r="D226" s="28" t="str">
        <f t="shared" si="28"/>
        <v>2020/5/20  14:00</v>
      </c>
      <c r="E226" s="35">
        <v>1.5246617446583632</v>
      </c>
      <c r="F226" s="36">
        <f t="shared" si="29"/>
        <v>1.5316617446583631</v>
      </c>
      <c r="G226" s="36">
        <f t="shared" si="30"/>
        <v>1.5296617446583631</v>
      </c>
      <c r="H226" s="36">
        <f t="shared" si="31"/>
        <v>1.5236617446583633</v>
      </c>
      <c r="I226" s="36">
        <f t="shared" si="32"/>
        <v>1.5256617446583631</v>
      </c>
      <c r="J226" s="36">
        <f t="shared" si="33"/>
        <v>1.5306617446583632</v>
      </c>
      <c r="K226" s="36">
        <f t="shared" si="34"/>
        <v>1.5286617446583632</v>
      </c>
      <c r="L226" s="36">
        <f t="shared" si="35"/>
        <v>1.5276617446583631</v>
      </c>
      <c r="M226" s="57">
        <f t="shared" si="36"/>
        <v>1.5266617446583632</v>
      </c>
      <c r="N226" s="58" t="s">
        <v>49</v>
      </c>
      <c r="O226" s="36"/>
      <c r="P226" s="36"/>
      <c r="Q226" s="36"/>
      <c r="R226" s="59"/>
      <c r="S226" s="60">
        <v>1.46</v>
      </c>
      <c r="T226" s="106">
        <v>1.6</v>
      </c>
      <c r="U226" s="162"/>
      <c r="V226" s="10"/>
      <c r="W226" s="162"/>
      <c r="X226" s="162"/>
      <c r="Y226" s="162"/>
      <c r="AA226" s="10"/>
      <c r="AB226" s="47"/>
      <c r="AC226" s="47"/>
      <c r="AD226" s="47"/>
      <c r="AE226" s="47"/>
      <c r="AF226" s="47"/>
      <c r="AG226" s="47"/>
      <c r="AH226" s="47"/>
      <c r="AI226" s="47"/>
    </row>
    <row r="227" spans="1:35">
      <c r="A227" s="26">
        <v>43971</v>
      </c>
      <c r="B227" s="27">
        <v>0.66666666666666596</v>
      </c>
      <c r="C227" s="132"/>
      <c r="D227" s="28" t="str">
        <f t="shared" si="28"/>
        <v>2020/5/20  16:00</v>
      </c>
      <c r="E227" s="35">
        <v>1.5206473456939422</v>
      </c>
      <c r="F227" s="36">
        <f t="shared" si="29"/>
        <v>1.5276473456939421</v>
      </c>
      <c r="G227" s="36">
        <f t="shared" si="30"/>
        <v>1.5256473456939421</v>
      </c>
      <c r="H227" s="36">
        <f t="shared" si="31"/>
        <v>1.5196473456939423</v>
      </c>
      <c r="I227" s="36">
        <f t="shared" si="32"/>
        <v>1.5216473456939421</v>
      </c>
      <c r="J227" s="36">
        <f t="shared" si="33"/>
        <v>1.5266473456939422</v>
      </c>
      <c r="K227" s="36">
        <f t="shared" si="34"/>
        <v>1.5246473456939422</v>
      </c>
      <c r="L227" s="36">
        <f t="shared" si="35"/>
        <v>1.5236473456939421</v>
      </c>
      <c r="M227" s="57">
        <f t="shared" si="36"/>
        <v>1.5226473456939422</v>
      </c>
      <c r="N227" s="58" t="s">
        <v>49</v>
      </c>
      <c r="O227" s="36"/>
      <c r="P227" s="36"/>
      <c r="Q227" s="36"/>
      <c r="R227" s="59"/>
      <c r="S227" s="60">
        <v>1.46</v>
      </c>
      <c r="T227" s="106">
        <v>1.6</v>
      </c>
      <c r="U227" s="162"/>
      <c r="V227" s="10"/>
      <c r="W227" s="162"/>
      <c r="X227" s="162"/>
      <c r="Y227" s="162"/>
      <c r="AA227" s="10"/>
      <c r="AB227" s="47"/>
      <c r="AC227" s="47"/>
      <c r="AD227" s="47"/>
      <c r="AE227" s="47"/>
      <c r="AF227" s="47"/>
      <c r="AG227" s="47"/>
      <c r="AH227" s="47"/>
      <c r="AI227" s="47"/>
    </row>
    <row r="228" spans="1:35">
      <c r="A228" s="123">
        <v>43972</v>
      </c>
      <c r="B228" s="101">
        <v>0.33333333333333331</v>
      </c>
      <c r="C228" s="132" t="s">
        <v>464</v>
      </c>
      <c r="D228" s="124" t="str">
        <f t="shared" si="28"/>
        <v>2020/5/21  8:00</v>
      </c>
      <c r="E228" s="35">
        <v>1.5549999999999999</v>
      </c>
      <c r="F228" s="36">
        <f t="shared" si="29"/>
        <v>1.5619999999999998</v>
      </c>
      <c r="G228" s="36">
        <f t="shared" si="30"/>
        <v>1.5599999999999998</v>
      </c>
      <c r="H228" s="36">
        <f t="shared" si="31"/>
        <v>1.554</v>
      </c>
      <c r="I228" s="36">
        <f t="shared" si="32"/>
        <v>1.5559999999999998</v>
      </c>
      <c r="J228" s="36">
        <f t="shared" si="33"/>
        <v>1.5609999999999999</v>
      </c>
      <c r="K228" s="36">
        <f t="shared" si="34"/>
        <v>1.5589999999999999</v>
      </c>
      <c r="L228" s="36">
        <f t="shared" si="35"/>
        <v>1.5579999999999998</v>
      </c>
      <c r="M228" s="57">
        <f t="shared" si="36"/>
        <v>1.5569999999999999</v>
      </c>
      <c r="N228" s="58" t="s">
        <v>44</v>
      </c>
      <c r="O228" s="36"/>
      <c r="P228" s="36"/>
      <c r="Q228" s="36"/>
      <c r="R228" s="59"/>
      <c r="S228" s="60">
        <v>1.46</v>
      </c>
      <c r="T228" s="106">
        <v>1.6</v>
      </c>
      <c r="U228" s="162"/>
      <c r="V228" s="10"/>
      <c r="W228" s="162"/>
      <c r="X228" s="162"/>
      <c r="Y228" s="162"/>
      <c r="AA228" s="10"/>
      <c r="AB228" s="47"/>
      <c r="AC228" s="47"/>
      <c r="AD228" s="47"/>
      <c r="AE228" s="47"/>
      <c r="AF228" s="47"/>
      <c r="AG228" s="47"/>
      <c r="AH228" s="47"/>
      <c r="AI228" s="47"/>
    </row>
    <row r="229" spans="1:35">
      <c r="A229" s="26">
        <v>43972</v>
      </c>
      <c r="B229" s="27">
        <v>0.41666666666666669</v>
      </c>
      <c r="C229" s="132"/>
      <c r="D229" s="28" t="str">
        <f t="shared" si="28"/>
        <v>2020/5/21  10:00</v>
      </c>
      <c r="E229" s="35">
        <v>1.5269999999999999</v>
      </c>
      <c r="F229" s="36">
        <f t="shared" si="29"/>
        <v>1.5339999999999998</v>
      </c>
      <c r="G229" s="36">
        <f t="shared" si="30"/>
        <v>1.5319999999999998</v>
      </c>
      <c r="H229" s="36">
        <f t="shared" si="31"/>
        <v>1.526</v>
      </c>
      <c r="I229" s="36">
        <f t="shared" si="32"/>
        <v>1.5279999999999998</v>
      </c>
      <c r="J229" s="36">
        <f t="shared" si="33"/>
        <v>1.5329999999999999</v>
      </c>
      <c r="K229" s="36">
        <f t="shared" si="34"/>
        <v>1.5309999999999999</v>
      </c>
      <c r="L229" s="36">
        <f t="shared" si="35"/>
        <v>1.5299999999999998</v>
      </c>
      <c r="M229" s="57">
        <f t="shared" si="36"/>
        <v>1.5289999999999999</v>
      </c>
      <c r="N229" s="58" t="s">
        <v>44</v>
      </c>
      <c r="O229" s="36"/>
      <c r="P229" s="36"/>
      <c r="Q229" s="36"/>
      <c r="R229" s="59"/>
      <c r="S229" s="60">
        <v>1.46</v>
      </c>
      <c r="T229" s="106">
        <v>1.6</v>
      </c>
      <c r="U229" s="162"/>
      <c r="V229" s="10"/>
      <c r="W229" s="162"/>
      <c r="X229" s="162"/>
      <c r="Y229" s="162"/>
      <c r="AA229" s="10"/>
      <c r="AB229" s="47"/>
      <c r="AC229" s="47"/>
      <c r="AD229" s="47"/>
      <c r="AE229" s="47"/>
      <c r="AF229" s="47"/>
      <c r="AG229" s="47"/>
      <c r="AH229" s="47"/>
      <c r="AI229" s="47"/>
    </row>
    <row r="230" spans="1:35">
      <c r="A230" s="26">
        <v>43972</v>
      </c>
      <c r="B230" s="27">
        <v>0.5</v>
      </c>
      <c r="C230" s="132"/>
      <c r="D230" s="28" t="str">
        <f t="shared" si="28"/>
        <v>2020/5/21  12:00</v>
      </c>
      <c r="E230" s="35">
        <v>1.5391695774722658</v>
      </c>
      <c r="F230" s="36">
        <f t="shared" si="29"/>
        <v>1.5461695774722657</v>
      </c>
      <c r="G230" s="36">
        <f t="shared" si="30"/>
        <v>1.5441695774722657</v>
      </c>
      <c r="H230" s="36">
        <f t="shared" si="31"/>
        <v>1.5381695774722659</v>
      </c>
      <c r="I230" s="36">
        <f t="shared" si="32"/>
        <v>1.5401695774722657</v>
      </c>
      <c r="J230" s="36">
        <f t="shared" si="33"/>
        <v>1.5451695774722658</v>
      </c>
      <c r="K230" s="36">
        <f t="shared" si="34"/>
        <v>1.5431695774722658</v>
      </c>
      <c r="L230" s="36">
        <f t="shared" si="35"/>
        <v>1.5421695774722657</v>
      </c>
      <c r="M230" s="57">
        <f t="shared" si="36"/>
        <v>1.5411695774722658</v>
      </c>
      <c r="N230" s="58" t="s">
        <v>45</v>
      </c>
      <c r="O230" s="36"/>
      <c r="P230" s="36"/>
      <c r="Q230" s="36"/>
      <c r="R230" s="59"/>
      <c r="S230" s="60">
        <v>1.46</v>
      </c>
      <c r="T230" s="106">
        <v>1.6</v>
      </c>
      <c r="U230" s="162"/>
      <c r="V230" s="10"/>
      <c r="W230" s="162"/>
      <c r="X230" s="162"/>
      <c r="Y230" s="162"/>
      <c r="AA230" s="10"/>
      <c r="AB230" s="47"/>
      <c r="AC230" s="47"/>
      <c r="AD230" s="47"/>
      <c r="AE230" s="47"/>
      <c r="AF230" s="47"/>
      <c r="AG230" s="47"/>
      <c r="AH230" s="47"/>
      <c r="AI230" s="47"/>
    </row>
    <row r="231" spans="1:35">
      <c r="A231" s="26">
        <v>43972</v>
      </c>
      <c r="B231" s="27">
        <v>0.58333333333333304</v>
      </c>
      <c r="C231" s="132"/>
      <c r="D231" s="28" t="str">
        <f t="shared" si="28"/>
        <v>2020/5/21  14:00</v>
      </c>
      <c r="E231" s="35">
        <v>1.5370162090115342</v>
      </c>
      <c r="F231" s="36">
        <f t="shared" si="29"/>
        <v>1.5440162090115341</v>
      </c>
      <c r="G231" s="36">
        <f t="shared" si="30"/>
        <v>1.5420162090115341</v>
      </c>
      <c r="H231" s="36">
        <f t="shared" si="31"/>
        <v>1.5360162090115344</v>
      </c>
      <c r="I231" s="36">
        <f t="shared" si="32"/>
        <v>1.5380162090115341</v>
      </c>
      <c r="J231" s="36">
        <f t="shared" si="33"/>
        <v>1.5430162090115342</v>
      </c>
      <c r="K231" s="36">
        <f t="shared" si="34"/>
        <v>1.5410162090115342</v>
      </c>
      <c r="L231" s="36">
        <f t="shared" si="35"/>
        <v>1.5400162090115341</v>
      </c>
      <c r="M231" s="57">
        <f t="shared" si="36"/>
        <v>1.5390162090115342</v>
      </c>
      <c r="N231" s="58" t="s">
        <v>45</v>
      </c>
      <c r="O231" s="36"/>
      <c r="P231" s="36"/>
      <c r="Q231" s="36"/>
      <c r="R231" s="59"/>
      <c r="S231" s="60">
        <v>1.46</v>
      </c>
      <c r="T231" s="106">
        <v>1.6</v>
      </c>
      <c r="U231" s="162"/>
      <c r="V231" s="10"/>
      <c r="W231" s="162"/>
      <c r="X231" s="162"/>
      <c r="Y231" s="162"/>
      <c r="AA231" s="10"/>
      <c r="AB231" s="47"/>
      <c r="AC231" s="47"/>
      <c r="AD231" s="47"/>
      <c r="AE231" s="47"/>
      <c r="AF231" s="47"/>
      <c r="AG231" s="47"/>
      <c r="AH231" s="47"/>
      <c r="AI231" s="47"/>
    </row>
    <row r="232" spans="1:35">
      <c r="A232" s="26">
        <v>43972</v>
      </c>
      <c r="B232" s="27">
        <v>0.66666666666666596</v>
      </c>
      <c r="C232" s="132"/>
      <c r="D232" s="28" t="str">
        <f t="shared" si="28"/>
        <v>2020/5/21  16:00</v>
      </c>
      <c r="E232" s="35">
        <v>1.5253806942814718</v>
      </c>
      <c r="F232" s="36">
        <f t="shared" si="29"/>
        <v>1.5323806942814717</v>
      </c>
      <c r="G232" s="36">
        <f t="shared" si="30"/>
        <v>1.5303806942814717</v>
      </c>
      <c r="H232" s="36">
        <f t="shared" si="31"/>
        <v>1.5243806942814719</v>
      </c>
      <c r="I232" s="36">
        <f t="shared" si="32"/>
        <v>1.5263806942814717</v>
      </c>
      <c r="J232" s="36">
        <f t="shared" si="33"/>
        <v>1.5313806942814718</v>
      </c>
      <c r="K232" s="36">
        <f t="shared" si="34"/>
        <v>1.5293806942814718</v>
      </c>
      <c r="L232" s="36">
        <f t="shared" si="35"/>
        <v>1.5283806942814717</v>
      </c>
      <c r="M232" s="57">
        <f t="shared" si="36"/>
        <v>1.5273806942814718</v>
      </c>
      <c r="N232" s="58" t="s">
        <v>45</v>
      </c>
      <c r="O232" s="36"/>
      <c r="P232" s="36"/>
      <c r="Q232" s="36"/>
      <c r="R232" s="59"/>
      <c r="S232" s="60">
        <v>1.46</v>
      </c>
      <c r="T232" s="106">
        <v>1.6</v>
      </c>
      <c r="U232" s="162"/>
      <c r="V232" s="10"/>
      <c r="W232" s="162"/>
      <c r="X232" s="162"/>
      <c r="Y232" s="162"/>
      <c r="AA232" s="10"/>
      <c r="AB232" s="47"/>
      <c r="AC232" s="47"/>
      <c r="AD232" s="47"/>
      <c r="AE232" s="47"/>
      <c r="AF232" s="47"/>
      <c r="AG232" s="47"/>
      <c r="AH232" s="47"/>
      <c r="AI232" s="47"/>
    </row>
    <row r="233" spans="1:35">
      <c r="A233" s="123">
        <v>43973</v>
      </c>
      <c r="B233" s="101">
        <v>0.33333333333333331</v>
      </c>
      <c r="C233" s="132" t="s">
        <v>465</v>
      </c>
      <c r="D233" s="124" t="str">
        <f t="shared" si="28"/>
        <v>2020/5/22  8:00</v>
      </c>
      <c r="E233" s="35">
        <v>1.526</v>
      </c>
      <c r="F233" s="36">
        <f t="shared" si="29"/>
        <v>1.5329999999999999</v>
      </c>
      <c r="G233" s="36">
        <f t="shared" si="30"/>
        <v>1.5309999999999999</v>
      </c>
      <c r="H233" s="36">
        <f t="shared" si="31"/>
        <v>1.5250000000000001</v>
      </c>
      <c r="I233" s="36">
        <f t="shared" si="32"/>
        <v>1.5269999999999999</v>
      </c>
      <c r="J233" s="36">
        <f t="shared" si="33"/>
        <v>1.532</v>
      </c>
      <c r="K233" s="36">
        <f t="shared" si="34"/>
        <v>1.53</v>
      </c>
      <c r="L233" s="36">
        <f t="shared" si="35"/>
        <v>1.5289999999999999</v>
      </c>
      <c r="M233" s="57">
        <f t="shared" si="36"/>
        <v>1.528</v>
      </c>
      <c r="N233" s="58" t="s">
        <v>46</v>
      </c>
      <c r="O233" s="36"/>
      <c r="P233" s="36"/>
      <c r="Q233" s="36"/>
      <c r="R233" s="59"/>
      <c r="S233" s="60">
        <v>1.46</v>
      </c>
      <c r="T233" s="106">
        <v>1.6</v>
      </c>
      <c r="U233" s="162"/>
      <c r="V233" s="10"/>
      <c r="W233" s="162"/>
      <c r="X233" s="162"/>
      <c r="Y233" s="162"/>
      <c r="AA233" s="10"/>
      <c r="AB233" s="47"/>
      <c r="AC233" s="47"/>
      <c r="AD233" s="47"/>
      <c r="AE233" s="47"/>
      <c r="AF233" s="47"/>
      <c r="AG233" s="47"/>
      <c r="AH233" s="47"/>
      <c r="AI233" s="47"/>
    </row>
    <row r="234" spans="1:35">
      <c r="A234" s="26">
        <v>43973</v>
      </c>
      <c r="B234" s="27">
        <v>0.41666666666666669</v>
      </c>
      <c r="C234" s="132"/>
      <c r="D234" s="28" t="str">
        <f t="shared" si="28"/>
        <v>2020/5/22  10:00</v>
      </c>
      <c r="E234" s="35">
        <v>1.5327537778380855</v>
      </c>
      <c r="F234" s="36">
        <f t="shared" si="29"/>
        <v>1.5397537778380854</v>
      </c>
      <c r="G234" s="36">
        <f t="shared" si="30"/>
        <v>1.5377537778380854</v>
      </c>
      <c r="H234" s="36">
        <f t="shared" si="31"/>
        <v>1.5317537778380856</v>
      </c>
      <c r="I234" s="36">
        <f t="shared" si="32"/>
        <v>1.5337537778380854</v>
      </c>
      <c r="J234" s="36">
        <f t="shared" si="33"/>
        <v>1.5387537778380855</v>
      </c>
      <c r="K234" s="36">
        <f t="shared" si="34"/>
        <v>1.5367537778380855</v>
      </c>
      <c r="L234" s="36">
        <f t="shared" si="35"/>
        <v>1.5357537778380854</v>
      </c>
      <c r="M234" s="57">
        <f t="shared" si="36"/>
        <v>1.5347537778380855</v>
      </c>
      <c r="N234" s="58" t="s">
        <v>46</v>
      </c>
      <c r="O234" s="36"/>
      <c r="P234" s="36"/>
      <c r="Q234" s="36"/>
      <c r="R234" s="59"/>
      <c r="S234" s="60">
        <v>1.46</v>
      </c>
      <c r="T234" s="106">
        <v>1.6</v>
      </c>
      <c r="U234" s="162"/>
      <c r="V234" s="10"/>
      <c r="W234" s="162"/>
      <c r="X234" s="162"/>
      <c r="Y234" s="162"/>
      <c r="AA234" s="10"/>
      <c r="AB234" s="47"/>
      <c r="AC234" s="47"/>
      <c r="AD234" s="47"/>
      <c r="AE234" s="47"/>
      <c r="AF234" s="47"/>
      <c r="AG234" s="47"/>
      <c r="AH234" s="47"/>
      <c r="AI234" s="47"/>
    </row>
    <row r="235" spans="1:35">
      <c r="A235" s="26">
        <v>43973</v>
      </c>
      <c r="B235" s="27">
        <v>0.5</v>
      </c>
      <c r="C235" s="132"/>
      <c r="D235" s="28" t="str">
        <f t="shared" si="28"/>
        <v>2020/5/22  12:00</v>
      </c>
      <c r="E235" s="35">
        <v>1.5399196285338002</v>
      </c>
      <c r="F235" s="36">
        <f t="shared" si="29"/>
        <v>1.5469196285338001</v>
      </c>
      <c r="G235" s="36">
        <f t="shared" si="30"/>
        <v>1.5449196285338</v>
      </c>
      <c r="H235" s="36">
        <f t="shared" si="31"/>
        <v>1.5389196285338003</v>
      </c>
      <c r="I235" s="36">
        <f t="shared" si="32"/>
        <v>1.5409196285338</v>
      </c>
      <c r="J235" s="36">
        <f t="shared" si="33"/>
        <v>1.5459196285338002</v>
      </c>
      <c r="K235" s="36">
        <f t="shared" si="34"/>
        <v>1.5439196285338002</v>
      </c>
      <c r="L235" s="36">
        <f t="shared" si="35"/>
        <v>1.5429196285338</v>
      </c>
      <c r="M235" s="57">
        <f t="shared" si="36"/>
        <v>1.5419196285338002</v>
      </c>
      <c r="N235" s="58" t="s">
        <v>46</v>
      </c>
      <c r="O235" s="36"/>
      <c r="P235" s="36"/>
      <c r="Q235" s="36"/>
      <c r="R235" s="59"/>
      <c r="S235" s="60">
        <v>1.46</v>
      </c>
      <c r="T235" s="106">
        <v>1.6</v>
      </c>
      <c r="U235" s="162"/>
      <c r="V235" s="10"/>
      <c r="W235" s="162"/>
      <c r="X235" s="162"/>
      <c r="Y235" s="162"/>
      <c r="AA235" s="10"/>
      <c r="AB235" s="47"/>
      <c r="AC235" s="47"/>
      <c r="AD235" s="47"/>
      <c r="AE235" s="47"/>
      <c r="AF235" s="47"/>
      <c r="AG235" s="47"/>
      <c r="AH235" s="47"/>
      <c r="AI235" s="47"/>
    </row>
    <row r="236" spans="1:35">
      <c r="A236" s="26">
        <v>43973</v>
      </c>
      <c r="B236" s="27">
        <v>0.58333333333333304</v>
      </c>
      <c r="C236" s="132"/>
      <c r="D236" s="28" t="str">
        <f t="shared" si="28"/>
        <v>2020/5/22  14:00</v>
      </c>
      <c r="E236" s="35">
        <v>1.526</v>
      </c>
      <c r="F236" s="36">
        <f t="shared" si="29"/>
        <v>1.5329999999999999</v>
      </c>
      <c r="G236" s="36">
        <f t="shared" si="30"/>
        <v>1.5309999999999999</v>
      </c>
      <c r="H236" s="36">
        <f t="shared" si="31"/>
        <v>1.5250000000000001</v>
      </c>
      <c r="I236" s="36">
        <f t="shared" si="32"/>
        <v>1.5269999999999999</v>
      </c>
      <c r="J236" s="36">
        <f t="shared" si="33"/>
        <v>1.532</v>
      </c>
      <c r="K236" s="36">
        <f t="shared" si="34"/>
        <v>1.53</v>
      </c>
      <c r="L236" s="36">
        <f t="shared" si="35"/>
        <v>1.5289999999999999</v>
      </c>
      <c r="M236" s="57">
        <f t="shared" si="36"/>
        <v>1.528</v>
      </c>
      <c r="N236" s="58" t="s">
        <v>46</v>
      </c>
      <c r="O236" s="36"/>
      <c r="P236" s="36"/>
      <c r="Q236" s="36"/>
      <c r="R236" s="59"/>
      <c r="S236" s="60">
        <v>1.46</v>
      </c>
      <c r="T236" s="106">
        <v>1.6</v>
      </c>
      <c r="U236" s="162"/>
      <c r="V236" s="10"/>
      <c r="W236" s="162"/>
      <c r="X236" s="162"/>
      <c r="Y236" s="162"/>
      <c r="AA236" s="10"/>
      <c r="AB236" s="47"/>
      <c r="AC236" s="47"/>
      <c r="AD236" s="47"/>
      <c r="AE236" s="47"/>
      <c r="AF236" s="47"/>
      <c r="AG236" s="47"/>
      <c r="AH236" s="47"/>
      <c r="AI236" s="47"/>
    </row>
    <row r="237" spans="1:35">
      <c r="A237" s="26">
        <v>43973</v>
      </c>
      <c r="B237" s="27">
        <v>0.66666666666666596</v>
      </c>
      <c r="C237" s="132"/>
      <c r="D237" s="28" t="str">
        <f t="shared" si="28"/>
        <v>2020/5/22  16:00</v>
      </c>
      <c r="E237" s="35">
        <v>1.5270650966176238</v>
      </c>
      <c r="F237" s="36">
        <f t="shared" si="29"/>
        <v>1.5340650966176237</v>
      </c>
      <c r="G237" s="36">
        <f t="shared" si="30"/>
        <v>1.5320650966176237</v>
      </c>
      <c r="H237" s="36">
        <f t="shared" si="31"/>
        <v>1.5260650966176239</v>
      </c>
      <c r="I237" s="36">
        <f t="shared" si="32"/>
        <v>1.5280650966176237</v>
      </c>
      <c r="J237" s="36">
        <f t="shared" si="33"/>
        <v>1.5330650966176238</v>
      </c>
      <c r="K237" s="36">
        <f t="shared" si="34"/>
        <v>1.5310650966176238</v>
      </c>
      <c r="L237" s="36">
        <f t="shared" si="35"/>
        <v>1.5300650966176237</v>
      </c>
      <c r="M237" s="57">
        <f t="shared" si="36"/>
        <v>1.5290650966176238</v>
      </c>
      <c r="N237" s="58" t="s">
        <v>46</v>
      </c>
      <c r="O237" s="36"/>
      <c r="P237" s="36"/>
      <c r="Q237" s="36"/>
      <c r="R237" s="59"/>
      <c r="S237" s="60">
        <v>1.46</v>
      </c>
      <c r="T237" s="106">
        <v>1.6</v>
      </c>
      <c r="U237" s="162"/>
      <c r="V237" s="10"/>
      <c r="W237" s="162"/>
      <c r="X237" s="162"/>
      <c r="Y237" s="162"/>
      <c r="AA237" s="10"/>
      <c r="AB237" s="47"/>
      <c r="AC237" s="47"/>
      <c r="AD237" s="47"/>
      <c r="AE237" s="47"/>
      <c r="AF237" s="47"/>
      <c r="AG237" s="47"/>
      <c r="AH237" s="47"/>
      <c r="AI237" s="47"/>
    </row>
    <row r="238" spans="1:35">
      <c r="A238" s="123">
        <v>43974</v>
      </c>
      <c r="B238" s="101">
        <v>0.33333333333333331</v>
      </c>
      <c r="C238" s="132" t="s">
        <v>466</v>
      </c>
      <c r="D238" s="124" t="str">
        <f t="shared" si="28"/>
        <v>2020/5/23  8:00</v>
      </c>
      <c r="E238" s="35">
        <v>1.526</v>
      </c>
      <c r="F238" s="36">
        <f t="shared" si="29"/>
        <v>1.5329999999999999</v>
      </c>
      <c r="G238" s="36">
        <f t="shared" si="30"/>
        <v>1.5309999999999999</v>
      </c>
      <c r="H238" s="36">
        <f t="shared" si="31"/>
        <v>1.5250000000000001</v>
      </c>
      <c r="I238" s="36">
        <f t="shared" si="32"/>
        <v>1.5269999999999999</v>
      </c>
      <c r="J238" s="36">
        <f t="shared" si="33"/>
        <v>1.532</v>
      </c>
      <c r="K238" s="36">
        <f t="shared" si="34"/>
        <v>1.53</v>
      </c>
      <c r="L238" s="36">
        <f t="shared" si="35"/>
        <v>1.5289999999999999</v>
      </c>
      <c r="M238" s="57">
        <f t="shared" si="36"/>
        <v>1.528</v>
      </c>
      <c r="N238" s="58" t="s">
        <v>47</v>
      </c>
      <c r="O238" s="36"/>
      <c r="P238" s="36"/>
      <c r="Q238" s="36"/>
      <c r="R238" s="59"/>
      <c r="S238" s="60">
        <v>1.46</v>
      </c>
      <c r="T238" s="106">
        <v>1.6</v>
      </c>
      <c r="U238" s="162"/>
      <c r="V238" s="10"/>
      <c r="W238" s="162"/>
      <c r="X238" s="162"/>
      <c r="Y238" s="162"/>
      <c r="AA238" s="10"/>
      <c r="AB238" s="47"/>
      <c r="AC238" s="47"/>
      <c r="AD238" s="47"/>
      <c r="AE238" s="47"/>
      <c r="AF238" s="47"/>
      <c r="AG238" s="47"/>
      <c r="AH238" s="47"/>
      <c r="AI238" s="47"/>
    </row>
    <row r="239" spans="1:35">
      <c r="A239" s="26">
        <v>43974</v>
      </c>
      <c r="B239" s="27">
        <v>0.41666666666666669</v>
      </c>
      <c r="C239" s="132"/>
      <c r="D239" s="28" t="str">
        <f t="shared" si="28"/>
        <v>2020/5/23  10:00</v>
      </c>
      <c r="E239" s="35">
        <v>1.5249999999999999</v>
      </c>
      <c r="F239" s="36">
        <f t="shared" si="29"/>
        <v>1.5319999999999998</v>
      </c>
      <c r="G239" s="36">
        <f t="shared" si="30"/>
        <v>1.5299999999999998</v>
      </c>
      <c r="H239" s="36">
        <f t="shared" si="31"/>
        <v>1.524</v>
      </c>
      <c r="I239" s="36">
        <f t="shared" si="32"/>
        <v>1.5259999999999998</v>
      </c>
      <c r="J239" s="36">
        <f t="shared" si="33"/>
        <v>1.5309999999999999</v>
      </c>
      <c r="K239" s="36">
        <f t="shared" si="34"/>
        <v>1.5289999999999999</v>
      </c>
      <c r="L239" s="36">
        <f t="shared" si="35"/>
        <v>1.5279999999999998</v>
      </c>
      <c r="M239" s="57">
        <f t="shared" si="36"/>
        <v>1.5269999999999999</v>
      </c>
      <c r="N239" s="58" t="s">
        <v>47</v>
      </c>
      <c r="O239" s="36"/>
      <c r="P239" s="36"/>
      <c r="Q239" s="36"/>
      <c r="R239" s="59"/>
      <c r="S239" s="60">
        <v>1.46</v>
      </c>
      <c r="T239" s="106">
        <v>1.6</v>
      </c>
      <c r="U239" s="162"/>
      <c r="V239" s="10"/>
      <c r="W239" s="162"/>
      <c r="X239" s="162"/>
      <c r="Y239" s="162"/>
      <c r="AA239" s="10"/>
      <c r="AB239" s="47"/>
      <c r="AC239" s="47"/>
      <c r="AD239" s="47"/>
      <c r="AE239" s="47"/>
      <c r="AF239" s="47"/>
      <c r="AG239" s="47"/>
      <c r="AH239" s="47"/>
      <c r="AI239" s="47"/>
    </row>
    <row r="240" spans="1:35">
      <c r="A240" s="26">
        <v>43974</v>
      </c>
      <c r="B240" s="27">
        <v>0.5</v>
      </c>
      <c r="C240" s="132"/>
      <c r="D240" s="28" t="str">
        <f t="shared" si="28"/>
        <v>2020/5/23  12:00</v>
      </c>
      <c r="E240" s="35">
        <v>1.526</v>
      </c>
      <c r="F240" s="36">
        <f t="shared" si="29"/>
        <v>1.5329999999999999</v>
      </c>
      <c r="G240" s="36">
        <f t="shared" si="30"/>
        <v>1.5309999999999999</v>
      </c>
      <c r="H240" s="36">
        <f t="shared" si="31"/>
        <v>1.5250000000000001</v>
      </c>
      <c r="I240" s="36">
        <f t="shared" si="32"/>
        <v>1.5269999999999999</v>
      </c>
      <c r="J240" s="36">
        <f t="shared" si="33"/>
        <v>1.532</v>
      </c>
      <c r="K240" s="36">
        <f t="shared" si="34"/>
        <v>1.53</v>
      </c>
      <c r="L240" s="36">
        <f t="shared" si="35"/>
        <v>1.5289999999999999</v>
      </c>
      <c r="M240" s="57">
        <f t="shared" si="36"/>
        <v>1.528</v>
      </c>
      <c r="N240" s="58" t="s">
        <v>47</v>
      </c>
      <c r="O240" s="36"/>
      <c r="P240" s="36"/>
      <c r="Q240" s="36"/>
      <c r="R240" s="59"/>
      <c r="S240" s="60">
        <v>1.46</v>
      </c>
      <c r="T240" s="106">
        <v>1.6</v>
      </c>
      <c r="U240" s="162"/>
      <c r="V240" s="10"/>
      <c r="W240" s="162"/>
      <c r="X240" s="162"/>
      <c r="Y240" s="162"/>
      <c r="AA240" s="10"/>
      <c r="AB240" s="47"/>
      <c r="AC240" s="47"/>
      <c r="AD240" s="47"/>
      <c r="AE240" s="47"/>
      <c r="AF240" s="47"/>
      <c r="AG240" s="47"/>
      <c r="AH240" s="47"/>
      <c r="AI240" s="47"/>
    </row>
    <row r="241" spans="1:35">
      <c r="A241" s="26">
        <v>43974</v>
      </c>
      <c r="B241" s="27">
        <v>0.58333333333333304</v>
      </c>
      <c r="C241" s="132"/>
      <c r="D241" s="28" t="str">
        <f t="shared" si="28"/>
        <v>2020/5/23  14:00</v>
      </c>
      <c r="E241" s="35">
        <v>1.5317711173159607</v>
      </c>
      <c r="F241" s="36">
        <f t="shared" si="29"/>
        <v>1.5387711173159606</v>
      </c>
      <c r="G241" s="36">
        <f t="shared" si="30"/>
        <v>1.5367711173159606</v>
      </c>
      <c r="H241" s="36">
        <f t="shared" si="31"/>
        <v>1.5307711173159608</v>
      </c>
      <c r="I241" s="36">
        <f t="shared" si="32"/>
        <v>1.5327711173159606</v>
      </c>
      <c r="J241" s="36">
        <f t="shared" si="33"/>
        <v>1.5377711173159607</v>
      </c>
      <c r="K241" s="36">
        <f t="shared" si="34"/>
        <v>1.5357711173159607</v>
      </c>
      <c r="L241" s="36">
        <f t="shared" si="35"/>
        <v>1.5347711173159606</v>
      </c>
      <c r="M241" s="57">
        <f t="shared" si="36"/>
        <v>1.5337711173159607</v>
      </c>
      <c r="N241" s="58" t="s">
        <v>47</v>
      </c>
      <c r="O241" s="36"/>
      <c r="P241" s="36"/>
      <c r="Q241" s="36"/>
      <c r="R241" s="59"/>
      <c r="S241" s="60">
        <v>1.46</v>
      </c>
      <c r="T241" s="106">
        <v>1.6</v>
      </c>
      <c r="U241" s="162"/>
      <c r="V241" s="10"/>
      <c r="W241" s="162"/>
      <c r="X241" s="162"/>
      <c r="Y241" s="162"/>
      <c r="AA241" s="10"/>
      <c r="AB241" s="47"/>
      <c r="AC241" s="47"/>
      <c r="AD241" s="47"/>
      <c r="AE241" s="47"/>
      <c r="AF241" s="47"/>
      <c r="AG241" s="47"/>
      <c r="AH241" s="47"/>
      <c r="AI241" s="47"/>
    </row>
    <row r="242" spans="1:35">
      <c r="A242" s="26">
        <v>43974</v>
      </c>
      <c r="B242" s="27">
        <v>0.66666666666666596</v>
      </c>
      <c r="C242" s="132"/>
      <c r="D242" s="28" t="str">
        <f t="shared" si="28"/>
        <v>2020/5/23  16:00</v>
      </c>
      <c r="E242" s="35">
        <v>1.526</v>
      </c>
      <c r="F242" s="36">
        <f t="shared" si="29"/>
        <v>1.5329999999999999</v>
      </c>
      <c r="G242" s="36">
        <f t="shared" si="30"/>
        <v>1.5309999999999999</v>
      </c>
      <c r="H242" s="36">
        <f t="shared" si="31"/>
        <v>1.5250000000000001</v>
      </c>
      <c r="I242" s="36">
        <f t="shared" si="32"/>
        <v>1.5269999999999999</v>
      </c>
      <c r="J242" s="36">
        <f t="shared" si="33"/>
        <v>1.532</v>
      </c>
      <c r="K242" s="36">
        <f t="shared" si="34"/>
        <v>1.53</v>
      </c>
      <c r="L242" s="36">
        <f t="shared" si="35"/>
        <v>1.5289999999999999</v>
      </c>
      <c r="M242" s="57">
        <f t="shared" si="36"/>
        <v>1.528</v>
      </c>
      <c r="N242" s="58" t="s">
        <v>47</v>
      </c>
      <c r="O242" s="36"/>
      <c r="P242" s="36"/>
      <c r="Q242" s="36"/>
      <c r="R242" s="59"/>
      <c r="S242" s="60">
        <v>1.46</v>
      </c>
      <c r="T242" s="106">
        <v>1.6</v>
      </c>
      <c r="U242" s="162"/>
      <c r="V242" s="10"/>
      <c r="W242" s="162"/>
      <c r="X242" s="162"/>
      <c r="Y242" s="162"/>
      <c r="AA242" s="10"/>
      <c r="AB242" s="47"/>
      <c r="AC242" s="47"/>
      <c r="AD242" s="47"/>
      <c r="AE242" s="47"/>
      <c r="AF242" s="47"/>
      <c r="AG242" s="47"/>
      <c r="AH242" s="47"/>
      <c r="AI242" s="47"/>
    </row>
    <row r="243" spans="1:35">
      <c r="A243" s="123">
        <v>43975</v>
      </c>
      <c r="B243" s="101">
        <v>0.33333333333333331</v>
      </c>
      <c r="C243" s="132" t="s">
        <v>467</v>
      </c>
      <c r="D243" s="124" t="str">
        <f t="shared" si="28"/>
        <v>2020/5/24  8:00</v>
      </c>
      <c r="E243" s="35">
        <v>1.5249332115637626</v>
      </c>
      <c r="F243" s="36">
        <f t="shared" si="29"/>
        <v>1.5319332115637625</v>
      </c>
      <c r="G243" s="36">
        <f t="shared" si="30"/>
        <v>1.5299332115637625</v>
      </c>
      <c r="H243" s="36">
        <f t="shared" si="31"/>
        <v>1.5239332115637627</v>
      </c>
      <c r="I243" s="36">
        <f t="shared" si="32"/>
        <v>1.5259332115637625</v>
      </c>
      <c r="J243" s="36">
        <f t="shared" si="33"/>
        <v>1.5309332115637626</v>
      </c>
      <c r="K243" s="36">
        <f t="shared" si="34"/>
        <v>1.5289332115637626</v>
      </c>
      <c r="L243" s="36">
        <f t="shared" si="35"/>
        <v>1.5279332115637625</v>
      </c>
      <c r="M243" s="57">
        <f t="shared" si="36"/>
        <v>1.5269332115637626</v>
      </c>
      <c r="N243" s="58" t="s">
        <v>48</v>
      </c>
      <c r="O243" s="36"/>
      <c r="P243" s="36"/>
      <c r="Q243" s="36"/>
      <c r="R243" s="59"/>
      <c r="S243" s="60">
        <v>1.46</v>
      </c>
      <c r="T243" s="106">
        <v>1.6</v>
      </c>
      <c r="U243" s="162"/>
      <c r="V243" s="10"/>
      <c r="W243" s="162"/>
      <c r="X243" s="162"/>
      <c r="Y243" s="162"/>
      <c r="AA243" s="10"/>
      <c r="AB243" s="47"/>
      <c r="AC243" s="47"/>
      <c r="AD243" s="47"/>
      <c r="AE243" s="47"/>
      <c r="AF243" s="47"/>
      <c r="AG243" s="47"/>
      <c r="AH243" s="47"/>
      <c r="AI243" s="47"/>
    </row>
    <row r="244" spans="1:35">
      <c r="A244" s="26">
        <v>43975</v>
      </c>
      <c r="B244" s="27">
        <v>0.41666666666666669</v>
      </c>
      <c r="C244" s="132"/>
      <c r="D244" s="28" t="str">
        <f t="shared" si="28"/>
        <v>2020/5/24  10:00</v>
      </c>
      <c r="E244" s="35">
        <v>1.5227905037017135</v>
      </c>
      <c r="F244" s="36">
        <f t="shared" si="29"/>
        <v>1.5297905037017134</v>
      </c>
      <c r="G244" s="36">
        <f t="shared" si="30"/>
        <v>1.5277905037017134</v>
      </c>
      <c r="H244" s="36">
        <f t="shared" si="31"/>
        <v>1.5217905037017136</v>
      </c>
      <c r="I244" s="36">
        <f t="shared" si="32"/>
        <v>1.5237905037017134</v>
      </c>
      <c r="J244" s="36">
        <f t="shared" si="33"/>
        <v>1.5287905037017135</v>
      </c>
      <c r="K244" s="36">
        <f t="shared" si="34"/>
        <v>1.5267905037017135</v>
      </c>
      <c r="L244" s="36">
        <f t="shared" si="35"/>
        <v>1.5257905037017134</v>
      </c>
      <c r="M244" s="57">
        <f t="shared" si="36"/>
        <v>1.5247905037017135</v>
      </c>
      <c r="N244" s="58" t="s">
        <v>48</v>
      </c>
      <c r="O244" s="36"/>
      <c r="P244" s="36"/>
      <c r="Q244" s="36"/>
      <c r="R244" s="59"/>
      <c r="S244" s="60">
        <v>1.46</v>
      </c>
      <c r="T244" s="106">
        <v>1.6</v>
      </c>
      <c r="U244" s="162"/>
      <c r="V244" s="10"/>
      <c r="W244" s="162"/>
      <c r="X244" s="162"/>
      <c r="Y244" s="162"/>
      <c r="AA244" s="10"/>
      <c r="AB244" s="47"/>
      <c r="AC244" s="47"/>
      <c r="AD244" s="47"/>
      <c r="AE244" s="47"/>
      <c r="AF244" s="47"/>
      <c r="AG244" s="47"/>
      <c r="AH244" s="47"/>
      <c r="AI244" s="47"/>
    </row>
    <row r="245" spans="1:35">
      <c r="A245" s="26">
        <v>43975</v>
      </c>
      <c r="B245" s="27">
        <v>0.5</v>
      </c>
      <c r="C245" s="132"/>
      <c r="D245" s="28" t="str">
        <f t="shared" si="28"/>
        <v>2020/5/24  12:00</v>
      </c>
      <c r="E245" s="35">
        <v>1.526</v>
      </c>
      <c r="F245" s="36">
        <f t="shared" si="29"/>
        <v>1.5329999999999999</v>
      </c>
      <c r="G245" s="36">
        <f t="shared" si="30"/>
        <v>1.5309999999999999</v>
      </c>
      <c r="H245" s="36">
        <f t="shared" si="31"/>
        <v>1.5250000000000001</v>
      </c>
      <c r="I245" s="36">
        <f t="shared" si="32"/>
        <v>1.5269999999999999</v>
      </c>
      <c r="J245" s="36">
        <f t="shared" si="33"/>
        <v>1.532</v>
      </c>
      <c r="K245" s="36">
        <f t="shared" si="34"/>
        <v>1.53</v>
      </c>
      <c r="L245" s="36">
        <f t="shared" si="35"/>
        <v>1.5289999999999999</v>
      </c>
      <c r="M245" s="57">
        <f t="shared" si="36"/>
        <v>1.528</v>
      </c>
      <c r="N245" s="58" t="s">
        <v>48</v>
      </c>
      <c r="O245" s="36"/>
      <c r="P245" s="36"/>
      <c r="Q245" s="36"/>
      <c r="R245" s="59"/>
      <c r="S245" s="60">
        <v>1.46</v>
      </c>
      <c r="T245" s="106">
        <v>1.6</v>
      </c>
      <c r="U245" s="162"/>
      <c r="V245" s="10"/>
      <c r="W245" s="162"/>
      <c r="X245" s="162"/>
      <c r="Y245" s="162"/>
      <c r="AA245" s="10"/>
      <c r="AB245" s="47"/>
      <c r="AC245" s="47"/>
      <c r="AD245" s="47"/>
      <c r="AE245" s="47"/>
      <c r="AF245" s="47"/>
      <c r="AG245" s="47"/>
      <c r="AH245" s="47"/>
      <c r="AI245" s="47"/>
    </row>
    <row r="246" spans="1:35">
      <c r="A246" s="26">
        <v>43975</v>
      </c>
      <c r="B246" s="27">
        <v>0.58333333333333304</v>
      </c>
      <c r="C246" s="132"/>
      <c r="D246" s="28" t="str">
        <f t="shared" si="28"/>
        <v>2020/5/24  14:00</v>
      </c>
      <c r="E246" s="35">
        <v>1.522</v>
      </c>
      <c r="F246" s="36">
        <f t="shared" si="29"/>
        <v>1.5289999999999999</v>
      </c>
      <c r="G246" s="36">
        <f t="shared" si="30"/>
        <v>1.5269999999999999</v>
      </c>
      <c r="H246" s="36">
        <f t="shared" si="31"/>
        <v>1.5210000000000001</v>
      </c>
      <c r="I246" s="36">
        <f t="shared" si="32"/>
        <v>1.5229999999999999</v>
      </c>
      <c r="J246" s="36">
        <f t="shared" si="33"/>
        <v>1.528</v>
      </c>
      <c r="K246" s="36">
        <f t="shared" si="34"/>
        <v>1.526</v>
      </c>
      <c r="L246" s="36">
        <f t="shared" si="35"/>
        <v>1.5249999999999999</v>
      </c>
      <c r="M246" s="57">
        <f t="shared" si="36"/>
        <v>1.524</v>
      </c>
      <c r="N246" s="58" t="s">
        <v>48</v>
      </c>
      <c r="O246" s="36"/>
      <c r="P246" s="36"/>
      <c r="Q246" s="36"/>
      <c r="R246" s="59"/>
      <c r="S246" s="60">
        <v>1.46</v>
      </c>
      <c r="T246" s="106">
        <v>1.6</v>
      </c>
      <c r="U246" s="162"/>
      <c r="V246" s="10"/>
      <c r="W246" s="162"/>
      <c r="X246" s="162"/>
      <c r="Y246" s="162"/>
      <c r="AA246" s="10"/>
      <c r="AB246" s="47"/>
      <c r="AC246" s="47"/>
      <c r="AD246" s="47"/>
      <c r="AE246" s="47"/>
      <c r="AF246" s="47"/>
      <c r="AG246" s="47"/>
      <c r="AH246" s="47"/>
      <c r="AI246" s="47"/>
    </row>
    <row r="247" spans="1:35">
      <c r="A247" s="26">
        <v>43975</v>
      </c>
      <c r="B247" s="27">
        <v>0.66666666666666596</v>
      </c>
      <c r="C247" s="132"/>
      <c r="D247" s="28" t="str">
        <f t="shared" si="28"/>
        <v>2020/5/24  16:00</v>
      </c>
      <c r="E247" s="35">
        <v>1.526</v>
      </c>
      <c r="F247" s="36">
        <f t="shared" si="29"/>
        <v>1.5329999999999999</v>
      </c>
      <c r="G247" s="36">
        <f t="shared" si="30"/>
        <v>1.5309999999999999</v>
      </c>
      <c r="H247" s="36">
        <f t="shared" si="31"/>
        <v>1.5250000000000001</v>
      </c>
      <c r="I247" s="36">
        <f t="shared" si="32"/>
        <v>1.5269999999999999</v>
      </c>
      <c r="J247" s="36">
        <f t="shared" si="33"/>
        <v>1.532</v>
      </c>
      <c r="K247" s="36">
        <f t="shared" si="34"/>
        <v>1.53</v>
      </c>
      <c r="L247" s="36">
        <f t="shared" si="35"/>
        <v>1.5289999999999999</v>
      </c>
      <c r="M247" s="57">
        <f t="shared" si="36"/>
        <v>1.528</v>
      </c>
      <c r="N247" s="58" t="s">
        <v>48</v>
      </c>
      <c r="O247" s="36"/>
      <c r="P247" s="36"/>
      <c r="Q247" s="36"/>
      <c r="R247" s="59"/>
      <c r="S247" s="60">
        <v>1.46</v>
      </c>
      <c r="T247" s="106">
        <v>1.6</v>
      </c>
      <c r="U247" s="162"/>
      <c r="V247" s="10"/>
      <c r="W247" s="162"/>
      <c r="X247" s="162"/>
      <c r="Y247" s="162"/>
      <c r="AA247" s="10"/>
      <c r="AB247" s="47"/>
      <c r="AC247" s="47"/>
      <c r="AD247" s="47"/>
      <c r="AE247" s="47"/>
      <c r="AF247" s="47"/>
      <c r="AG247" s="47"/>
      <c r="AH247" s="47"/>
      <c r="AI247" s="47"/>
    </row>
    <row r="248" spans="1:35">
      <c r="A248" s="123">
        <v>43976</v>
      </c>
      <c r="B248" s="101">
        <v>0.33333333333333331</v>
      </c>
      <c r="C248" s="132" t="s">
        <v>468</v>
      </c>
      <c r="D248" s="124" t="str">
        <f t="shared" si="28"/>
        <v>2020/5/25  8:00</v>
      </c>
      <c r="E248" s="35">
        <v>1.5368629611142617</v>
      </c>
      <c r="F248" s="36">
        <f t="shared" si="29"/>
        <v>1.5438629611142616</v>
      </c>
      <c r="G248" s="36">
        <f t="shared" si="30"/>
        <v>1.5418629611142616</v>
      </c>
      <c r="H248" s="36">
        <f t="shared" si="31"/>
        <v>1.5358629611142618</v>
      </c>
      <c r="I248" s="36">
        <f t="shared" si="32"/>
        <v>1.5378629611142616</v>
      </c>
      <c r="J248" s="36">
        <f t="shared" si="33"/>
        <v>1.5428629611142617</v>
      </c>
      <c r="K248" s="36">
        <f t="shared" si="34"/>
        <v>1.5408629611142617</v>
      </c>
      <c r="L248" s="36">
        <f t="shared" si="35"/>
        <v>1.5398629611142616</v>
      </c>
      <c r="M248" s="57">
        <f t="shared" si="36"/>
        <v>1.5388629611142617</v>
      </c>
      <c r="N248" s="58" t="s">
        <v>49</v>
      </c>
      <c r="O248" s="36"/>
      <c r="P248" s="36"/>
      <c r="Q248" s="36"/>
      <c r="R248" s="59"/>
      <c r="S248" s="60">
        <v>1.46</v>
      </c>
      <c r="T248" s="106">
        <v>1.6</v>
      </c>
      <c r="U248" s="162"/>
      <c r="V248" s="10"/>
      <c r="W248" s="162"/>
      <c r="X248" s="162"/>
      <c r="Y248" s="162"/>
      <c r="AA248" s="10"/>
      <c r="AB248" s="47"/>
      <c r="AC248" s="47"/>
      <c r="AD248" s="47"/>
      <c r="AE248" s="47"/>
      <c r="AF248" s="47"/>
      <c r="AG248" s="47"/>
      <c r="AH248" s="47"/>
      <c r="AI248" s="47"/>
    </row>
    <row r="249" spans="1:35">
      <c r="A249" s="26">
        <v>43976</v>
      </c>
      <c r="B249" s="27">
        <v>0.41666666666666669</v>
      </c>
      <c r="C249" s="132"/>
      <c r="D249" s="28" t="str">
        <f t="shared" si="28"/>
        <v>2020/5/25  10:00</v>
      </c>
      <c r="E249" s="35">
        <v>1.5339408577329148</v>
      </c>
      <c r="F249" s="36">
        <f t="shared" si="29"/>
        <v>1.5409408577329147</v>
      </c>
      <c r="G249" s="36">
        <f t="shared" si="30"/>
        <v>1.5389408577329147</v>
      </c>
      <c r="H249" s="36">
        <f t="shared" si="31"/>
        <v>1.5329408577329149</v>
      </c>
      <c r="I249" s="36">
        <f t="shared" si="32"/>
        <v>1.5349408577329147</v>
      </c>
      <c r="J249" s="36">
        <f t="shared" si="33"/>
        <v>1.5399408577329148</v>
      </c>
      <c r="K249" s="36">
        <f t="shared" si="34"/>
        <v>1.5379408577329148</v>
      </c>
      <c r="L249" s="36">
        <f t="shared" si="35"/>
        <v>1.5369408577329147</v>
      </c>
      <c r="M249" s="57">
        <f t="shared" si="36"/>
        <v>1.5359408577329148</v>
      </c>
      <c r="N249" s="58" t="s">
        <v>49</v>
      </c>
      <c r="O249" s="36"/>
      <c r="P249" s="36"/>
      <c r="Q249" s="36"/>
      <c r="R249" s="59"/>
      <c r="S249" s="60">
        <v>1.46</v>
      </c>
      <c r="T249" s="106">
        <v>1.6</v>
      </c>
      <c r="U249" s="162"/>
      <c r="V249" s="10"/>
      <c r="W249" s="162"/>
      <c r="X249" s="162"/>
      <c r="Y249" s="162"/>
      <c r="AA249" s="10"/>
      <c r="AB249" s="47"/>
      <c r="AC249" s="47"/>
      <c r="AD249" s="47"/>
      <c r="AE249" s="47"/>
      <c r="AF249" s="47"/>
      <c r="AG249" s="47"/>
      <c r="AH249" s="47"/>
      <c r="AI249" s="47"/>
    </row>
    <row r="250" spans="1:35">
      <c r="A250" s="26">
        <v>43976</v>
      </c>
      <c r="B250" s="27">
        <v>0.5</v>
      </c>
      <c r="C250" s="132"/>
      <c r="D250" s="28" t="str">
        <f t="shared" si="28"/>
        <v>2020/5/25  12:00</v>
      </c>
      <c r="E250" s="35">
        <v>1.524</v>
      </c>
      <c r="F250" s="36">
        <f t="shared" si="29"/>
        <v>1.5309999999999999</v>
      </c>
      <c r="G250" s="36">
        <f t="shared" si="30"/>
        <v>1.5289999999999999</v>
      </c>
      <c r="H250" s="36">
        <f t="shared" si="31"/>
        <v>1.5230000000000001</v>
      </c>
      <c r="I250" s="36">
        <f t="shared" si="32"/>
        <v>1.5249999999999999</v>
      </c>
      <c r="J250" s="36">
        <f t="shared" si="33"/>
        <v>1.53</v>
      </c>
      <c r="K250" s="36">
        <f t="shared" si="34"/>
        <v>1.528</v>
      </c>
      <c r="L250" s="36">
        <f t="shared" si="35"/>
        <v>1.5269999999999999</v>
      </c>
      <c r="M250" s="57">
        <f t="shared" si="36"/>
        <v>1.526</v>
      </c>
      <c r="N250" s="58" t="s">
        <v>49</v>
      </c>
      <c r="O250" s="36"/>
      <c r="P250" s="36"/>
      <c r="Q250" s="36"/>
      <c r="R250" s="59"/>
      <c r="S250" s="60">
        <v>1.46</v>
      </c>
      <c r="T250" s="106">
        <v>1.6</v>
      </c>
      <c r="U250" s="162"/>
      <c r="V250" s="10"/>
      <c r="W250" s="162"/>
      <c r="X250" s="162"/>
      <c r="Y250" s="162"/>
      <c r="AA250" s="10"/>
      <c r="AB250" s="47"/>
      <c r="AC250" s="47"/>
      <c r="AD250" s="47"/>
      <c r="AE250" s="47"/>
      <c r="AF250" s="47"/>
      <c r="AG250" s="47"/>
      <c r="AH250" s="47"/>
      <c r="AI250" s="47"/>
    </row>
    <row r="251" spans="1:35">
      <c r="A251" s="26">
        <v>43976</v>
      </c>
      <c r="B251" s="27">
        <v>0.58333333333333304</v>
      </c>
      <c r="C251" s="132"/>
      <c r="D251" s="28" t="str">
        <f t="shared" si="28"/>
        <v>2020/5/25  14:00</v>
      </c>
      <c r="E251" s="35">
        <v>1.520160284935933</v>
      </c>
      <c r="F251" s="36">
        <f t="shared" si="29"/>
        <v>1.5271602849359329</v>
      </c>
      <c r="G251" s="36">
        <f t="shared" si="30"/>
        <v>1.5251602849359329</v>
      </c>
      <c r="H251" s="36">
        <f t="shared" si="31"/>
        <v>1.5191602849359331</v>
      </c>
      <c r="I251" s="36">
        <f t="shared" si="32"/>
        <v>1.5211602849359329</v>
      </c>
      <c r="J251" s="36">
        <f t="shared" si="33"/>
        <v>1.526160284935933</v>
      </c>
      <c r="K251" s="36">
        <f t="shared" si="34"/>
        <v>1.524160284935933</v>
      </c>
      <c r="L251" s="36">
        <f t="shared" si="35"/>
        <v>1.5231602849359329</v>
      </c>
      <c r="M251" s="57">
        <f t="shared" si="36"/>
        <v>1.522160284935933</v>
      </c>
      <c r="N251" s="58" t="s">
        <v>49</v>
      </c>
      <c r="O251" s="36"/>
      <c r="P251" s="36"/>
      <c r="Q251" s="36"/>
      <c r="R251" s="59"/>
      <c r="S251" s="60">
        <v>1.46</v>
      </c>
      <c r="T251" s="106">
        <v>1.6</v>
      </c>
      <c r="U251" s="162"/>
      <c r="V251" s="10"/>
      <c r="W251" s="162"/>
      <c r="X251" s="162"/>
      <c r="Y251" s="162"/>
      <c r="AA251" s="10"/>
      <c r="AB251" s="47"/>
      <c r="AC251" s="47"/>
      <c r="AD251" s="47"/>
      <c r="AE251" s="47"/>
      <c r="AF251" s="47"/>
      <c r="AG251" s="47"/>
      <c r="AH251" s="47"/>
      <c r="AI251" s="47"/>
    </row>
    <row r="252" spans="1:35">
      <c r="A252" s="26">
        <v>43976</v>
      </c>
      <c r="B252" s="27">
        <v>0.66666666666666596</v>
      </c>
      <c r="C252" s="132"/>
      <c r="D252" s="28" t="str">
        <f t="shared" si="28"/>
        <v>2020/5/25  16:00</v>
      </c>
      <c r="E252" s="35">
        <v>1.5260791032678069</v>
      </c>
      <c r="F252" s="36">
        <f t="shared" si="29"/>
        <v>1.5330791032678068</v>
      </c>
      <c r="G252" s="36">
        <f t="shared" si="30"/>
        <v>1.5310791032678068</v>
      </c>
      <c r="H252" s="36">
        <f t="shared" si="31"/>
        <v>1.525079103267807</v>
      </c>
      <c r="I252" s="36">
        <f t="shared" si="32"/>
        <v>1.5270791032678068</v>
      </c>
      <c r="J252" s="36">
        <f t="shared" si="33"/>
        <v>1.5320791032678069</v>
      </c>
      <c r="K252" s="36">
        <f t="shared" si="34"/>
        <v>1.5300791032678069</v>
      </c>
      <c r="L252" s="36">
        <f t="shared" si="35"/>
        <v>1.5290791032678068</v>
      </c>
      <c r="M252" s="57">
        <f t="shared" si="36"/>
        <v>1.5280791032678069</v>
      </c>
      <c r="N252" s="58" t="s">
        <v>49</v>
      </c>
      <c r="O252" s="36"/>
      <c r="P252" s="36"/>
      <c r="Q252" s="36"/>
      <c r="R252" s="59"/>
      <c r="S252" s="60">
        <v>1.46</v>
      </c>
      <c r="T252" s="106">
        <v>1.6</v>
      </c>
      <c r="U252" s="162"/>
      <c r="V252" s="10"/>
      <c r="W252" s="162"/>
      <c r="X252" s="162"/>
      <c r="Y252" s="162"/>
      <c r="AA252" s="10"/>
      <c r="AB252" s="47"/>
      <c r="AC252" s="47"/>
      <c r="AD252" s="47"/>
      <c r="AE252" s="47"/>
      <c r="AF252" s="47"/>
      <c r="AG252" s="47"/>
      <c r="AH252" s="47"/>
      <c r="AI252" s="47"/>
    </row>
    <row r="253" spans="1:35">
      <c r="A253" s="123">
        <v>43977</v>
      </c>
      <c r="B253" s="101">
        <v>0.33333333333333331</v>
      </c>
      <c r="C253" s="132" t="s">
        <v>469</v>
      </c>
      <c r="D253" s="124" t="str">
        <f t="shared" si="28"/>
        <v>2020/5/26  8:00</v>
      </c>
      <c r="E253" s="35">
        <v>1.554</v>
      </c>
      <c r="F253" s="36">
        <f t="shared" si="29"/>
        <v>1.5609999999999999</v>
      </c>
      <c r="G253" s="36">
        <f t="shared" si="30"/>
        <v>1.5589999999999999</v>
      </c>
      <c r="H253" s="36">
        <f t="shared" si="31"/>
        <v>1.5530000000000002</v>
      </c>
      <c r="I253" s="36">
        <f t="shared" si="32"/>
        <v>1.5549999999999999</v>
      </c>
      <c r="J253" s="36">
        <f t="shared" si="33"/>
        <v>1.56</v>
      </c>
      <c r="K253" s="36">
        <f t="shared" si="34"/>
        <v>1.5580000000000001</v>
      </c>
      <c r="L253" s="36">
        <f t="shared" si="35"/>
        <v>1.5569999999999999</v>
      </c>
      <c r="M253" s="57">
        <f t="shared" si="36"/>
        <v>1.556</v>
      </c>
      <c r="N253" s="58" t="s">
        <v>44</v>
      </c>
      <c r="O253" s="36"/>
      <c r="P253" s="36"/>
      <c r="Q253" s="36"/>
      <c r="R253" s="59"/>
      <c r="S253" s="60">
        <v>1.46</v>
      </c>
      <c r="T253" s="106">
        <v>1.6</v>
      </c>
      <c r="U253" s="162"/>
      <c r="V253" s="10"/>
      <c r="W253" s="162"/>
      <c r="X253" s="162"/>
      <c r="Y253" s="162"/>
      <c r="AA253" s="10"/>
      <c r="AB253" s="47"/>
      <c r="AC253" s="47"/>
      <c r="AD253" s="47"/>
      <c r="AE253" s="47"/>
      <c r="AF253" s="47"/>
      <c r="AG253" s="47"/>
      <c r="AH253" s="47"/>
      <c r="AI253" s="47"/>
    </row>
    <row r="254" spans="1:35">
      <c r="A254" s="26">
        <v>43977</v>
      </c>
      <c r="B254" s="27">
        <v>0.41666666666666669</v>
      </c>
      <c r="C254" s="132"/>
      <c r="D254" s="28" t="str">
        <f t="shared" si="28"/>
        <v>2020/5/26  10:00</v>
      </c>
      <c r="E254" s="35">
        <v>1.526</v>
      </c>
      <c r="F254" s="36">
        <f t="shared" si="29"/>
        <v>1.5329999999999999</v>
      </c>
      <c r="G254" s="36">
        <f t="shared" si="30"/>
        <v>1.5309999999999999</v>
      </c>
      <c r="H254" s="36">
        <f t="shared" si="31"/>
        <v>1.5250000000000001</v>
      </c>
      <c r="I254" s="36">
        <f t="shared" si="32"/>
        <v>1.5269999999999999</v>
      </c>
      <c r="J254" s="36">
        <f t="shared" si="33"/>
        <v>1.532</v>
      </c>
      <c r="K254" s="36">
        <f t="shared" si="34"/>
        <v>1.53</v>
      </c>
      <c r="L254" s="36">
        <f t="shared" si="35"/>
        <v>1.5289999999999999</v>
      </c>
      <c r="M254" s="57">
        <f t="shared" si="36"/>
        <v>1.528</v>
      </c>
      <c r="N254" s="58" t="s">
        <v>44</v>
      </c>
      <c r="O254" s="36"/>
      <c r="P254" s="36"/>
      <c r="Q254" s="36"/>
      <c r="R254" s="59"/>
      <c r="S254" s="60">
        <v>1.46</v>
      </c>
      <c r="T254" s="106">
        <v>1.6</v>
      </c>
      <c r="U254" s="162"/>
      <c r="V254" s="10"/>
      <c r="W254" s="162"/>
      <c r="X254" s="162"/>
      <c r="Y254" s="162"/>
      <c r="AA254" s="10"/>
      <c r="AB254" s="47"/>
      <c r="AC254" s="47"/>
      <c r="AD254" s="47"/>
      <c r="AE254" s="47"/>
      <c r="AF254" s="47"/>
      <c r="AG254" s="47"/>
      <c r="AH254" s="47"/>
      <c r="AI254" s="47"/>
    </row>
    <row r="255" spans="1:35">
      <c r="A255" s="26">
        <v>43977</v>
      </c>
      <c r="B255" s="27">
        <v>0.5</v>
      </c>
      <c r="C255" s="132"/>
      <c r="D255" s="28" t="str">
        <f t="shared" si="28"/>
        <v>2020/5/26  12:00</v>
      </c>
      <c r="E255" s="35">
        <v>1.5269999999999999</v>
      </c>
      <c r="F255" s="36">
        <f t="shared" si="29"/>
        <v>1.5339999999999998</v>
      </c>
      <c r="G255" s="36">
        <f t="shared" si="30"/>
        <v>1.5319999999999998</v>
      </c>
      <c r="H255" s="36">
        <f t="shared" si="31"/>
        <v>1.526</v>
      </c>
      <c r="I255" s="36">
        <f t="shared" si="32"/>
        <v>1.5279999999999998</v>
      </c>
      <c r="J255" s="36">
        <f t="shared" si="33"/>
        <v>1.5329999999999999</v>
      </c>
      <c r="K255" s="36">
        <f t="shared" si="34"/>
        <v>1.5309999999999999</v>
      </c>
      <c r="L255" s="36">
        <f t="shared" si="35"/>
        <v>1.5299999999999998</v>
      </c>
      <c r="M255" s="57">
        <f t="shared" si="36"/>
        <v>1.5289999999999999</v>
      </c>
      <c r="N255" s="58" t="s">
        <v>45</v>
      </c>
      <c r="O255" s="36"/>
      <c r="P255" s="36"/>
      <c r="Q255" s="36"/>
      <c r="R255" s="59"/>
      <c r="S255" s="60">
        <v>1.46</v>
      </c>
      <c r="T255" s="106">
        <v>1.6</v>
      </c>
      <c r="U255" s="162"/>
      <c r="V255" s="10"/>
      <c r="W255" s="162"/>
      <c r="X255" s="162"/>
      <c r="Y255" s="162"/>
      <c r="AA255" s="10"/>
      <c r="AB255" s="47"/>
      <c r="AC255" s="47"/>
      <c r="AD255" s="47"/>
      <c r="AE255" s="47"/>
      <c r="AF255" s="47"/>
      <c r="AG255" s="47"/>
      <c r="AH255" s="47"/>
      <c r="AI255" s="47"/>
    </row>
    <row r="256" spans="1:35">
      <c r="A256" s="26">
        <v>43977</v>
      </c>
      <c r="B256" s="27">
        <v>0.58333333333333304</v>
      </c>
      <c r="C256" s="132"/>
      <c r="D256" s="28" t="str">
        <f t="shared" si="28"/>
        <v>2020/5/26  14:00</v>
      </c>
      <c r="E256" s="35">
        <v>1.5283276492761251</v>
      </c>
      <c r="F256" s="36">
        <f t="shared" si="29"/>
        <v>1.535327649276125</v>
      </c>
      <c r="G256" s="36">
        <f t="shared" si="30"/>
        <v>1.533327649276125</v>
      </c>
      <c r="H256" s="36">
        <f t="shared" si="31"/>
        <v>1.5273276492761252</v>
      </c>
      <c r="I256" s="36">
        <f t="shared" si="32"/>
        <v>1.529327649276125</v>
      </c>
      <c r="J256" s="36">
        <f t="shared" si="33"/>
        <v>1.5343276492761251</v>
      </c>
      <c r="K256" s="36">
        <f t="shared" si="34"/>
        <v>1.5323276492761251</v>
      </c>
      <c r="L256" s="36">
        <f t="shared" si="35"/>
        <v>1.531327649276125</v>
      </c>
      <c r="M256" s="57">
        <f t="shared" si="36"/>
        <v>1.5303276492761251</v>
      </c>
      <c r="N256" s="58" t="s">
        <v>45</v>
      </c>
      <c r="O256" s="36"/>
      <c r="P256" s="36"/>
      <c r="Q256" s="36"/>
      <c r="R256" s="59"/>
      <c r="S256" s="60">
        <v>1.46</v>
      </c>
      <c r="T256" s="106">
        <v>1.6</v>
      </c>
      <c r="U256" s="162"/>
      <c r="V256" s="10"/>
      <c r="W256" s="162"/>
      <c r="X256" s="162"/>
      <c r="Y256" s="162"/>
      <c r="AA256" s="10"/>
      <c r="AB256" s="47"/>
      <c r="AC256" s="47"/>
      <c r="AD256" s="47"/>
      <c r="AE256" s="47"/>
      <c r="AF256" s="47"/>
      <c r="AG256" s="47"/>
      <c r="AH256" s="47"/>
      <c r="AI256" s="47"/>
    </row>
    <row r="257" spans="1:35">
      <c r="A257" s="26">
        <v>43977</v>
      </c>
      <c r="B257" s="27">
        <v>0.66666666666666596</v>
      </c>
      <c r="C257" s="132"/>
      <c r="D257" s="28" t="str">
        <f t="shared" si="28"/>
        <v>2020/5/26  16:00</v>
      </c>
      <c r="E257" s="35">
        <v>1.5283276492761251</v>
      </c>
      <c r="F257" s="36">
        <f t="shared" si="29"/>
        <v>1.535327649276125</v>
      </c>
      <c r="G257" s="36">
        <f t="shared" si="30"/>
        <v>1.533327649276125</v>
      </c>
      <c r="H257" s="36">
        <f t="shared" si="31"/>
        <v>1.5273276492761252</v>
      </c>
      <c r="I257" s="36">
        <f t="shared" si="32"/>
        <v>1.529327649276125</v>
      </c>
      <c r="J257" s="36">
        <f t="shared" si="33"/>
        <v>1.5343276492761251</v>
      </c>
      <c r="K257" s="36">
        <f t="shared" si="34"/>
        <v>1.5323276492761251</v>
      </c>
      <c r="L257" s="36">
        <f t="shared" si="35"/>
        <v>1.531327649276125</v>
      </c>
      <c r="M257" s="57">
        <f t="shared" si="36"/>
        <v>1.5303276492761251</v>
      </c>
      <c r="N257" s="58" t="s">
        <v>45</v>
      </c>
      <c r="O257" s="36"/>
      <c r="P257" s="36"/>
      <c r="Q257" s="36"/>
      <c r="R257" s="59"/>
      <c r="S257" s="60">
        <v>1.46</v>
      </c>
      <c r="T257" s="106">
        <v>1.6</v>
      </c>
      <c r="U257" s="162"/>
      <c r="V257" s="10"/>
      <c r="W257" s="162"/>
      <c r="X257" s="162"/>
      <c r="Y257" s="162"/>
      <c r="AA257" s="10"/>
      <c r="AB257" s="47"/>
      <c r="AC257" s="47"/>
      <c r="AD257" s="47"/>
      <c r="AE257" s="47"/>
      <c r="AF257" s="47"/>
      <c r="AG257" s="47"/>
      <c r="AH257" s="47"/>
      <c r="AI257" s="47"/>
    </row>
    <row r="258" spans="1:35">
      <c r="A258" s="123">
        <v>43978</v>
      </c>
      <c r="B258" s="101">
        <v>0.33333333333333331</v>
      </c>
      <c r="C258" s="132" t="s">
        <v>470</v>
      </c>
      <c r="D258" s="124" t="str">
        <f t="shared" si="28"/>
        <v>2020/5/27  8:00</v>
      </c>
      <c r="E258" s="35">
        <v>1.5323077861526238</v>
      </c>
      <c r="F258" s="36">
        <f t="shared" si="29"/>
        <v>1.5393077861526236</v>
      </c>
      <c r="G258" s="36">
        <f t="shared" si="30"/>
        <v>1.5373077861526236</v>
      </c>
      <c r="H258" s="36">
        <f t="shared" si="31"/>
        <v>1.5313077861526239</v>
      </c>
      <c r="I258" s="36">
        <f t="shared" si="32"/>
        <v>1.5333077861526236</v>
      </c>
      <c r="J258" s="36">
        <f t="shared" si="33"/>
        <v>1.5383077861526238</v>
      </c>
      <c r="K258" s="36">
        <f t="shared" si="34"/>
        <v>1.5363077861526238</v>
      </c>
      <c r="L258" s="36">
        <f t="shared" si="35"/>
        <v>1.5353077861526236</v>
      </c>
      <c r="M258" s="57">
        <f t="shared" si="36"/>
        <v>1.5343077861526238</v>
      </c>
      <c r="N258" s="58" t="s">
        <v>46</v>
      </c>
      <c r="O258" s="36"/>
      <c r="P258" s="36"/>
      <c r="Q258" s="36"/>
      <c r="R258" s="59"/>
      <c r="S258" s="60">
        <v>1.46</v>
      </c>
      <c r="T258" s="106">
        <v>1.6</v>
      </c>
      <c r="U258" s="162"/>
      <c r="V258" s="10"/>
      <c r="W258" s="162"/>
      <c r="X258" s="162"/>
      <c r="Y258" s="162"/>
      <c r="AA258" s="10"/>
      <c r="AB258" s="47"/>
      <c r="AC258" s="47"/>
      <c r="AD258" s="47"/>
      <c r="AE258" s="47"/>
      <c r="AF258" s="47"/>
      <c r="AG258" s="47"/>
      <c r="AH258" s="47"/>
      <c r="AI258" s="47"/>
    </row>
    <row r="259" spans="1:35">
      <c r="A259" s="26">
        <v>43978</v>
      </c>
      <c r="B259" s="27">
        <v>0.41666666666666669</v>
      </c>
      <c r="C259" s="132"/>
      <c r="D259" s="28" t="str">
        <f t="shared" si="28"/>
        <v>2020/5/27  10:00</v>
      </c>
      <c r="E259" s="35">
        <v>1.5299122299037662</v>
      </c>
      <c r="F259" s="36">
        <f t="shared" si="29"/>
        <v>1.5369122299037661</v>
      </c>
      <c r="G259" s="36">
        <f t="shared" si="30"/>
        <v>1.5349122299037661</v>
      </c>
      <c r="H259" s="36">
        <f t="shared" si="31"/>
        <v>1.5289122299037663</v>
      </c>
      <c r="I259" s="36">
        <f t="shared" si="32"/>
        <v>1.5309122299037661</v>
      </c>
      <c r="J259" s="36">
        <f t="shared" si="33"/>
        <v>1.5359122299037662</v>
      </c>
      <c r="K259" s="36">
        <f t="shared" si="34"/>
        <v>1.5339122299037662</v>
      </c>
      <c r="L259" s="36">
        <f t="shared" si="35"/>
        <v>1.5329122299037661</v>
      </c>
      <c r="M259" s="57">
        <f t="shared" si="36"/>
        <v>1.5319122299037662</v>
      </c>
      <c r="N259" s="58" t="s">
        <v>46</v>
      </c>
      <c r="O259" s="36"/>
      <c r="P259" s="36"/>
      <c r="Q259" s="36"/>
      <c r="R259" s="59"/>
      <c r="S259" s="60">
        <v>1.46</v>
      </c>
      <c r="T259" s="106">
        <v>1.6</v>
      </c>
      <c r="U259" s="162"/>
      <c r="V259" s="10"/>
      <c r="W259" s="162"/>
      <c r="X259" s="162"/>
      <c r="Y259" s="162"/>
      <c r="AA259" s="10"/>
      <c r="AB259" s="47"/>
      <c r="AC259" s="47"/>
      <c r="AD259" s="47"/>
      <c r="AE259" s="47"/>
      <c r="AF259" s="47"/>
      <c r="AG259" s="47"/>
      <c r="AH259" s="47"/>
      <c r="AI259" s="47"/>
    </row>
    <row r="260" spans="1:35">
      <c r="A260" s="26">
        <v>43978</v>
      </c>
      <c r="B260" s="27">
        <v>0.5</v>
      </c>
      <c r="C260" s="132"/>
      <c r="D260" s="28" t="str">
        <f t="shared" ref="D260:D323" si="37">TEXT(A260,"yyyy/m/d")&amp;TEXT(B260,"　　h:mｍ")</f>
        <v>2020/5/27  12:00</v>
      </c>
      <c r="E260" s="35">
        <v>1.5299122299037662</v>
      </c>
      <c r="F260" s="36">
        <f t="shared" ref="F260:F323" si="38">E260+0.007</f>
        <v>1.5369122299037661</v>
      </c>
      <c r="G260" s="36">
        <f t="shared" ref="G260:G323" si="39">E260+0.005</f>
        <v>1.5349122299037661</v>
      </c>
      <c r="H260" s="36">
        <f t="shared" ref="H260:H323" si="40">E260-0.001</f>
        <v>1.5289122299037663</v>
      </c>
      <c r="I260" s="36">
        <f t="shared" ref="I260:I323" si="41">E260+0.001</f>
        <v>1.5309122299037661</v>
      </c>
      <c r="J260" s="36">
        <f t="shared" ref="J260:J323" si="42">E260+0.006</f>
        <v>1.5359122299037662</v>
      </c>
      <c r="K260" s="36">
        <f t="shared" ref="K260:K323" si="43">E260+0.004</f>
        <v>1.5339122299037662</v>
      </c>
      <c r="L260" s="36">
        <f t="shared" ref="L260:L323" si="44">E260+0.003</f>
        <v>1.5329122299037661</v>
      </c>
      <c r="M260" s="57">
        <f t="shared" ref="M260:M323" si="45">E260+0.002</f>
        <v>1.5319122299037662</v>
      </c>
      <c r="N260" s="58" t="s">
        <v>46</v>
      </c>
      <c r="O260" s="36"/>
      <c r="P260" s="36"/>
      <c r="Q260" s="36"/>
      <c r="R260" s="59"/>
      <c r="S260" s="60">
        <v>1.46</v>
      </c>
      <c r="T260" s="106">
        <v>1.6</v>
      </c>
      <c r="U260" s="162"/>
      <c r="V260" s="10"/>
      <c r="W260" s="162"/>
      <c r="X260" s="162"/>
      <c r="Y260" s="162"/>
      <c r="AA260" s="10"/>
      <c r="AB260" s="47"/>
      <c r="AC260" s="47"/>
      <c r="AD260" s="47"/>
      <c r="AE260" s="47"/>
      <c r="AF260" s="47"/>
      <c r="AG260" s="47"/>
      <c r="AH260" s="47"/>
      <c r="AI260" s="47"/>
    </row>
    <row r="261" spans="1:35">
      <c r="A261" s="26">
        <v>43978</v>
      </c>
      <c r="B261" s="27">
        <v>0.58333333333333304</v>
      </c>
      <c r="C261" s="132"/>
      <c r="D261" s="28" t="str">
        <f t="shared" si="37"/>
        <v>2020/5/27  14:00</v>
      </c>
      <c r="E261" s="35">
        <v>1.5299122299037662</v>
      </c>
      <c r="F261" s="36">
        <f t="shared" si="38"/>
        <v>1.5369122299037661</v>
      </c>
      <c r="G261" s="36">
        <f t="shared" si="39"/>
        <v>1.5349122299037661</v>
      </c>
      <c r="H261" s="36">
        <f t="shared" si="40"/>
        <v>1.5289122299037663</v>
      </c>
      <c r="I261" s="36">
        <f t="shared" si="41"/>
        <v>1.5309122299037661</v>
      </c>
      <c r="J261" s="36">
        <f t="shared" si="42"/>
        <v>1.5359122299037662</v>
      </c>
      <c r="K261" s="36">
        <f t="shared" si="43"/>
        <v>1.5339122299037662</v>
      </c>
      <c r="L261" s="36">
        <f t="shared" si="44"/>
        <v>1.5329122299037661</v>
      </c>
      <c r="M261" s="57">
        <f t="shared" si="45"/>
        <v>1.5319122299037662</v>
      </c>
      <c r="N261" s="58" t="s">
        <v>46</v>
      </c>
      <c r="O261" s="36"/>
      <c r="P261" s="36"/>
      <c r="Q261" s="36"/>
      <c r="R261" s="59"/>
      <c r="S261" s="60">
        <v>1.46</v>
      </c>
      <c r="T261" s="106">
        <v>1.6</v>
      </c>
      <c r="U261" s="162"/>
      <c r="V261" s="10"/>
      <c r="W261" s="162"/>
      <c r="X261" s="162"/>
      <c r="Y261" s="162"/>
      <c r="AA261" s="10"/>
      <c r="AB261" s="47"/>
      <c r="AC261" s="47"/>
      <c r="AD261" s="47"/>
      <c r="AE261" s="47"/>
      <c r="AF261" s="47"/>
      <c r="AG261" s="47"/>
      <c r="AH261" s="47"/>
      <c r="AI261" s="47"/>
    </row>
    <row r="262" spans="1:35">
      <c r="A262" s="26">
        <v>43978</v>
      </c>
      <c r="B262" s="27">
        <v>0.66666666666666596</v>
      </c>
      <c r="C262" s="132"/>
      <c r="D262" s="28" t="str">
        <f t="shared" si="37"/>
        <v>2020/5/27  16:00</v>
      </c>
      <c r="E262" s="35">
        <v>1.5280798990112316</v>
      </c>
      <c r="F262" s="36">
        <f t="shared" si="38"/>
        <v>1.5350798990112315</v>
      </c>
      <c r="G262" s="36">
        <f t="shared" si="39"/>
        <v>1.5330798990112315</v>
      </c>
      <c r="H262" s="36">
        <f t="shared" si="40"/>
        <v>1.5270798990112318</v>
      </c>
      <c r="I262" s="36">
        <f t="shared" si="41"/>
        <v>1.5290798990112315</v>
      </c>
      <c r="J262" s="36">
        <f t="shared" si="42"/>
        <v>1.5340798990112317</v>
      </c>
      <c r="K262" s="36">
        <f t="shared" si="43"/>
        <v>1.5320798990112316</v>
      </c>
      <c r="L262" s="36">
        <f t="shared" si="44"/>
        <v>1.5310798990112315</v>
      </c>
      <c r="M262" s="57">
        <f t="shared" si="45"/>
        <v>1.5300798990112316</v>
      </c>
      <c r="N262" s="58" t="s">
        <v>46</v>
      </c>
      <c r="O262" s="36"/>
      <c r="P262" s="36"/>
      <c r="Q262" s="36"/>
      <c r="R262" s="59"/>
      <c r="S262" s="60">
        <v>1.46</v>
      </c>
      <c r="T262" s="106">
        <v>1.6</v>
      </c>
      <c r="U262" s="162"/>
      <c r="V262" s="10"/>
      <c r="W262" s="162"/>
      <c r="X262" s="162"/>
      <c r="Y262" s="162"/>
      <c r="AA262" s="10"/>
      <c r="AB262" s="47"/>
      <c r="AC262" s="47"/>
      <c r="AD262" s="47"/>
      <c r="AE262" s="47"/>
      <c r="AF262" s="47"/>
      <c r="AG262" s="47"/>
      <c r="AH262" s="47"/>
      <c r="AI262" s="47"/>
    </row>
    <row r="263" spans="1:35">
      <c r="A263" s="123">
        <v>43979</v>
      </c>
      <c r="B263" s="101">
        <v>0.33333333333333331</v>
      </c>
      <c r="C263" s="132" t="s">
        <v>471</v>
      </c>
      <c r="D263" s="124" t="str">
        <f t="shared" si="37"/>
        <v>2020/5/28  8:00</v>
      </c>
      <c r="E263" s="35">
        <v>1.542</v>
      </c>
      <c r="F263" s="36">
        <f t="shared" si="38"/>
        <v>1.5489999999999999</v>
      </c>
      <c r="G263" s="36">
        <f t="shared" si="39"/>
        <v>1.5469999999999999</v>
      </c>
      <c r="H263" s="36">
        <f t="shared" si="40"/>
        <v>1.5410000000000001</v>
      </c>
      <c r="I263" s="36">
        <f t="shared" si="41"/>
        <v>1.5429999999999999</v>
      </c>
      <c r="J263" s="36">
        <f t="shared" si="42"/>
        <v>1.548</v>
      </c>
      <c r="K263" s="36">
        <f t="shared" si="43"/>
        <v>1.546</v>
      </c>
      <c r="L263" s="36">
        <f t="shared" si="44"/>
        <v>1.5449999999999999</v>
      </c>
      <c r="M263" s="57">
        <f t="shared" si="45"/>
        <v>1.544</v>
      </c>
      <c r="N263" s="58" t="s">
        <v>47</v>
      </c>
      <c r="O263" s="36"/>
      <c r="P263" s="36"/>
      <c r="Q263" s="36"/>
      <c r="R263" s="59"/>
      <c r="S263" s="60">
        <v>1.46</v>
      </c>
      <c r="T263" s="106">
        <v>1.6</v>
      </c>
      <c r="U263" s="162"/>
      <c r="V263" s="10"/>
      <c r="W263" s="162"/>
      <c r="X263" s="162"/>
      <c r="Y263" s="162"/>
      <c r="AA263" s="10"/>
      <c r="AB263" s="47"/>
      <c r="AC263" s="47"/>
      <c r="AD263" s="47"/>
      <c r="AE263" s="47"/>
      <c r="AF263" s="47"/>
      <c r="AG263" s="47"/>
      <c r="AH263" s="47"/>
      <c r="AI263" s="47"/>
    </row>
    <row r="264" spans="1:35">
      <c r="A264" s="26">
        <v>43979</v>
      </c>
      <c r="B264" s="27">
        <v>0.41666666666666669</v>
      </c>
      <c r="C264" s="132"/>
      <c r="D264" s="28" t="str">
        <f t="shared" si="37"/>
        <v>2020/5/28  10:00</v>
      </c>
      <c r="E264" s="35">
        <v>1.5249999999999999</v>
      </c>
      <c r="F264" s="36">
        <f t="shared" si="38"/>
        <v>1.5319999999999998</v>
      </c>
      <c r="G264" s="36">
        <f t="shared" si="39"/>
        <v>1.5299999999999998</v>
      </c>
      <c r="H264" s="36">
        <f t="shared" si="40"/>
        <v>1.524</v>
      </c>
      <c r="I264" s="36">
        <f t="shared" si="41"/>
        <v>1.5259999999999998</v>
      </c>
      <c r="J264" s="36">
        <f t="shared" si="42"/>
        <v>1.5309999999999999</v>
      </c>
      <c r="K264" s="36">
        <f t="shared" si="43"/>
        <v>1.5289999999999999</v>
      </c>
      <c r="L264" s="36">
        <f t="shared" si="44"/>
        <v>1.5279999999999998</v>
      </c>
      <c r="M264" s="57">
        <f t="shared" si="45"/>
        <v>1.5269999999999999</v>
      </c>
      <c r="N264" s="58" t="s">
        <v>47</v>
      </c>
      <c r="O264" s="36"/>
      <c r="P264" s="36"/>
      <c r="Q264" s="36"/>
      <c r="R264" s="59"/>
      <c r="S264" s="60">
        <v>1.46</v>
      </c>
      <c r="T264" s="106">
        <v>1.6</v>
      </c>
      <c r="U264" s="162"/>
      <c r="V264" s="10"/>
      <c r="W264" s="162"/>
      <c r="X264" s="162"/>
      <c r="Y264" s="162"/>
      <c r="AA264" s="10"/>
      <c r="AB264" s="47"/>
      <c r="AC264" s="47"/>
      <c r="AD264" s="47"/>
      <c r="AE264" s="47"/>
      <c r="AF264" s="47"/>
      <c r="AG264" s="47"/>
      <c r="AH264" s="47"/>
      <c r="AI264" s="47"/>
    </row>
    <row r="265" spans="1:35">
      <c r="A265" s="26">
        <v>43979</v>
      </c>
      <c r="B265" s="27">
        <v>0.5</v>
      </c>
      <c r="C265" s="132"/>
      <c r="D265" s="28" t="str">
        <f t="shared" si="37"/>
        <v>2020/5/28  12:00</v>
      </c>
      <c r="E265" s="35">
        <v>1.5325531321034329</v>
      </c>
      <c r="F265" s="36">
        <f t="shared" si="38"/>
        <v>1.5395531321034328</v>
      </c>
      <c r="G265" s="36">
        <f t="shared" si="39"/>
        <v>1.5375531321034328</v>
      </c>
      <c r="H265" s="36">
        <f t="shared" si="40"/>
        <v>1.531553132103433</v>
      </c>
      <c r="I265" s="36">
        <f t="shared" si="41"/>
        <v>1.5335531321034328</v>
      </c>
      <c r="J265" s="36">
        <f t="shared" si="42"/>
        <v>1.5385531321034329</v>
      </c>
      <c r="K265" s="36">
        <f t="shared" si="43"/>
        <v>1.5365531321034329</v>
      </c>
      <c r="L265" s="36">
        <f t="shared" si="44"/>
        <v>1.5355531321034328</v>
      </c>
      <c r="M265" s="57">
        <f t="shared" si="45"/>
        <v>1.5345531321034329</v>
      </c>
      <c r="N265" s="58" t="s">
        <v>47</v>
      </c>
      <c r="O265" s="36"/>
      <c r="P265" s="36"/>
      <c r="Q265" s="36"/>
      <c r="R265" s="59"/>
      <c r="S265" s="60">
        <v>1.46</v>
      </c>
      <c r="T265" s="106">
        <v>1.6</v>
      </c>
      <c r="U265" s="162"/>
      <c r="V265" s="10"/>
      <c r="W265" s="162"/>
      <c r="X265" s="162"/>
      <c r="Y265" s="162"/>
      <c r="AA265" s="10"/>
      <c r="AB265" s="47"/>
      <c r="AC265" s="47"/>
      <c r="AD265" s="47"/>
      <c r="AE265" s="47"/>
      <c r="AF265" s="47"/>
      <c r="AG265" s="47"/>
      <c r="AH265" s="47"/>
      <c r="AI265" s="47"/>
    </row>
    <row r="266" spans="1:35">
      <c r="A266" s="26">
        <v>43979</v>
      </c>
      <c r="B266" s="27">
        <v>0.58333333333333304</v>
      </c>
      <c r="C266" s="132"/>
      <c r="D266" s="28" t="str">
        <f t="shared" si="37"/>
        <v>2020/5/28  14:00</v>
      </c>
      <c r="E266" s="35">
        <v>1.5241962119578438</v>
      </c>
      <c r="F266" s="36">
        <f t="shared" si="38"/>
        <v>1.5311962119578437</v>
      </c>
      <c r="G266" s="36">
        <f t="shared" si="39"/>
        <v>1.5291962119578437</v>
      </c>
      <c r="H266" s="36">
        <f t="shared" si="40"/>
        <v>1.5231962119578439</v>
      </c>
      <c r="I266" s="36">
        <f t="shared" si="41"/>
        <v>1.5251962119578437</v>
      </c>
      <c r="J266" s="36">
        <f t="shared" si="42"/>
        <v>1.5301962119578438</v>
      </c>
      <c r="K266" s="36">
        <f t="shared" si="43"/>
        <v>1.5281962119578438</v>
      </c>
      <c r="L266" s="36">
        <f t="shared" si="44"/>
        <v>1.5271962119578437</v>
      </c>
      <c r="M266" s="57">
        <f t="shared" si="45"/>
        <v>1.5261962119578438</v>
      </c>
      <c r="N266" s="58" t="s">
        <v>47</v>
      </c>
      <c r="O266" s="36"/>
      <c r="P266" s="36"/>
      <c r="Q266" s="36"/>
      <c r="R266" s="59"/>
      <c r="S266" s="60">
        <v>1.46</v>
      </c>
      <c r="T266" s="106">
        <v>1.6</v>
      </c>
      <c r="U266" s="162"/>
      <c r="V266" s="10"/>
      <c r="W266" s="162"/>
      <c r="X266" s="162"/>
      <c r="Y266" s="162"/>
      <c r="AA266" s="10"/>
      <c r="AB266" s="47"/>
      <c r="AC266" s="47"/>
      <c r="AD266" s="47"/>
      <c r="AE266" s="47"/>
      <c r="AF266" s="47"/>
      <c r="AG266" s="47"/>
      <c r="AH266" s="47"/>
      <c r="AI266" s="47"/>
    </row>
    <row r="267" spans="1:35">
      <c r="A267" s="26">
        <v>43979</v>
      </c>
      <c r="B267" s="27">
        <v>0.66666666666666596</v>
      </c>
      <c r="C267" s="132"/>
      <c r="D267" s="28" t="str">
        <f t="shared" si="37"/>
        <v>2020/5/28  16:00</v>
      </c>
      <c r="E267" s="35">
        <v>1.526</v>
      </c>
      <c r="F267" s="36">
        <f t="shared" si="38"/>
        <v>1.5329999999999999</v>
      </c>
      <c r="G267" s="36">
        <f t="shared" si="39"/>
        <v>1.5309999999999999</v>
      </c>
      <c r="H267" s="36">
        <f t="shared" si="40"/>
        <v>1.5250000000000001</v>
      </c>
      <c r="I267" s="36">
        <f t="shared" si="41"/>
        <v>1.5269999999999999</v>
      </c>
      <c r="J267" s="36">
        <f t="shared" si="42"/>
        <v>1.532</v>
      </c>
      <c r="K267" s="36">
        <f t="shared" si="43"/>
        <v>1.53</v>
      </c>
      <c r="L267" s="36">
        <f t="shared" si="44"/>
        <v>1.5289999999999999</v>
      </c>
      <c r="M267" s="57">
        <f t="shared" si="45"/>
        <v>1.528</v>
      </c>
      <c r="N267" s="58" t="s">
        <v>47</v>
      </c>
      <c r="O267" s="36"/>
      <c r="P267" s="36"/>
      <c r="Q267" s="36"/>
      <c r="R267" s="59"/>
      <c r="S267" s="60">
        <v>1.46</v>
      </c>
      <c r="T267" s="106">
        <v>1.6</v>
      </c>
      <c r="U267" s="162"/>
      <c r="V267" s="10"/>
      <c r="W267" s="162"/>
      <c r="X267" s="162"/>
      <c r="Y267" s="162"/>
      <c r="AA267" s="10"/>
      <c r="AB267" s="47"/>
      <c r="AC267" s="47"/>
      <c r="AD267" s="47"/>
      <c r="AE267" s="47"/>
      <c r="AF267" s="47"/>
      <c r="AG267" s="47"/>
      <c r="AH267" s="47"/>
      <c r="AI267" s="47"/>
    </row>
    <row r="268" spans="1:35">
      <c r="A268" s="123">
        <v>43980</v>
      </c>
      <c r="B268" s="101">
        <v>0.33333333333333331</v>
      </c>
      <c r="C268" s="132" t="s">
        <v>472</v>
      </c>
      <c r="D268" s="124" t="str">
        <f t="shared" si="37"/>
        <v>2020/5/29  8:00</v>
      </c>
      <c r="E268" s="35">
        <v>1.533132329540134</v>
      </c>
      <c r="F268" s="36">
        <f t="shared" si="38"/>
        <v>1.5401323295401339</v>
      </c>
      <c r="G268" s="36">
        <f t="shared" si="39"/>
        <v>1.5381323295401339</v>
      </c>
      <c r="H268" s="36">
        <f t="shared" si="40"/>
        <v>1.5321323295401341</v>
      </c>
      <c r="I268" s="36">
        <f t="shared" si="41"/>
        <v>1.5341323295401339</v>
      </c>
      <c r="J268" s="36">
        <f t="shared" si="42"/>
        <v>1.539132329540134</v>
      </c>
      <c r="K268" s="36">
        <f t="shared" si="43"/>
        <v>1.537132329540134</v>
      </c>
      <c r="L268" s="36">
        <f t="shared" si="44"/>
        <v>1.5361323295401339</v>
      </c>
      <c r="M268" s="57">
        <f t="shared" si="45"/>
        <v>1.535132329540134</v>
      </c>
      <c r="N268" s="58" t="s">
        <v>48</v>
      </c>
      <c r="O268" s="36"/>
      <c r="P268" s="36"/>
      <c r="Q268" s="36"/>
      <c r="R268" s="59"/>
      <c r="S268" s="60">
        <v>1.46</v>
      </c>
      <c r="T268" s="106">
        <v>1.6</v>
      </c>
      <c r="U268" s="162"/>
      <c r="V268" s="10"/>
      <c r="W268" s="162"/>
      <c r="X268" s="162"/>
      <c r="Y268" s="162"/>
      <c r="AA268" s="10"/>
      <c r="AB268" s="47"/>
      <c r="AC268" s="47"/>
      <c r="AD268" s="47"/>
      <c r="AE268" s="47"/>
      <c r="AF268" s="47"/>
      <c r="AG268" s="47"/>
      <c r="AH268" s="47"/>
      <c r="AI268" s="47"/>
    </row>
    <row r="269" spans="1:35">
      <c r="A269" s="26">
        <v>43980</v>
      </c>
      <c r="B269" s="27">
        <v>0.41666666666666669</v>
      </c>
      <c r="C269" s="132"/>
      <c r="D269" s="28" t="str">
        <f t="shared" si="37"/>
        <v>2020/5/29  10:00</v>
      </c>
      <c r="E269" s="35">
        <v>1.5312046860175788</v>
      </c>
      <c r="F269" s="36">
        <f t="shared" si="38"/>
        <v>1.5382046860175786</v>
      </c>
      <c r="G269" s="36">
        <f t="shared" si="39"/>
        <v>1.5362046860175786</v>
      </c>
      <c r="H269" s="36">
        <f t="shared" si="40"/>
        <v>1.5302046860175789</v>
      </c>
      <c r="I269" s="36">
        <f t="shared" si="41"/>
        <v>1.5322046860175786</v>
      </c>
      <c r="J269" s="36">
        <f t="shared" si="42"/>
        <v>1.5372046860175788</v>
      </c>
      <c r="K269" s="36">
        <f t="shared" si="43"/>
        <v>1.5352046860175788</v>
      </c>
      <c r="L269" s="36">
        <f t="shared" si="44"/>
        <v>1.5342046860175786</v>
      </c>
      <c r="M269" s="57">
        <f t="shared" si="45"/>
        <v>1.5332046860175788</v>
      </c>
      <c r="N269" s="58" t="s">
        <v>48</v>
      </c>
      <c r="O269" s="36"/>
      <c r="P269" s="36"/>
      <c r="Q269" s="36"/>
      <c r="R269" s="59"/>
      <c r="S269" s="60">
        <v>1.46</v>
      </c>
      <c r="T269" s="106">
        <v>1.6</v>
      </c>
      <c r="U269" s="162"/>
      <c r="V269" s="10"/>
      <c r="W269" s="162"/>
      <c r="X269" s="162"/>
      <c r="Y269" s="162"/>
      <c r="AA269" s="10"/>
      <c r="AB269" s="47"/>
      <c r="AC269" s="47"/>
      <c r="AD269" s="47"/>
      <c r="AE269" s="47"/>
      <c r="AF269" s="47"/>
      <c r="AG269" s="47"/>
      <c r="AH269" s="47"/>
      <c r="AI269" s="47"/>
    </row>
    <row r="270" spans="1:35">
      <c r="A270" s="26">
        <v>43980</v>
      </c>
      <c r="B270" s="27">
        <v>0.5</v>
      </c>
      <c r="C270" s="132"/>
      <c r="D270" s="28" t="str">
        <f t="shared" si="37"/>
        <v>2020/5/29  12:00</v>
      </c>
      <c r="E270" s="35">
        <v>1.5312046860175788</v>
      </c>
      <c r="F270" s="36">
        <f t="shared" si="38"/>
        <v>1.5382046860175786</v>
      </c>
      <c r="G270" s="36">
        <f t="shared" si="39"/>
        <v>1.5362046860175786</v>
      </c>
      <c r="H270" s="36">
        <f t="shared" si="40"/>
        <v>1.5302046860175789</v>
      </c>
      <c r="I270" s="36">
        <f t="shared" si="41"/>
        <v>1.5322046860175786</v>
      </c>
      <c r="J270" s="36">
        <f t="shared" si="42"/>
        <v>1.5372046860175788</v>
      </c>
      <c r="K270" s="36">
        <f t="shared" si="43"/>
        <v>1.5352046860175788</v>
      </c>
      <c r="L270" s="36">
        <f t="shared" si="44"/>
        <v>1.5342046860175786</v>
      </c>
      <c r="M270" s="57">
        <f t="shared" si="45"/>
        <v>1.5332046860175788</v>
      </c>
      <c r="N270" s="58" t="s">
        <v>48</v>
      </c>
      <c r="O270" s="36"/>
      <c r="P270" s="36"/>
      <c r="Q270" s="36"/>
      <c r="R270" s="59"/>
      <c r="S270" s="60">
        <v>1.46</v>
      </c>
      <c r="T270" s="106">
        <v>1.6</v>
      </c>
      <c r="U270" s="162"/>
      <c r="V270" s="10"/>
      <c r="W270" s="162"/>
      <c r="X270" s="162"/>
      <c r="Y270" s="162"/>
      <c r="AA270" s="10"/>
      <c r="AB270" s="47"/>
      <c r="AC270" s="47"/>
      <c r="AD270" s="47"/>
      <c r="AE270" s="47"/>
      <c r="AF270" s="47"/>
      <c r="AG270" s="47"/>
      <c r="AH270" s="47"/>
      <c r="AI270" s="47"/>
    </row>
    <row r="271" spans="1:35">
      <c r="A271" s="26">
        <v>43980</v>
      </c>
      <c r="B271" s="27">
        <v>0.58333333333333304</v>
      </c>
      <c r="C271" s="132"/>
      <c r="D271" s="28" t="str">
        <f t="shared" si="37"/>
        <v>2020/5/29  14:00</v>
      </c>
      <c r="E271" s="35">
        <v>1.5372086562972702</v>
      </c>
      <c r="F271" s="36">
        <f t="shared" si="38"/>
        <v>1.5442086562972701</v>
      </c>
      <c r="G271" s="36">
        <f t="shared" si="39"/>
        <v>1.5422086562972701</v>
      </c>
      <c r="H271" s="36">
        <f t="shared" si="40"/>
        <v>1.5362086562972703</v>
      </c>
      <c r="I271" s="36">
        <f t="shared" si="41"/>
        <v>1.5382086562972701</v>
      </c>
      <c r="J271" s="36">
        <f t="shared" si="42"/>
        <v>1.5432086562972702</v>
      </c>
      <c r="K271" s="36">
        <f t="shared" si="43"/>
        <v>1.5412086562972702</v>
      </c>
      <c r="L271" s="36">
        <f t="shared" si="44"/>
        <v>1.5402086562972701</v>
      </c>
      <c r="M271" s="57">
        <f t="shared" si="45"/>
        <v>1.5392086562972702</v>
      </c>
      <c r="N271" s="58" t="s">
        <v>48</v>
      </c>
      <c r="O271" s="36"/>
      <c r="P271" s="36"/>
      <c r="Q271" s="36"/>
      <c r="R271" s="59"/>
      <c r="S271" s="60">
        <v>1.46</v>
      </c>
      <c r="T271" s="106">
        <v>1.6</v>
      </c>
      <c r="U271" s="162"/>
      <c r="V271" s="10"/>
      <c r="W271" s="162"/>
      <c r="X271" s="162"/>
      <c r="Y271" s="162"/>
      <c r="AA271" s="10"/>
      <c r="AB271" s="47"/>
      <c r="AC271" s="47"/>
      <c r="AD271" s="47"/>
      <c r="AE271" s="47"/>
      <c r="AF271" s="47"/>
      <c r="AG271" s="47"/>
      <c r="AH271" s="47"/>
      <c r="AI271" s="47"/>
    </row>
    <row r="272" spans="1:35">
      <c r="A272" s="26">
        <v>43980</v>
      </c>
      <c r="B272" s="27">
        <v>0.66666666666666596</v>
      </c>
      <c r="C272" s="132"/>
      <c r="D272" s="28" t="str">
        <f t="shared" si="37"/>
        <v>2020/5/29  16:00</v>
      </c>
      <c r="E272" s="35">
        <v>1.5269999999999999</v>
      </c>
      <c r="F272" s="36">
        <f t="shared" si="38"/>
        <v>1.5339999999999998</v>
      </c>
      <c r="G272" s="36">
        <f t="shared" si="39"/>
        <v>1.5319999999999998</v>
      </c>
      <c r="H272" s="36">
        <f t="shared" si="40"/>
        <v>1.526</v>
      </c>
      <c r="I272" s="36">
        <f t="shared" si="41"/>
        <v>1.5279999999999998</v>
      </c>
      <c r="J272" s="36">
        <f t="shared" si="42"/>
        <v>1.5329999999999999</v>
      </c>
      <c r="K272" s="36">
        <f t="shared" si="43"/>
        <v>1.5309999999999999</v>
      </c>
      <c r="L272" s="36">
        <f t="shared" si="44"/>
        <v>1.5299999999999998</v>
      </c>
      <c r="M272" s="57">
        <f t="shared" si="45"/>
        <v>1.5289999999999999</v>
      </c>
      <c r="N272" s="58" t="s">
        <v>48</v>
      </c>
      <c r="O272" s="36"/>
      <c r="P272" s="36"/>
      <c r="Q272" s="36"/>
      <c r="R272" s="59"/>
      <c r="S272" s="60">
        <v>1.46</v>
      </c>
      <c r="T272" s="106">
        <v>1.6</v>
      </c>
      <c r="U272" s="162"/>
      <c r="V272" s="10"/>
      <c r="W272" s="162"/>
      <c r="X272" s="162"/>
      <c r="Y272" s="162"/>
      <c r="AA272" s="10"/>
      <c r="AB272" s="47"/>
      <c r="AC272" s="47"/>
      <c r="AD272" s="47"/>
      <c r="AE272" s="47"/>
      <c r="AF272" s="47"/>
      <c r="AG272" s="47"/>
      <c r="AH272" s="47"/>
      <c r="AI272" s="47"/>
    </row>
    <row r="273" spans="1:35">
      <c r="A273" s="123">
        <v>43981</v>
      </c>
      <c r="B273" s="101">
        <v>0.33333333333333331</v>
      </c>
      <c r="C273" s="132" t="s">
        <v>473</v>
      </c>
      <c r="D273" s="124" t="str">
        <f t="shared" si="37"/>
        <v>2020/5/30  8:00</v>
      </c>
      <c r="E273" s="35">
        <v>1.5269999999999999</v>
      </c>
      <c r="F273" s="36">
        <f t="shared" si="38"/>
        <v>1.5339999999999998</v>
      </c>
      <c r="G273" s="36">
        <f t="shared" si="39"/>
        <v>1.5319999999999998</v>
      </c>
      <c r="H273" s="36">
        <f t="shared" si="40"/>
        <v>1.526</v>
      </c>
      <c r="I273" s="36">
        <f t="shared" si="41"/>
        <v>1.5279999999999998</v>
      </c>
      <c r="J273" s="36">
        <f t="shared" si="42"/>
        <v>1.5329999999999999</v>
      </c>
      <c r="K273" s="36">
        <f t="shared" si="43"/>
        <v>1.5309999999999999</v>
      </c>
      <c r="L273" s="36">
        <f t="shared" si="44"/>
        <v>1.5299999999999998</v>
      </c>
      <c r="M273" s="57">
        <f t="shared" si="45"/>
        <v>1.5289999999999999</v>
      </c>
      <c r="N273" s="58" t="s">
        <v>49</v>
      </c>
      <c r="O273" s="36"/>
      <c r="P273" s="36"/>
      <c r="Q273" s="36"/>
      <c r="R273" s="59"/>
      <c r="S273" s="60">
        <v>1.46</v>
      </c>
      <c r="T273" s="106">
        <v>1.6</v>
      </c>
      <c r="U273" s="162"/>
      <c r="V273" s="10"/>
      <c r="W273" s="162"/>
      <c r="X273" s="162"/>
      <c r="Y273" s="162"/>
      <c r="AA273" s="10"/>
      <c r="AB273" s="47"/>
      <c r="AC273" s="47"/>
      <c r="AD273" s="47"/>
      <c r="AE273" s="47"/>
      <c r="AF273" s="47"/>
      <c r="AG273" s="47"/>
      <c r="AH273" s="47"/>
      <c r="AI273" s="47"/>
    </row>
    <row r="274" spans="1:35">
      <c r="A274" s="26">
        <v>43981</v>
      </c>
      <c r="B274" s="27">
        <v>0.41666666666666669</v>
      </c>
      <c r="C274" s="132"/>
      <c r="D274" s="28" t="str">
        <f t="shared" si="37"/>
        <v>2020/5/30  10:00</v>
      </c>
      <c r="E274" s="35">
        <v>1.5269999999999999</v>
      </c>
      <c r="F274" s="36">
        <f t="shared" si="38"/>
        <v>1.5339999999999998</v>
      </c>
      <c r="G274" s="36">
        <f t="shared" si="39"/>
        <v>1.5319999999999998</v>
      </c>
      <c r="H274" s="36">
        <f t="shared" si="40"/>
        <v>1.526</v>
      </c>
      <c r="I274" s="36">
        <f t="shared" si="41"/>
        <v>1.5279999999999998</v>
      </c>
      <c r="J274" s="36">
        <f t="shared" si="42"/>
        <v>1.5329999999999999</v>
      </c>
      <c r="K274" s="36">
        <f t="shared" si="43"/>
        <v>1.5309999999999999</v>
      </c>
      <c r="L274" s="36">
        <f t="shared" si="44"/>
        <v>1.5299999999999998</v>
      </c>
      <c r="M274" s="57">
        <f t="shared" si="45"/>
        <v>1.5289999999999999</v>
      </c>
      <c r="N274" s="58" t="s">
        <v>49</v>
      </c>
      <c r="O274" s="36"/>
      <c r="P274" s="36"/>
      <c r="Q274" s="36"/>
      <c r="R274" s="59"/>
      <c r="S274" s="60">
        <v>1.46</v>
      </c>
      <c r="T274" s="106">
        <v>1.6</v>
      </c>
      <c r="U274" s="162"/>
      <c r="V274" s="10"/>
      <c r="W274" s="162"/>
      <c r="X274" s="162"/>
      <c r="Y274" s="162"/>
      <c r="AA274" s="10"/>
      <c r="AB274" s="47"/>
      <c r="AC274" s="47"/>
      <c r="AD274" s="47"/>
      <c r="AE274" s="47"/>
      <c r="AF274" s="47"/>
      <c r="AG274" s="47"/>
      <c r="AH274" s="47"/>
      <c r="AI274" s="47"/>
    </row>
    <row r="275" spans="1:35">
      <c r="A275" s="26">
        <v>43981</v>
      </c>
      <c r="B275" s="27">
        <v>0.5</v>
      </c>
      <c r="C275" s="132"/>
      <c r="D275" s="28" t="str">
        <f t="shared" si="37"/>
        <v>2020/5/30  12:00</v>
      </c>
      <c r="E275" s="35">
        <v>1.5269999999999999</v>
      </c>
      <c r="F275" s="36">
        <f t="shared" si="38"/>
        <v>1.5339999999999998</v>
      </c>
      <c r="G275" s="36">
        <f t="shared" si="39"/>
        <v>1.5319999999999998</v>
      </c>
      <c r="H275" s="36">
        <f t="shared" si="40"/>
        <v>1.526</v>
      </c>
      <c r="I275" s="36">
        <f t="shared" si="41"/>
        <v>1.5279999999999998</v>
      </c>
      <c r="J275" s="36">
        <f t="shared" si="42"/>
        <v>1.5329999999999999</v>
      </c>
      <c r="K275" s="36">
        <f t="shared" si="43"/>
        <v>1.5309999999999999</v>
      </c>
      <c r="L275" s="36">
        <f t="shared" si="44"/>
        <v>1.5299999999999998</v>
      </c>
      <c r="M275" s="57">
        <f t="shared" si="45"/>
        <v>1.5289999999999999</v>
      </c>
      <c r="N275" s="58" t="s">
        <v>49</v>
      </c>
      <c r="O275" s="36"/>
      <c r="P275" s="36"/>
      <c r="Q275" s="36"/>
      <c r="R275" s="59"/>
      <c r="S275" s="60">
        <v>1.46</v>
      </c>
      <c r="T275" s="106">
        <v>1.6</v>
      </c>
      <c r="U275" s="162"/>
      <c r="V275" s="10"/>
      <c r="W275" s="162"/>
      <c r="X275" s="162"/>
      <c r="Y275" s="162"/>
      <c r="AA275" s="10"/>
      <c r="AB275" s="47"/>
      <c r="AC275" s="47"/>
      <c r="AD275" s="47"/>
      <c r="AE275" s="47"/>
      <c r="AF275" s="47"/>
      <c r="AG275" s="47"/>
      <c r="AH275" s="47"/>
      <c r="AI275" s="47"/>
    </row>
    <row r="276" spans="1:35">
      <c r="A276" s="26">
        <v>43981</v>
      </c>
      <c r="B276" s="27">
        <v>0.58333333333333304</v>
      </c>
      <c r="C276" s="132"/>
      <c r="D276" s="28" t="str">
        <f t="shared" si="37"/>
        <v>2020/5/30  14:00</v>
      </c>
      <c r="E276" s="35">
        <v>1.5324973798804462</v>
      </c>
      <c r="F276" s="36">
        <f t="shared" si="38"/>
        <v>1.5394973798804461</v>
      </c>
      <c r="G276" s="36">
        <f t="shared" si="39"/>
        <v>1.5374973798804461</v>
      </c>
      <c r="H276" s="36">
        <f t="shared" si="40"/>
        <v>1.5314973798804463</v>
      </c>
      <c r="I276" s="36">
        <f t="shared" si="41"/>
        <v>1.5334973798804461</v>
      </c>
      <c r="J276" s="36">
        <f t="shared" si="42"/>
        <v>1.5384973798804462</v>
      </c>
      <c r="K276" s="36">
        <f t="shared" si="43"/>
        <v>1.5364973798804462</v>
      </c>
      <c r="L276" s="36">
        <f t="shared" si="44"/>
        <v>1.5354973798804461</v>
      </c>
      <c r="M276" s="57">
        <f t="shared" si="45"/>
        <v>1.5344973798804462</v>
      </c>
      <c r="N276" s="58" t="s">
        <v>49</v>
      </c>
      <c r="O276" s="36"/>
      <c r="P276" s="36"/>
      <c r="Q276" s="36"/>
      <c r="R276" s="59"/>
      <c r="S276" s="60">
        <v>1.46</v>
      </c>
      <c r="T276" s="106">
        <v>1.6</v>
      </c>
      <c r="U276" s="162"/>
      <c r="V276" s="10"/>
      <c r="W276" s="162"/>
      <c r="X276" s="162"/>
      <c r="Y276" s="162"/>
      <c r="AA276" s="10"/>
      <c r="AB276" s="47"/>
      <c r="AC276" s="47"/>
      <c r="AD276" s="47"/>
      <c r="AE276" s="47"/>
      <c r="AF276" s="47"/>
      <c r="AG276" s="47"/>
      <c r="AH276" s="47"/>
      <c r="AI276" s="47"/>
    </row>
    <row r="277" spans="1:35">
      <c r="A277" s="26">
        <v>43981</v>
      </c>
      <c r="B277" s="27">
        <v>0.66666666666666596</v>
      </c>
      <c r="C277" s="132"/>
      <c r="D277" s="28" t="str">
        <f t="shared" si="37"/>
        <v>2020/5/30  16:00</v>
      </c>
      <c r="E277" s="35">
        <v>1.5237573323826925</v>
      </c>
      <c r="F277" s="36">
        <f t="shared" si="38"/>
        <v>1.5307573323826924</v>
      </c>
      <c r="G277" s="36">
        <f t="shared" si="39"/>
        <v>1.5287573323826924</v>
      </c>
      <c r="H277" s="36">
        <f t="shared" si="40"/>
        <v>1.5227573323826926</v>
      </c>
      <c r="I277" s="36">
        <f t="shared" si="41"/>
        <v>1.5247573323826924</v>
      </c>
      <c r="J277" s="36">
        <f t="shared" si="42"/>
        <v>1.5297573323826925</v>
      </c>
      <c r="K277" s="36">
        <f t="shared" si="43"/>
        <v>1.5277573323826925</v>
      </c>
      <c r="L277" s="36">
        <f t="shared" si="44"/>
        <v>1.5267573323826924</v>
      </c>
      <c r="M277" s="57">
        <f t="shared" si="45"/>
        <v>1.5257573323826925</v>
      </c>
      <c r="N277" s="58" t="s">
        <v>49</v>
      </c>
      <c r="O277" s="36"/>
      <c r="P277" s="36"/>
      <c r="Q277" s="36"/>
      <c r="R277" s="59"/>
      <c r="S277" s="60">
        <v>1.46</v>
      </c>
      <c r="T277" s="106">
        <v>1.6</v>
      </c>
      <c r="U277" s="162"/>
      <c r="V277" s="10"/>
      <c r="W277" s="162"/>
      <c r="X277" s="162"/>
      <c r="Y277" s="162"/>
      <c r="AA277" s="10"/>
      <c r="AB277" s="47"/>
      <c r="AC277" s="47"/>
      <c r="AD277" s="47"/>
      <c r="AE277" s="47"/>
      <c r="AF277" s="47"/>
      <c r="AG277" s="47"/>
      <c r="AH277" s="47"/>
      <c r="AI277" s="47"/>
    </row>
    <row r="278" spans="1:35">
      <c r="A278" s="123">
        <v>43982</v>
      </c>
      <c r="B278" s="101">
        <v>0.33333333333333331</v>
      </c>
      <c r="C278" s="132" t="s">
        <v>474</v>
      </c>
      <c r="D278" s="124" t="str">
        <f t="shared" si="37"/>
        <v>2020/5/31  8:00</v>
      </c>
      <c r="E278" s="35">
        <v>1.5529999999999999</v>
      </c>
      <c r="F278" s="36">
        <f t="shared" si="38"/>
        <v>1.5599999999999998</v>
      </c>
      <c r="G278" s="36">
        <f t="shared" si="39"/>
        <v>1.5579999999999998</v>
      </c>
      <c r="H278" s="36">
        <f t="shared" si="40"/>
        <v>1.552</v>
      </c>
      <c r="I278" s="36">
        <f t="shared" si="41"/>
        <v>1.5539999999999998</v>
      </c>
      <c r="J278" s="36">
        <f t="shared" si="42"/>
        <v>1.5589999999999999</v>
      </c>
      <c r="K278" s="36">
        <f t="shared" si="43"/>
        <v>1.5569999999999999</v>
      </c>
      <c r="L278" s="36">
        <f t="shared" si="44"/>
        <v>1.5559999999999998</v>
      </c>
      <c r="M278" s="57">
        <f t="shared" si="45"/>
        <v>1.5549999999999999</v>
      </c>
      <c r="N278" s="58" t="s">
        <v>44</v>
      </c>
      <c r="O278" s="36"/>
      <c r="P278" s="36"/>
      <c r="Q278" s="36"/>
      <c r="R278" s="59"/>
      <c r="S278" s="60">
        <v>1.46</v>
      </c>
      <c r="T278" s="106">
        <v>1.6</v>
      </c>
      <c r="U278" s="162"/>
      <c r="V278" s="10"/>
      <c r="W278" s="162"/>
      <c r="X278" s="162"/>
      <c r="Y278" s="162"/>
      <c r="AA278" s="10"/>
      <c r="AB278" s="47"/>
      <c r="AC278" s="47"/>
      <c r="AD278" s="47"/>
      <c r="AE278" s="47"/>
      <c r="AF278" s="47"/>
      <c r="AG278" s="47"/>
      <c r="AH278" s="47"/>
      <c r="AI278" s="47"/>
    </row>
    <row r="279" spans="1:35">
      <c r="A279" s="26">
        <v>43982</v>
      </c>
      <c r="B279" s="27">
        <v>0.41666666666666669</v>
      </c>
      <c r="C279" s="132"/>
      <c r="D279" s="28" t="str">
        <f t="shared" si="37"/>
        <v>2020/5/31  10:00</v>
      </c>
      <c r="E279" s="35">
        <v>1.528</v>
      </c>
      <c r="F279" s="36">
        <f t="shared" si="38"/>
        <v>1.5349999999999999</v>
      </c>
      <c r="G279" s="36">
        <f t="shared" si="39"/>
        <v>1.5329999999999999</v>
      </c>
      <c r="H279" s="36">
        <f t="shared" si="40"/>
        <v>1.5270000000000001</v>
      </c>
      <c r="I279" s="36">
        <f t="shared" si="41"/>
        <v>1.5289999999999999</v>
      </c>
      <c r="J279" s="36">
        <f t="shared" si="42"/>
        <v>1.534</v>
      </c>
      <c r="K279" s="36">
        <f t="shared" si="43"/>
        <v>1.532</v>
      </c>
      <c r="L279" s="36">
        <f t="shared" si="44"/>
        <v>1.5309999999999999</v>
      </c>
      <c r="M279" s="57">
        <f t="shared" si="45"/>
        <v>1.53</v>
      </c>
      <c r="N279" s="58" t="s">
        <v>44</v>
      </c>
      <c r="O279" s="36"/>
      <c r="P279" s="36"/>
      <c r="Q279" s="36"/>
      <c r="R279" s="59"/>
      <c r="S279" s="60">
        <v>1.46</v>
      </c>
      <c r="T279" s="106">
        <v>1.6</v>
      </c>
      <c r="U279" s="162"/>
      <c r="V279" s="10"/>
      <c r="W279" s="162"/>
      <c r="X279" s="162"/>
      <c r="Y279" s="162"/>
      <c r="AA279" s="10"/>
      <c r="AB279" s="47"/>
      <c r="AC279" s="47"/>
      <c r="AD279" s="47"/>
      <c r="AE279" s="47"/>
      <c r="AF279" s="47"/>
      <c r="AG279" s="47"/>
      <c r="AH279" s="47"/>
      <c r="AI279" s="47"/>
    </row>
    <row r="280" spans="1:35">
      <c r="A280" s="26">
        <v>43982</v>
      </c>
      <c r="B280" s="27">
        <v>0.5</v>
      </c>
      <c r="C280" s="132"/>
      <c r="D280" s="28" t="str">
        <f t="shared" si="37"/>
        <v>2020/5/31  12:00</v>
      </c>
      <c r="E280" s="35">
        <v>1.528</v>
      </c>
      <c r="F280" s="36">
        <f t="shared" si="38"/>
        <v>1.5349999999999999</v>
      </c>
      <c r="G280" s="36">
        <f t="shared" si="39"/>
        <v>1.5329999999999999</v>
      </c>
      <c r="H280" s="36">
        <f t="shared" si="40"/>
        <v>1.5270000000000001</v>
      </c>
      <c r="I280" s="36">
        <f t="shared" si="41"/>
        <v>1.5289999999999999</v>
      </c>
      <c r="J280" s="36">
        <f t="shared" si="42"/>
        <v>1.534</v>
      </c>
      <c r="K280" s="36">
        <f t="shared" si="43"/>
        <v>1.532</v>
      </c>
      <c r="L280" s="36">
        <f t="shared" si="44"/>
        <v>1.5309999999999999</v>
      </c>
      <c r="M280" s="57">
        <f t="shared" si="45"/>
        <v>1.53</v>
      </c>
      <c r="N280" s="58" t="s">
        <v>45</v>
      </c>
      <c r="O280" s="36"/>
      <c r="P280" s="36"/>
      <c r="Q280" s="36"/>
      <c r="R280" s="59"/>
      <c r="S280" s="60">
        <v>1.46</v>
      </c>
      <c r="T280" s="106">
        <v>1.6</v>
      </c>
      <c r="U280" s="162"/>
      <c r="V280" s="10"/>
      <c r="W280" s="162"/>
      <c r="X280" s="162"/>
      <c r="Y280" s="162"/>
      <c r="AA280" s="10"/>
      <c r="AB280" s="47"/>
      <c r="AC280" s="47"/>
      <c r="AD280" s="47"/>
      <c r="AE280" s="47"/>
      <c r="AF280" s="47"/>
      <c r="AG280" s="47"/>
      <c r="AH280" s="47"/>
      <c r="AI280" s="47"/>
    </row>
    <row r="281" spans="1:35">
      <c r="A281" s="26">
        <v>43982</v>
      </c>
      <c r="B281" s="27">
        <v>0.58333333333333304</v>
      </c>
      <c r="C281" s="132"/>
      <c r="D281" s="28" t="str">
        <f t="shared" si="37"/>
        <v>2020/5/31  14:00</v>
      </c>
      <c r="E281" s="35">
        <v>1.528</v>
      </c>
      <c r="F281" s="36">
        <f t="shared" si="38"/>
        <v>1.5349999999999999</v>
      </c>
      <c r="G281" s="36">
        <f t="shared" si="39"/>
        <v>1.5329999999999999</v>
      </c>
      <c r="H281" s="36">
        <f t="shared" si="40"/>
        <v>1.5270000000000001</v>
      </c>
      <c r="I281" s="36">
        <f t="shared" si="41"/>
        <v>1.5289999999999999</v>
      </c>
      <c r="J281" s="36">
        <f t="shared" si="42"/>
        <v>1.534</v>
      </c>
      <c r="K281" s="36">
        <f t="shared" si="43"/>
        <v>1.532</v>
      </c>
      <c r="L281" s="36">
        <f t="shared" si="44"/>
        <v>1.5309999999999999</v>
      </c>
      <c r="M281" s="57">
        <f t="shared" si="45"/>
        <v>1.53</v>
      </c>
      <c r="N281" s="58" t="s">
        <v>45</v>
      </c>
      <c r="O281" s="36"/>
      <c r="P281" s="36"/>
      <c r="Q281" s="36"/>
      <c r="R281" s="59"/>
      <c r="S281" s="60">
        <v>1.46</v>
      </c>
      <c r="T281" s="106">
        <v>1.6</v>
      </c>
      <c r="U281" s="162"/>
      <c r="V281" s="10"/>
      <c r="W281" s="162"/>
      <c r="X281" s="162"/>
      <c r="Y281" s="162"/>
      <c r="AA281" s="10"/>
      <c r="AB281" s="47"/>
      <c r="AC281" s="47"/>
      <c r="AD281" s="47"/>
      <c r="AE281" s="47"/>
      <c r="AF281" s="47"/>
      <c r="AG281" s="47"/>
      <c r="AH281" s="47"/>
      <c r="AI281" s="47"/>
    </row>
    <row r="282" spans="1:35">
      <c r="A282" s="26">
        <v>43982</v>
      </c>
      <c r="B282" s="27">
        <v>0.66666666666666596</v>
      </c>
      <c r="C282" s="132"/>
      <c r="D282" s="28" t="str">
        <f t="shared" si="37"/>
        <v>2020/5/31  16:00</v>
      </c>
      <c r="E282" s="35">
        <v>1.528</v>
      </c>
      <c r="F282" s="36">
        <f t="shared" si="38"/>
        <v>1.5349999999999999</v>
      </c>
      <c r="G282" s="36">
        <f t="shared" si="39"/>
        <v>1.5329999999999999</v>
      </c>
      <c r="H282" s="36">
        <f t="shared" si="40"/>
        <v>1.5270000000000001</v>
      </c>
      <c r="I282" s="36">
        <f t="shared" si="41"/>
        <v>1.5289999999999999</v>
      </c>
      <c r="J282" s="36">
        <f t="shared" si="42"/>
        <v>1.534</v>
      </c>
      <c r="K282" s="36">
        <f t="shared" si="43"/>
        <v>1.532</v>
      </c>
      <c r="L282" s="36">
        <f t="shared" si="44"/>
        <v>1.5309999999999999</v>
      </c>
      <c r="M282" s="57">
        <f t="shared" si="45"/>
        <v>1.53</v>
      </c>
      <c r="N282" s="58" t="s">
        <v>45</v>
      </c>
      <c r="O282" s="36"/>
      <c r="P282" s="36"/>
      <c r="Q282" s="36"/>
      <c r="R282" s="59"/>
      <c r="S282" s="60">
        <v>1.46</v>
      </c>
      <c r="T282" s="106">
        <v>1.6</v>
      </c>
      <c r="U282" s="162"/>
      <c r="V282" s="10"/>
      <c r="W282" s="162"/>
      <c r="X282" s="162"/>
      <c r="Y282" s="162"/>
      <c r="AA282" s="10"/>
      <c r="AB282" s="47"/>
      <c r="AC282" s="47"/>
      <c r="AD282" s="47"/>
      <c r="AE282" s="47"/>
      <c r="AF282" s="47"/>
      <c r="AG282" s="47"/>
      <c r="AH282" s="47"/>
      <c r="AI282" s="47"/>
    </row>
    <row r="283" spans="1:35">
      <c r="A283" s="123">
        <v>43983</v>
      </c>
      <c r="B283" s="101">
        <v>0.33333333333333331</v>
      </c>
      <c r="C283" s="132" t="s">
        <v>475</v>
      </c>
      <c r="D283" s="124" t="str">
        <f t="shared" si="37"/>
        <v>2020/6/1  8:00</v>
      </c>
      <c r="E283" s="35">
        <v>1.5492949782236431</v>
      </c>
      <c r="F283" s="36">
        <f t="shared" si="38"/>
        <v>1.556294978223643</v>
      </c>
      <c r="G283" s="36">
        <f t="shared" si="39"/>
        <v>1.554294978223643</v>
      </c>
      <c r="H283" s="36">
        <f t="shared" si="40"/>
        <v>1.5482949782236433</v>
      </c>
      <c r="I283" s="36">
        <f t="shared" si="41"/>
        <v>1.550294978223643</v>
      </c>
      <c r="J283" s="36">
        <f t="shared" si="42"/>
        <v>1.5552949782236432</v>
      </c>
      <c r="K283" s="36">
        <f t="shared" si="43"/>
        <v>1.5532949782236432</v>
      </c>
      <c r="L283" s="36">
        <f t="shared" si="44"/>
        <v>1.552294978223643</v>
      </c>
      <c r="M283" s="57">
        <f t="shared" si="45"/>
        <v>1.5512949782236432</v>
      </c>
      <c r="N283" s="58" t="s">
        <v>46</v>
      </c>
      <c r="O283" s="36"/>
      <c r="P283" s="36"/>
      <c r="Q283" s="36"/>
      <c r="R283" s="59"/>
      <c r="S283" s="60">
        <v>1.46</v>
      </c>
      <c r="T283" s="106">
        <v>1.6</v>
      </c>
      <c r="U283" s="162"/>
      <c r="V283" s="10"/>
      <c r="W283" s="162"/>
      <c r="X283" s="162"/>
      <c r="Y283" s="162"/>
      <c r="AA283" s="10"/>
      <c r="AB283" s="47"/>
      <c r="AC283" s="47"/>
      <c r="AD283" s="47"/>
      <c r="AE283" s="47"/>
      <c r="AF283" s="47"/>
      <c r="AG283" s="47"/>
      <c r="AH283" s="47"/>
      <c r="AI283" s="47"/>
    </row>
    <row r="284" spans="1:35">
      <c r="A284" s="26">
        <v>43983</v>
      </c>
      <c r="B284" s="27">
        <v>0.41666666666666669</v>
      </c>
      <c r="C284" s="132"/>
      <c r="D284" s="28" t="str">
        <f t="shared" si="37"/>
        <v>2020/6/1  10:00</v>
      </c>
      <c r="E284" s="35">
        <v>1.5396914778393926</v>
      </c>
      <c r="F284" s="36">
        <f t="shared" si="38"/>
        <v>1.5466914778393925</v>
      </c>
      <c r="G284" s="36">
        <f t="shared" si="39"/>
        <v>1.5446914778393925</v>
      </c>
      <c r="H284" s="36">
        <f t="shared" si="40"/>
        <v>1.5386914778393928</v>
      </c>
      <c r="I284" s="36">
        <f t="shared" si="41"/>
        <v>1.5406914778393925</v>
      </c>
      <c r="J284" s="36">
        <f t="shared" si="42"/>
        <v>1.5456914778393926</v>
      </c>
      <c r="K284" s="36">
        <f t="shared" si="43"/>
        <v>1.5436914778393926</v>
      </c>
      <c r="L284" s="36">
        <f t="shared" si="44"/>
        <v>1.5426914778393925</v>
      </c>
      <c r="M284" s="57">
        <f t="shared" si="45"/>
        <v>1.5416914778393926</v>
      </c>
      <c r="N284" s="58" t="s">
        <v>46</v>
      </c>
      <c r="O284" s="36"/>
      <c r="P284" s="36"/>
      <c r="Q284" s="36"/>
      <c r="R284" s="59"/>
      <c r="S284" s="60">
        <v>1.46</v>
      </c>
      <c r="T284" s="106">
        <v>1.6</v>
      </c>
      <c r="U284" s="162"/>
      <c r="V284" s="10"/>
      <c r="W284" s="162"/>
      <c r="X284" s="162"/>
      <c r="Y284" s="162"/>
      <c r="AA284" s="10"/>
      <c r="AB284" s="47"/>
      <c r="AC284" s="47"/>
      <c r="AD284" s="47"/>
      <c r="AE284" s="47"/>
      <c r="AF284" s="47"/>
      <c r="AG284" s="47"/>
      <c r="AH284" s="47"/>
      <c r="AI284" s="47"/>
    </row>
    <row r="285" spans="1:35">
      <c r="A285" s="26">
        <v>43983</v>
      </c>
      <c r="B285" s="27">
        <v>0.5</v>
      </c>
      <c r="C285" s="132"/>
      <c r="D285" s="28" t="str">
        <f t="shared" si="37"/>
        <v>2020/6/1  12:00</v>
      </c>
      <c r="E285" s="35">
        <v>1.5396914778393926</v>
      </c>
      <c r="F285" s="36">
        <f t="shared" si="38"/>
        <v>1.5466914778393925</v>
      </c>
      <c r="G285" s="36">
        <f t="shared" si="39"/>
        <v>1.5446914778393925</v>
      </c>
      <c r="H285" s="36">
        <f t="shared" si="40"/>
        <v>1.5386914778393928</v>
      </c>
      <c r="I285" s="36">
        <f t="shared" si="41"/>
        <v>1.5406914778393925</v>
      </c>
      <c r="J285" s="36">
        <f t="shared" si="42"/>
        <v>1.5456914778393926</v>
      </c>
      <c r="K285" s="36">
        <f t="shared" si="43"/>
        <v>1.5436914778393926</v>
      </c>
      <c r="L285" s="36">
        <f t="shared" si="44"/>
        <v>1.5426914778393925</v>
      </c>
      <c r="M285" s="57">
        <f t="shared" si="45"/>
        <v>1.5416914778393926</v>
      </c>
      <c r="N285" s="58" t="s">
        <v>46</v>
      </c>
      <c r="O285" s="36"/>
      <c r="P285" s="36"/>
      <c r="Q285" s="36"/>
      <c r="R285" s="59"/>
      <c r="S285" s="60">
        <v>1.46</v>
      </c>
      <c r="T285" s="106">
        <v>1.6</v>
      </c>
      <c r="U285" s="162"/>
      <c r="V285" s="10"/>
      <c r="W285" s="162"/>
      <c r="X285" s="162"/>
      <c r="Y285" s="162"/>
      <c r="AA285" s="10"/>
      <c r="AB285" s="47"/>
      <c r="AC285" s="47"/>
      <c r="AD285" s="47"/>
      <c r="AE285" s="47"/>
      <c r="AF285" s="47"/>
      <c r="AG285" s="47"/>
      <c r="AH285" s="47"/>
      <c r="AI285" s="47"/>
    </row>
    <row r="286" spans="1:35">
      <c r="A286" s="26">
        <v>43983</v>
      </c>
      <c r="B286" s="27">
        <v>0.58333333333333304</v>
      </c>
      <c r="C286" s="132"/>
      <c r="D286" s="28" t="str">
        <f t="shared" si="37"/>
        <v>2020/6/1  14:00</v>
      </c>
      <c r="E286" s="35">
        <v>1.5396914778393926</v>
      </c>
      <c r="F286" s="36">
        <f t="shared" si="38"/>
        <v>1.5466914778393925</v>
      </c>
      <c r="G286" s="36">
        <f t="shared" si="39"/>
        <v>1.5446914778393925</v>
      </c>
      <c r="H286" s="36">
        <f t="shared" si="40"/>
        <v>1.5386914778393928</v>
      </c>
      <c r="I286" s="36">
        <f t="shared" si="41"/>
        <v>1.5406914778393925</v>
      </c>
      <c r="J286" s="36">
        <f t="shared" si="42"/>
        <v>1.5456914778393926</v>
      </c>
      <c r="K286" s="36">
        <f t="shared" si="43"/>
        <v>1.5436914778393926</v>
      </c>
      <c r="L286" s="36">
        <f t="shared" si="44"/>
        <v>1.5426914778393925</v>
      </c>
      <c r="M286" s="57">
        <f t="shared" si="45"/>
        <v>1.5416914778393926</v>
      </c>
      <c r="N286" s="58" t="s">
        <v>46</v>
      </c>
      <c r="O286" s="36"/>
      <c r="P286" s="36"/>
      <c r="Q286" s="36"/>
      <c r="R286" s="59"/>
      <c r="S286" s="60">
        <v>1.46</v>
      </c>
      <c r="T286" s="106">
        <v>1.6</v>
      </c>
      <c r="U286" s="162"/>
      <c r="V286" s="10"/>
      <c r="W286" s="162"/>
      <c r="X286" s="162"/>
      <c r="Y286" s="162"/>
      <c r="AA286" s="10"/>
      <c r="AB286" s="47"/>
      <c r="AC286" s="47"/>
      <c r="AD286" s="47"/>
      <c r="AE286" s="47"/>
      <c r="AF286" s="47"/>
      <c r="AG286" s="47"/>
      <c r="AH286" s="47"/>
      <c r="AI286" s="47"/>
    </row>
    <row r="287" spans="1:35">
      <c r="A287" s="26">
        <v>43983</v>
      </c>
      <c r="B287" s="27">
        <v>0.66666666666666596</v>
      </c>
      <c r="C287" s="132"/>
      <c r="D287" s="28" t="str">
        <f t="shared" si="37"/>
        <v>2020/6/1  16:00</v>
      </c>
      <c r="E287" s="35">
        <v>1.5249999999999999</v>
      </c>
      <c r="F287" s="36">
        <f t="shared" si="38"/>
        <v>1.5319999999999998</v>
      </c>
      <c r="G287" s="36">
        <f t="shared" si="39"/>
        <v>1.5299999999999998</v>
      </c>
      <c r="H287" s="36">
        <f t="shared" si="40"/>
        <v>1.524</v>
      </c>
      <c r="I287" s="36">
        <f t="shared" si="41"/>
        <v>1.5259999999999998</v>
      </c>
      <c r="J287" s="36">
        <f t="shared" si="42"/>
        <v>1.5309999999999999</v>
      </c>
      <c r="K287" s="36">
        <f t="shared" si="43"/>
        <v>1.5289999999999999</v>
      </c>
      <c r="L287" s="36">
        <f t="shared" si="44"/>
        <v>1.5279999999999998</v>
      </c>
      <c r="M287" s="57">
        <f t="shared" si="45"/>
        <v>1.5269999999999999</v>
      </c>
      <c r="N287" s="58" t="s">
        <v>46</v>
      </c>
      <c r="O287" s="36"/>
      <c r="P287" s="36"/>
      <c r="Q287" s="36"/>
      <c r="R287" s="59"/>
      <c r="S287" s="60">
        <v>1.46</v>
      </c>
      <c r="T287" s="106">
        <v>1.6</v>
      </c>
      <c r="U287" s="162"/>
      <c r="V287" s="10"/>
      <c r="W287" s="162"/>
      <c r="X287" s="162"/>
      <c r="Y287" s="162"/>
      <c r="AA287" s="10"/>
      <c r="AB287" s="47"/>
      <c r="AC287" s="47"/>
      <c r="AD287" s="47"/>
      <c r="AE287" s="47"/>
      <c r="AF287" s="47"/>
      <c r="AG287" s="47"/>
      <c r="AH287" s="47"/>
      <c r="AI287" s="47"/>
    </row>
    <row r="288" spans="1:35">
      <c r="A288" s="123">
        <v>43984</v>
      </c>
      <c r="B288" s="101">
        <v>0.33333333333333331</v>
      </c>
      <c r="C288" s="132" t="s">
        <v>476</v>
      </c>
      <c r="D288" s="124" t="str">
        <f t="shared" si="37"/>
        <v>2020/6/2  8:00</v>
      </c>
      <c r="E288" s="35">
        <v>1.54</v>
      </c>
      <c r="F288" s="36">
        <f t="shared" si="38"/>
        <v>1.5469999999999999</v>
      </c>
      <c r="G288" s="36">
        <f t="shared" si="39"/>
        <v>1.5449999999999999</v>
      </c>
      <c r="H288" s="36">
        <f t="shared" si="40"/>
        <v>1.5390000000000001</v>
      </c>
      <c r="I288" s="36">
        <f t="shared" si="41"/>
        <v>1.5409999999999999</v>
      </c>
      <c r="J288" s="36">
        <f t="shared" si="42"/>
        <v>1.546</v>
      </c>
      <c r="K288" s="36">
        <f t="shared" si="43"/>
        <v>1.544</v>
      </c>
      <c r="L288" s="36">
        <f t="shared" si="44"/>
        <v>1.5429999999999999</v>
      </c>
      <c r="M288" s="57">
        <f t="shared" si="45"/>
        <v>1.542</v>
      </c>
      <c r="N288" s="58" t="s">
        <v>47</v>
      </c>
      <c r="O288" s="36"/>
      <c r="P288" s="36"/>
      <c r="Q288" s="36"/>
      <c r="R288" s="59"/>
      <c r="S288" s="60">
        <v>1.46</v>
      </c>
      <c r="T288" s="106">
        <v>1.6</v>
      </c>
      <c r="U288" s="162"/>
      <c r="V288" s="10"/>
      <c r="W288" s="162"/>
      <c r="X288" s="162"/>
      <c r="Y288" s="162"/>
      <c r="AA288" s="10"/>
      <c r="AB288" s="47"/>
      <c r="AC288" s="47"/>
      <c r="AD288" s="47"/>
      <c r="AE288" s="47"/>
      <c r="AF288" s="47"/>
      <c r="AG288" s="47"/>
      <c r="AH288" s="47"/>
      <c r="AI288" s="47"/>
    </row>
    <row r="289" spans="1:35">
      <c r="A289" s="26">
        <v>43984</v>
      </c>
      <c r="B289" s="27">
        <v>0.41666666666666669</v>
      </c>
      <c r="C289" s="132"/>
      <c r="D289" s="28" t="str">
        <f t="shared" si="37"/>
        <v>2020/6/2  10:00</v>
      </c>
      <c r="E289" s="35">
        <v>1.54</v>
      </c>
      <c r="F289" s="36">
        <f t="shared" si="38"/>
        <v>1.5469999999999999</v>
      </c>
      <c r="G289" s="36">
        <f t="shared" si="39"/>
        <v>1.5449999999999999</v>
      </c>
      <c r="H289" s="36">
        <f t="shared" si="40"/>
        <v>1.5390000000000001</v>
      </c>
      <c r="I289" s="36">
        <f t="shared" si="41"/>
        <v>1.5409999999999999</v>
      </c>
      <c r="J289" s="36">
        <f t="shared" si="42"/>
        <v>1.546</v>
      </c>
      <c r="K289" s="36">
        <f t="shared" si="43"/>
        <v>1.544</v>
      </c>
      <c r="L289" s="36">
        <f t="shared" si="44"/>
        <v>1.5429999999999999</v>
      </c>
      <c r="M289" s="57">
        <f t="shared" si="45"/>
        <v>1.542</v>
      </c>
      <c r="N289" s="58" t="s">
        <v>47</v>
      </c>
      <c r="O289" s="36"/>
      <c r="P289" s="36"/>
      <c r="Q289" s="36"/>
      <c r="R289" s="59"/>
      <c r="S289" s="60">
        <v>1.46</v>
      </c>
      <c r="T289" s="106">
        <v>1.6</v>
      </c>
      <c r="U289" s="162"/>
      <c r="V289" s="10"/>
      <c r="W289" s="162"/>
      <c r="X289" s="162"/>
      <c r="Y289" s="162"/>
      <c r="AA289" s="10"/>
      <c r="AB289" s="47"/>
      <c r="AC289" s="47"/>
      <c r="AD289" s="47"/>
      <c r="AE289" s="47"/>
      <c r="AF289" s="47"/>
      <c r="AG289" s="47"/>
      <c r="AH289" s="47"/>
      <c r="AI289" s="47"/>
    </row>
    <row r="290" spans="1:35">
      <c r="A290" s="26">
        <v>43984</v>
      </c>
      <c r="B290" s="27">
        <v>0.5</v>
      </c>
      <c r="C290" s="132"/>
      <c r="D290" s="28" t="str">
        <f t="shared" si="37"/>
        <v>2020/6/2  12:00</v>
      </c>
      <c r="E290" s="35">
        <v>1.5393114954262901</v>
      </c>
      <c r="F290" s="36">
        <f t="shared" si="38"/>
        <v>1.54631149542629</v>
      </c>
      <c r="G290" s="36">
        <f t="shared" si="39"/>
        <v>1.54431149542629</v>
      </c>
      <c r="H290" s="36">
        <f t="shared" si="40"/>
        <v>1.5383114954262902</v>
      </c>
      <c r="I290" s="36">
        <f t="shared" si="41"/>
        <v>1.54031149542629</v>
      </c>
      <c r="J290" s="36">
        <f t="shared" si="42"/>
        <v>1.5453114954262901</v>
      </c>
      <c r="K290" s="36">
        <f t="shared" si="43"/>
        <v>1.5433114954262901</v>
      </c>
      <c r="L290" s="36">
        <f t="shared" si="44"/>
        <v>1.54231149542629</v>
      </c>
      <c r="M290" s="57">
        <f t="shared" si="45"/>
        <v>1.5413114954262901</v>
      </c>
      <c r="N290" s="58" t="s">
        <v>47</v>
      </c>
      <c r="O290" s="36"/>
      <c r="P290" s="36"/>
      <c r="Q290" s="36"/>
      <c r="R290" s="59"/>
      <c r="S290" s="60">
        <v>1.46</v>
      </c>
      <c r="T290" s="106">
        <v>1.6</v>
      </c>
      <c r="U290" s="162"/>
      <c r="V290" s="10"/>
      <c r="W290" s="162"/>
      <c r="X290" s="162"/>
      <c r="Y290" s="162"/>
      <c r="AA290" s="10"/>
      <c r="AB290" s="47"/>
      <c r="AC290" s="47"/>
      <c r="AD290" s="47"/>
      <c r="AE290" s="47"/>
      <c r="AF290" s="47"/>
      <c r="AG290" s="47"/>
      <c r="AH290" s="47"/>
      <c r="AI290" s="47"/>
    </row>
    <row r="291" spans="1:35">
      <c r="A291" s="26">
        <v>43984</v>
      </c>
      <c r="B291" s="27">
        <v>0.58333333333333304</v>
      </c>
      <c r="C291" s="132"/>
      <c r="D291" s="28" t="str">
        <f t="shared" si="37"/>
        <v>2020/6/2  14:00</v>
      </c>
      <c r="E291" s="35">
        <v>1.5249999999999999</v>
      </c>
      <c r="F291" s="36">
        <f t="shared" si="38"/>
        <v>1.5319999999999998</v>
      </c>
      <c r="G291" s="36">
        <f t="shared" si="39"/>
        <v>1.5299999999999998</v>
      </c>
      <c r="H291" s="36">
        <f t="shared" si="40"/>
        <v>1.524</v>
      </c>
      <c r="I291" s="36">
        <f t="shared" si="41"/>
        <v>1.5259999999999998</v>
      </c>
      <c r="J291" s="36">
        <f t="shared" si="42"/>
        <v>1.5309999999999999</v>
      </c>
      <c r="K291" s="36">
        <f t="shared" si="43"/>
        <v>1.5289999999999999</v>
      </c>
      <c r="L291" s="36">
        <f t="shared" si="44"/>
        <v>1.5279999999999998</v>
      </c>
      <c r="M291" s="57">
        <f t="shared" si="45"/>
        <v>1.5269999999999999</v>
      </c>
      <c r="N291" s="58" t="s">
        <v>47</v>
      </c>
      <c r="O291" s="36"/>
      <c r="P291" s="36"/>
      <c r="Q291" s="36"/>
      <c r="R291" s="59"/>
      <c r="S291" s="60">
        <v>1.46</v>
      </c>
      <c r="T291" s="106">
        <v>1.6</v>
      </c>
      <c r="U291" s="162"/>
      <c r="V291" s="10"/>
      <c r="W291" s="162"/>
      <c r="X291" s="162"/>
      <c r="Y291" s="162"/>
      <c r="AA291" s="10"/>
      <c r="AB291" s="47"/>
      <c r="AC291" s="47"/>
      <c r="AD291" s="47"/>
      <c r="AE291" s="47"/>
      <c r="AF291" s="47"/>
      <c r="AG291" s="47"/>
      <c r="AH291" s="47"/>
      <c r="AI291" s="47"/>
    </row>
    <row r="292" spans="1:35">
      <c r="A292" s="26">
        <v>43984</v>
      </c>
      <c r="B292" s="27">
        <v>0.66666666666666596</v>
      </c>
      <c r="C292" s="132"/>
      <c r="D292" s="28" t="str">
        <f t="shared" si="37"/>
        <v>2020/6/2  16:00</v>
      </c>
      <c r="E292" s="35">
        <v>1.54</v>
      </c>
      <c r="F292" s="36">
        <f t="shared" si="38"/>
        <v>1.5469999999999999</v>
      </c>
      <c r="G292" s="36">
        <f t="shared" si="39"/>
        <v>1.5449999999999999</v>
      </c>
      <c r="H292" s="36">
        <f t="shared" si="40"/>
        <v>1.5390000000000001</v>
      </c>
      <c r="I292" s="36">
        <f t="shared" si="41"/>
        <v>1.5409999999999999</v>
      </c>
      <c r="J292" s="36">
        <f t="shared" si="42"/>
        <v>1.546</v>
      </c>
      <c r="K292" s="36">
        <f t="shared" si="43"/>
        <v>1.544</v>
      </c>
      <c r="L292" s="36">
        <f t="shared" si="44"/>
        <v>1.5429999999999999</v>
      </c>
      <c r="M292" s="57">
        <f t="shared" si="45"/>
        <v>1.542</v>
      </c>
      <c r="N292" s="58" t="s">
        <v>47</v>
      </c>
      <c r="O292" s="36"/>
      <c r="P292" s="36"/>
      <c r="Q292" s="36"/>
      <c r="R292" s="59"/>
      <c r="S292" s="60">
        <v>1.46</v>
      </c>
      <c r="T292" s="106">
        <v>1.6</v>
      </c>
      <c r="U292" s="162"/>
      <c r="V292" s="10"/>
      <c r="W292" s="162"/>
      <c r="X292" s="162"/>
      <c r="Y292" s="162"/>
      <c r="AA292" s="10"/>
      <c r="AB292" s="47"/>
      <c r="AC292" s="47"/>
      <c r="AD292" s="47"/>
      <c r="AE292" s="47"/>
      <c r="AF292" s="47"/>
      <c r="AG292" s="47"/>
      <c r="AH292" s="47"/>
      <c r="AI292" s="47"/>
    </row>
    <row r="293" spans="1:35">
      <c r="A293" s="123">
        <v>43985</v>
      </c>
      <c r="B293" s="101">
        <v>0.33333333333333331</v>
      </c>
      <c r="C293" s="132" t="s">
        <v>477</v>
      </c>
      <c r="D293" s="124" t="str">
        <f t="shared" si="37"/>
        <v>2020/6/3  8:00</v>
      </c>
      <c r="E293" s="35">
        <v>1.54</v>
      </c>
      <c r="F293" s="36">
        <f t="shared" si="38"/>
        <v>1.5469999999999999</v>
      </c>
      <c r="G293" s="36">
        <f t="shared" si="39"/>
        <v>1.5449999999999999</v>
      </c>
      <c r="H293" s="36">
        <f t="shared" si="40"/>
        <v>1.5390000000000001</v>
      </c>
      <c r="I293" s="36">
        <f t="shared" si="41"/>
        <v>1.5409999999999999</v>
      </c>
      <c r="J293" s="36">
        <f t="shared" si="42"/>
        <v>1.546</v>
      </c>
      <c r="K293" s="36">
        <f t="shared" si="43"/>
        <v>1.544</v>
      </c>
      <c r="L293" s="36">
        <f t="shared" si="44"/>
        <v>1.5429999999999999</v>
      </c>
      <c r="M293" s="57">
        <f t="shared" si="45"/>
        <v>1.542</v>
      </c>
      <c r="N293" s="58" t="s">
        <v>48</v>
      </c>
      <c r="O293" s="36"/>
      <c r="P293" s="36"/>
      <c r="Q293" s="36"/>
      <c r="R293" s="59"/>
      <c r="S293" s="60">
        <v>1.46</v>
      </c>
      <c r="T293" s="106">
        <v>1.6</v>
      </c>
      <c r="U293" s="162"/>
      <c r="V293" s="10"/>
      <c r="W293" s="162"/>
      <c r="X293" s="162"/>
      <c r="Y293" s="162"/>
      <c r="AA293" s="10"/>
      <c r="AB293" s="47"/>
      <c r="AC293" s="47"/>
      <c r="AD293" s="47"/>
      <c r="AE293" s="47"/>
      <c r="AF293" s="47"/>
      <c r="AG293" s="47"/>
      <c r="AH293" s="47"/>
      <c r="AI293" s="47"/>
    </row>
    <row r="294" spans="1:35">
      <c r="A294" s="26">
        <v>43985</v>
      </c>
      <c r="B294" s="27">
        <v>0.41666666666666669</v>
      </c>
      <c r="C294" s="132"/>
      <c r="D294" s="28" t="str">
        <f t="shared" si="37"/>
        <v>2020/6/3  10:00</v>
      </c>
      <c r="E294" s="35">
        <v>1.5249999999999999</v>
      </c>
      <c r="F294" s="36">
        <f t="shared" si="38"/>
        <v>1.5319999999999998</v>
      </c>
      <c r="G294" s="36">
        <f t="shared" si="39"/>
        <v>1.5299999999999998</v>
      </c>
      <c r="H294" s="36">
        <f t="shared" si="40"/>
        <v>1.524</v>
      </c>
      <c r="I294" s="36">
        <f t="shared" si="41"/>
        <v>1.5259999999999998</v>
      </c>
      <c r="J294" s="36">
        <f t="shared" si="42"/>
        <v>1.5309999999999999</v>
      </c>
      <c r="K294" s="36">
        <f t="shared" si="43"/>
        <v>1.5289999999999999</v>
      </c>
      <c r="L294" s="36">
        <f t="shared" si="44"/>
        <v>1.5279999999999998</v>
      </c>
      <c r="M294" s="57">
        <f t="shared" si="45"/>
        <v>1.5269999999999999</v>
      </c>
      <c r="N294" s="58" t="s">
        <v>48</v>
      </c>
      <c r="O294" s="36"/>
      <c r="P294" s="36"/>
      <c r="Q294" s="36"/>
      <c r="R294" s="59"/>
      <c r="S294" s="60">
        <v>1.46</v>
      </c>
      <c r="T294" s="106">
        <v>1.6</v>
      </c>
      <c r="U294" s="162"/>
      <c r="V294" s="10"/>
      <c r="W294" s="162"/>
      <c r="X294" s="162"/>
      <c r="Y294" s="162"/>
      <c r="AA294" s="10"/>
      <c r="AB294" s="47"/>
      <c r="AC294" s="47"/>
      <c r="AD294" s="47"/>
      <c r="AE294" s="47"/>
      <c r="AF294" s="47"/>
      <c r="AG294" s="47"/>
      <c r="AH294" s="47"/>
      <c r="AI294" s="47"/>
    </row>
    <row r="295" spans="1:35">
      <c r="A295" s="26">
        <v>43985</v>
      </c>
      <c r="B295" s="27">
        <v>0.5</v>
      </c>
      <c r="C295" s="132"/>
      <c r="D295" s="28" t="str">
        <f t="shared" si="37"/>
        <v>2020/6/3  12:00</v>
      </c>
      <c r="E295" s="35">
        <v>1.5249999999999999</v>
      </c>
      <c r="F295" s="36">
        <f t="shared" si="38"/>
        <v>1.5319999999999998</v>
      </c>
      <c r="G295" s="36">
        <f t="shared" si="39"/>
        <v>1.5299999999999998</v>
      </c>
      <c r="H295" s="36">
        <f t="shared" si="40"/>
        <v>1.524</v>
      </c>
      <c r="I295" s="36">
        <f t="shared" si="41"/>
        <v>1.5259999999999998</v>
      </c>
      <c r="J295" s="36">
        <f t="shared" si="42"/>
        <v>1.5309999999999999</v>
      </c>
      <c r="K295" s="36">
        <f t="shared" si="43"/>
        <v>1.5289999999999999</v>
      </c>
      <c r="L295" s="36">
        <f t="shared" si="44"/>
        <v>1.5279999999999998</v>
      </c>
      <c r="M295" s="57">
        <f t="shared" si="45"/>
        <v>1.5269999999999999</v>
      </c>
      <c r="N295" s="58" t="s">
        <v>48</v>
      </c>
      <c r="O295" s="36"/>
      <c r="P295" s="36"/>
      <c r="Q295" s="36"/>
      <c r="R295" s="59"/>
      <c r="S295" s="60">
        <v>1.46</v>
      </c>
      <c r="T295" s="106">
        <v>1.6</v>
      </c>
      <c r="U295" s="162"/>
      <c r="V295" s="10"/>
      <c r="W295" s="162"/>
      <c r="X295" s="162"/>
      <c r="Y295" s="162"/>
      <c r="AA295" s="10"/>
      <c r="AB295" s="47"/>
      <c r="AC295" s="47"/>
      <c r="AD295" s="47"/>
      <c r="AE295" s="47"/>
      <c r="AF295" s="47"/>
      <c r="AG295" s="47"/>
      <c r="AH295" s="47"/>
      <c r="AI295" s="47"/>
    </row>
    <row r="296" spans="1:35">
      <c r="A296" s="26">
        <v>43985</v>
      </c>
      <c r="B296" s="27">
        <v>0.58333333333333304</v>
      </c>
      <c r="C296" s="132"/>
      <c r="D296" s="28" t="str">
        <f t="shared" si="37"/>
        <v>2020/6/3  14:00</v>
      </c>
      <c r="E296" s="35">
        <v>1.5249999999999999</v>
      </c>
      <c r="F296" s="36">
        <f t="shared" si="38"/>
        <v>1.5319999999999998</v>
      </c>
      <c r="G296" s="36">
        <f t="shared" si="39"/>
        <v>1.5299999999999998</v>
      </c>
      <c r="H296" s="36">
        <f t="shared" si="40"/>
        <v>1.524</v>
      </c>
      <c r="I296" s="36">
        <f t="shared" si="41"/>
        <v>1.5259999999999998</v>
      </c>
      <c r="J296" s="36">
        <f t="shared" si="42"/>
        <v>1.5309999999999999</v>
      </c>
      <c r="K296" s="36">
        <f t="shared" si="43"/>
        <v>1.5289999999999999</v>
      </c>
      <c r="L296" s="36">
        <f t="shared" si="44"/>
        <v>1.5279999999999998</v>
      </c>
      <c r="M296" s="57">
        <f t="shared" si="45"/>
        <v>1.5269999999999999</v>
      </c>
      <c r="N296" s="58" t="s">
        <v>48</v>
      </c>
      <c r="O296" s="36"/>
      <c r="P296" s="36"/>
      <c r="Q296" s="36"/>
      <c r="R296" s="59"/>
      <c r="S296" s="60">
        <v>1.46</v>
      </c>
      <c r="T296" s="106">
        <v>1.6</v>
      </c>
      <c r="U296" s="162"/>
      <c r="V296" s="10"/>
      <c r="W296" s="162"/>
      <c r="X296" s="162"/>
      <c r="Y296" s="162"/>
      <c r="AA296" s="10"/>
      <c r="AB296" s="47"/>
      <c r="AC296" s="47"/>
      <c r="AD296" s="47"/>
      <c r="AE296" s="47"/>
      <c r="AF296" s="47"/>
      <c r="AG296" s="47"/>
      <c r="AH296" s="47"/>
      <c r="AI296" s="47"/>
    </row>
    <row r="297" spans="1:35">
      <c r="A297" s="26">
        <v>43985</v>
      </c>
      <c r="B297" s="27">
        <v>0.66666666666666596</v>
      </c>
      <c r="C297" s="132"/>
      <c r="D297" s="28" t="str">
        <f t="shared" si="37"/>
        <v>2020/6/3  16:00</v>
      </c>
      <c r="E297" s="35">
        <v>1.5249999999999999</v>
      </c>
      <c r="F297" s="36">
        <f t="shared" si="38"/>
        <v>1.5319999999999998</v>
      </c>
      <c r="G297" s="36">
        <f t="shared" si="39"/>
        <v>1.5299999999999998</v>
      </c>
      <c r="H297" s="36">
        <f t="shared" si="40"/>
        <v>1.524</v>
      </c>
      <c r="I297" s="36">
        <f t="shared" si="41"/>
        <v>1.5259999999999998</v>
      </c>
      <c r="J297" s="36">
        <f t="shared" si="42"/>
        <v>1.5309999999999999</v>
      </c>
      <c r="K297" s="36">
        <f t="shared" si="43"/>
        <v>1.5289999999999999</v>
      </c>
      <c r="L297" s="36">
        <f t="shared" si="44"/>
        <v>1.5279999999999998</v>
      </c>
      <c r="M297" s="57">
        <f t="shared" si="45"/>
        <v>1.5269999999999999</v>
      </c>
      <c r="N297" s="58" t="s">
        <v>48</v>
      </c>
      <c r="O297" s="36"/>
      <c r="P297" s="36"/>
      <c r="Q297" s="36"/>
      <c r="R297" s="59"/>
      <c r="S297" s="60">
        <v>1.46</v>
      </c>
      <c r="T297" s="106">
        <v>1.6</v>
      </c>
      <c r="U297" s="162"/>
      <c r="V297" s="10"/>
      <c r="W297" s="162"/>
      <c r="X297" s="162"/>
      <c r="Y297" s="162"/>
      <c r="AA297" s="10"/>
      <c r="AB297" s="47"/>
      <c r="AC297" s="47"/>
      <c r="AD297" s="47"/>
      <c r="AE297" s="47"/>
      <c r="AF297" s="47"/>
      <c r="AG297" s="47"/>
      <c r="AH297" s="47"/>
      <c r="AI297" s="47"/>
    </row>
    <row r="298" spans="1:35">
      <c r="A298" s="123">
        <v>43986</v>
      </c>
      <c r="B298" s="101">
        <v>0.33333333333333331</v>
      </c>
      <c r="C298" s="132" t="s">
        <v>478</v>
      </c>
      <c r="D298" s="124" t="str">
        <f t="shared" si="37"/>
        <v>2020/6/4  8:00</v>
      </c>
      <c r="E298" s="35">
        <v>1.54</v>
      </c>
      <c r="F298" s="36">
        <f t="shared" si="38"/>
        <v>1.5469999999999999</v>
      </c>
      <c r="G298" s="36">
        <f t="shared" si="39"/>
        <v>1.5449999999999999</v>
      </c>
      <c r="H298" s="36">
        <f t="shared" si="40"/>
        <v>1.5390000000000001</v>
      </c>
      <c r="I298" s="36">
        <f t="shared" si="41"/>
        <v>1.5409999999999999</v>
      </c>
      <c r="J298" s="36">
        <f t="shared" si="42"/>
        <v>1.546</v>
      </c>
      <c r="K298" s="36">
        <f t="shared" si="43"/>
        <v>1.544</v>
      </c>
      <c r="L298" s="36">
        <f t="shared" si="44"/>
        <v>1.5429999999999999</v>
      </c>
      <c r="M298" s="57">
        <f t="shared" si="45"/>
        <v>1.542</v>
      </c>
      <c r="N298" s="58" t="s">
        <v>49</v>
      </c>
      <c r="O298" s="36"/>
      <c r="P298" s="36"/>
      <c r="Q298" s="36"/>
      <c r="R298" s="59"/>
      <c r="S298" s="60">
        <v>1.46</v>
      </c>
      <c r="T298" s="106">
        <v>1.6</v>
      </c>
      <c r="U298" s="162"/>
      <c r="V298" s="10"/>
      <c r="W298" s="162"/>
      <c r="X298" s="162"/>
      <c r="Y298" s="162"/>
      <c r="AA298" s="10"/>
      <c r="AB298" s="47"/>
      <c r="AC298" s="47"/>
      <c r="AD298" s="47"/>
      <c r="AE298" s="47"/>
      <c r="AF298" s="47"/>
      <c r="AG298" s="47"/>
      <c r="AH298" s="47"/>
      <c r="AI298" s="47"/>
    </row>
    <row r="299" spans="1:35">
      <c r="A299" s="26">
        <v>43986</v>
      </c>
      <c r="B299" s="27">
        <v>0.41666666666666669</v>
      </c>
      <c r="C299" s="132"/>
      <c r="D299" s="28" t="str">
        <f t="shared" si="37"/>
        <v>2020/6/4  10:00</v>
      </c>
      <c r="E299" s="35">
        <v>1.54</v>
      </c>
      <c r="F299" s="36">
        <f t="shared" si="38"/>
        <v>1.5469999999999999</v>
      </c>
      <c r="G299" s="36">
        <f t="shared" si="39"/>
        <v>1.5449999999999999</v>
      </c>
      <c r="H299" s="36">
        <f t="shared" si="40"/>
        <v>1.5390000000000001</v>
      </c>
      <c r="I299" s="36">
        <f t="shared" si="41"/>
        <v>1.5409999999999999</v>
      </c>
      <c r="J299" s="36">
        <f t="shared" si="42"/>
        <v>1.546</v>
      </c>
      <c r="K299" s="36">
        <f t="shared" si="43"/>
        <v>1.544</v>
      </c>
      <c r="L299" s="36">
        <f t="shared" si="44"/>
        <v>1.5429999999999999</v>
      </c>
      <c r="M299" s="57">
        <f t="shared" si="45"/>
        <v>1.542</v>
      </c>
      <c r="N299" s="58" t="s">
        <v>49</v>
      </c>
      <c r="O299" s="36"/>
      <c r="P299" s="36"/>
      <c r="Q299" s="36"/>
      <c r="R299" s="59"/>
      <c r="S299" s="60">
        <v>1.46</v>
      </c>
      <c r="T299" s="106">
        <v>1.6</v>
      </c>
      <c r="U299" s="162"/>
      <c r="V299" s="10"/>
      <c r="W299" s="162"/>
      <c r="X299" s="162"/>
      <c r="Y299" s="162"/>
      <c r="AA299" s="10"/>
      <c r="AB299" s="47"/>
      <c r="AC299" s="47"/>
      <c r="AD299" s="47"/>
      <c r="AE299" s="47"/>
      <c r="AF299" s="47"/>
      <c r="AG299" s="47"/>
      <c r="AH299" s="47"/>
      <c r="AI299" s="47"/>
    </row>
    <row r="300" spans="1:35">
      <c r="A300" s="26">
        <v>43986</v>
      </c>
      <c r="B300" s="27">
        <v>0.5</v>
      </c>
      <c r="C300" s="132"/>
      <c r="D300" s="28" t="str">
        <f t="shared" si="37"/>
        <v>2020/6/4  12:00</v>
      </c>
      <c r="E300" s="35">
        <v>1.5379358312828835</v>
      </c>
      <c r="F300" s="36">
        <f t="shared" si="38"/>
        <v>1.5449358312828834</v>
      </c>
      <c r="G300" s="36">
        <f t="shared" si="39"/>
        <v>1.5429358312828834</v>
      </c>
      <c r="H300" s="36">
        <f t="shared" si="40"/>
        <v>1.5369358312828836</v>
      </c>
      <c r="I300" s="36">
        <f t="shared" si="41"/>
        <v>1.5389358312828834</v>
      </c>
      <c r="J300" s="36">
        <f t="shared" si="42"/>
        <v>1.5439358312828835</v>
      </c>
      <c r="K300" s="36">
        <f t="shared" si="43"/>
        <v>1.5419358312828835</v>
      </c>
      <c r="L300" s="36">
        <f t="shared" si="44"/>
        <v>1.5409358312828834</v>
      </c>
      <c r="M300" s="57">
        <f t="shared" si="45"/>
        <v>1.5399358312828835</v>
      </c>
      <c r="N300" s="58" t="s">
        <v>49</v>
      </c>
      <c r="O300" s="36"/>
      <c r="P300" s="36"/>
      <c r="Q300" s="36"/>
      <c r="R300" s="59"/>
      <c r="S300" s="60">
        <v>1.46</v>
      </c>
      <c r="T300" s="106">
        <v>1.6</v>
      </c>
      <c r="U300" s="162"/>
      <c r="V300" s="10"/>
      <c r="W300" s="162"/>
      <c r="X300" s="162"/>
      <c r="Y300" s="162"/>
      <c r="AA300" s="10"/>
      <c r="AB300" s="47"/>
      <c r="AC300" s="47"/>
      <c r="AD300" s="47"/>
      <c r="AE300" s="47"/>
      <c r="AF300" s="47"/>
      <c r="AG300" s="47"/>
      <c r="AH300" s="47"/>
      <c r="AI300" s="47"/>
    </row>
    <row r="301" spans="1:35">
      <c r="A301" s="26">
        <v>43986</v>
      </c>
      <c r="B301" s="27">
        <v>0.58333333333333304</v>
      </c>
      <c r="C301" s="132"/>
      <c r="D301" s="28" t="str">
        <f t="shared" si="37"/>
        <v>2020/6/4  14:00</v>
      </c>
      <c r="E301" s="35">
        <v>1.5343212360502265</v>
      </c>
      <c r="F301" s="36">
        <f t="shared" si="38"/>
        <v>1.5413212360502264</v>
      </c>
      <c r="G301" s="36">
        <f t="shared" si="39"/>
        <v>1.5393212360502264</v>
      </c>
      <c r="H301" s="36">
        <f t="shared" si="40"/>
        <v>1.5333212360502266</v>
      </c>
      <c r="I301" s="36">
        <f t="shared" si="41"/>
        <v>1.5353212360502264</v>
      </c>
      <c r="J301" s="36">
        <f t="shared" si="42"/>
        <v>1.5403212360502265</v>
      </c>
      <c r="K301" s="36">
        <f t="shared" si="43"/>
        <v>1.5383212360502265</v>
      </c>
      <c r="L301" s="36">
        <f t="shared" si="44"/>
        <v>1.5373212360502264</v>
      </c>
      <c r="M301" s="57">
        <f t="shared" si="45"/>
        <v>1.5363212360502265</v>
      </c>
      <c r="N301" s="58" t="s">
        <v>49</v>
      </c>
      <c r="O301" s="36"/>
      <c r="P301" s="36"/>
      <c r="Q301" s="36"/>
      <c r="R301" s="59"/>
      <c r="S301" s="60">
        <v>1.46</v>
      </c>
      <c r="T301" s="106">
        <v>1.6</v>
      </c>
      <c r="U301" s="162"/>
      <c r="V301" s="10"/>
      <c r="W301" s="162"/>
      <c r="X301" s="162"/>
      <c r="Y301" s="162"/>
      <c r="AA301" s="10"/>
      <c r="AB301" s="47"/>
      <c r="AC301" s="47"/>
      <c r="AD301" s="47"/>
      <c r="AE301" s="47"/>
      <c r="AF301" s="47"/>
      <c r="AG301" s="47"/>
      <c r="AH301" s="47"/>
      <c r="AI301" s="47"/>
    </row>
    <row r="302" spans="1:35">
      <c r="A302" s="26">
        <v>43986</v>
      </c>
      <c r="B302" s="27">
        <v>0.66666666666666596</v>
      </c>
      <c r="C302" s="132"/>
      <c r="D302" s="28" t="str">
        <f t="shared" si="37"/>
        <v>2020/6/4  16:00</v>
      </c>
      <c r="E302" s="35">
        <v>1.54</v>
      </c>
      <c r="F302" s="36">
        <f t="shared" si="38"/>
        <v>1.5469999999999999</v>
      </c>
      <c r="G302" s="36">
        <f t="shared" si="39"/>
        <v>1.5449999999999999</v>
      </c>
      <c r="H302" s="36">
        <f t="shared" si="40"/>
        <v>1.5390000000000001</v>
      </c>
      <c r="I302" s="36">
        <f t="shared" si="41"/>
        <v>1.5409999999999999</v>
      </c>
      <c r="J302" s="36">
        <f t="shared" si="42"/>
        <v>1.546</v>
      </c>
      <c r="K302" s="36">
        <f t="shared" si="43"/>
        <v>1.544</v>
      </c>
      <c r="L302" s="36">
        <f t="shared" si="44"/>
        <v>1.5429999999999999</v>
      </c>
      <c r="M302" s="57">
        <f t="shared" si="45"/>
        <v>1.542</v>
      </c>
      <c r="N302" s="58" t="s">
        <v>49</v>
      </c>
      <c r="O302" s="36"/>
      <c r="P302" s="36"/>
      <c r="Q302" s="36"/>
      <c r="R302" s="59"/>
      <c r="S302" s="60">
        <v>1.46</v>
      </c>
      <c r="T302" s="106">
        <v>1.6</v>
      </c>
      <c r="U302" s="162"/>
      <c r="V302" s="10"/>
      <c r="W302" s="162"/>
      <c r="X302" s="162"/>
      <c r="Y302" s="162"/>
      <c r="AA302" s="10"/>
      <c r="AB302" s="47"/>
      <c r="AC302" s="47"/>
      <c r="AD302" s="47"/>
      <c r="AE302" s="47"/>
      <c r="AF302" s="47"/>
      <c r="AG302" s="47"/>
      <c r="AH302" s="47"/>
      <c r="AI302" s="47"/>
    </row>
    <row r="303" spans="1:35">
      <c r="A303" s="123">
        <v>43987</v>
      </c>
      <c r="B303" s="101">
        <v>0.33333333333333331</v>
      </c>
      <c r="C303" s="132" t="s">
        <v>479</v>
      </c>
      <c r="D303" s="124" t="str">
        <f t="shared" si="37"/>
        <v>2020/6/5  8:00</v>
      </c>
      <c r="E303" s="35">
        <v>1.55</v>
      </c>
      <c r="F303" s="36">
        <f t="shared" si="38"/>
        <v>1.5569999999999999</v>
      </c>
      <c r="G303" s="36">
        <f t="shared" si="39"/>
        <v>1.5549999999999999</v>
      </c>
      <c r="H303" s="36">
        <f t="shared" si="40"/>
        <v>1.5490000000000002</v>
      </c>
      <c r="I303" s="36">
        <f t="shared" si="41"/>
        <v>1.5509999999999999</v>
      </c>
      <c r="J303" s="36">
        <f t="shared" si="42"/>
        <v>1.556</v>
      </c>
      <c r="K303" s="36">
        <f t="shared" si="43"/>
        <v>1.554</v>
      </c>
      <c r="L303" s="36">
        <f t="shared" si="44"/>
        <v>1.5529999999999999</v>
      </c>
      <c r="M303" s="57">
        <f t="shared" si="45"/>
        <v>1.552</v>
      </c>
      <c r="N303" s="58" t="s">
        <v>44</v>
      </c>
      <c r="O303" s="36"/>
      <c r="P303" s="36"/>
      <c r="Q303" s="36"/>
      <c r="R303" s="59"/>
      <c r="S303" s="60">
        <v>1.46</v>
      </c>
      <c r="T303" s="106">
        <v>1.6</v>
      </c>
      <c r="U303" s="162"/>
      <c r="V303" s="10"/>
      <c r="W303" s="162"/>
      <c r="X303" s="162"/>
      <c r="Y303" s="162"/>
      <c r="AA303" s="10"/>
      <c r="AB303" s="47"/>
      <c r="AC303" s="47"/>
      <c r="AD303" s="47"/>
      <c r="AE303" s="47"/>
      <c r="AF303" s="47"/>
      <c r="AG303" s="47"/>
      <c r="AH303" s="47"/>
      <c r="AI303" s="47"/>
    </row>
    <row r="304" spans="1:35">
      <c r="A304" s="26">
        <v>43987</v>
      </c>
      <c r="B304" s="27">
        <v>0.41666666666666669</v>
      </c>
      <c r="C304" s="132"/>
      <c r="D304" s="28" t="str">
        <f t="shared" si="37"/>
        <v>2020/6/5  10:00</v>
      </c>
      <c r="E304" s="35">
        <v>1.538255152757237</v>
      </c>
      <c r="F304" s="36">
        <f t="shared" si="38"/>
        <v>1.5452551527572369</v>
      </c>
      <c r="G304" s="36">
        <f t="shared" si="39"/>
        <v>1.5432551527572369</v>
      </c>
      <c r="H304" s="36">
        <f t="shared" si="40"/>
        <v>1.5372551527572371</v>
      </c>
      <c r="I304" s="36">
        <f t="shared" si="41"/>
        <v>1.5392551527572369</v>
      </c>
      <c r="J304" s="36">
        <f t="shared" si="42"/>
        <v>1.544255152757237</v>
      </c>
      <c r="K304" s="36">
        <f t="shared" si="43"/>
        <v>1.542255152757237</v>
      </c>
      <c r="L304" s="36">
        <f t="shared" si="44"/>
        <v>1.5412551527572369</v>
      </c>
      <c r="M304" s="57">
        <f t="shared" si="45"/>
        <v>1.540255152757237</v>
      </c>
      <c r="N304" s="58" t="s">
        <v>44</v>
      </c>
      <c r="O304" s="36"/>
      <c r="P304" s="36"/>
      <c r="Q304" s="36"/>
      <c r="R304" s="59"/>
      <c r="S304" s="60">
        <v>1.46</v>
      </c>
      <c r="T304" s="106">
        <v>1.6</v>
      </c>
      <c r="U304" s="162"/>
      <c r="V304" s="10"/>
      <c r="W304" s="162"/>
      <c r="X304" s="162"/>
      <c r="Y304" s="162"/>
      <c r="AA304" s="10"/>
      <c r="AB304" s="47"/>
      <c r="AC304" s="47"/>
      <c r="AD304" s="47"/>
      <c r="AE304" s="47"/>
      <c r="AF304" s="47"/>
      <c r="AG304" s="47"/>
      <c r="AH304" s="47"/>
      <c r="AI304" s="47"/>
    </row>
    <row r="305" spans="1:35">
      <c r="A305" s="26">
        <v>43987</v>
      </c>
      <c r="B305" s="27">
        <v>0.5</v>
      </c>
      <c r="C305" s="132"/>
      <c r="D305" s="28" t="str">
        <f t="shared" si="37"/>
        <v>2020/6/5  12:00</v>
      </c>
      <c r="E305" s="35">
        <v>1.5427374599089618</v>
      </c>
      <c r="F305" s="36">
        <f t="shared" si="38"/>
        <v>1.5497374599089617</v>
      </c>
      <c r="G305" s="36">
        <f t="shared" si="39"/>
        <v>1.5477374599089617</v>
      </c>
      <c r="H305" s="36">
        <f t="shared" si="40"/>
        <v>1.5417374599089619</v>
      </c>
      <c r="I305" s="36">
        <f t="shared" si="41"/>
        <v>1.5437374599089617</v>
      </c>
      <c r="J305" s="36">
        <f t="shared" si="42"/>
        <v>1.5487374599089618</v>
      </c>
      <c r="K305" s="36">
        <f t="shared" si="43"/>
        <v>1.5467374599089618</v>
      </c>
      <c r="L305" s="36">
        <f t="shared" si="44"/>
        <v>1.5457374599089617</v>
      </c>
      <c r="M305" s="57">
        <f t="shared" si="45"/>
        <v>1.5447374599089618</v>
      </c>
      <c r="N305" s="58" t="s">
        <v>45</v>
      </c>
      <c r="O305" s="36"/>
      <c r="P305" s="36"/>
      <c r="Q305" s="36"/>
      <c r="R305" s="59"/>
      <c r="S305" s="60">
        <v>1.46</v>
      </c>
      <c r="T305" s="106">
        <v>1.6</v>
      </c>
      <c r="U305" s="162"/>
      <c r="V305" s="10"/>
      <c r="W305" s="162"/>
      <c r="X305" s="162"/>
      <c r="Y305" s="162"/>
      <c r="AA305" s="10"/>
      <c r="AB305" s="47"/>
      <c r="AC305" s="47"/>
      <c r="AD305" s="47"/>
      <c r="AE305" s="47"/>
      <c r="AF305" s="47"/>
      <c r="AG305" s="47"/>
      <c r="AH305" s="47"/>
      <c r="AI305" s="47"/>
    </row>
    <row r="306" spans="1:35">
      <c r="A306" s="26">
        <v>43987</v>
      </c>
      <c r="B306" s="27">
        <v>0.58333333333333304</v>
      </c>
      <c r="C306" s="132"/>
      <c r="D306" s="28" t="str">
        <f t="shared" si="37"/>
        <v>2020/6/5  14:00</v>
      </c>
      <c r="E306" s="35">
        <v>1.5373159340964835</v>
      </c>
      <c r="F306" s="36">
        <f t="shared" si="38"/>
        <v>1.5443159340964834</v>
      </c>
      <c r="G306" s="36">
        <f t="shared" si="39"/>
        <v>1.5423159340964834</v>
      </c>
      <c r="H306" s="36">
        <f t="shared" si="40"/>
        <v>1.5363159340964836</v>
      </c>
      <c r="I306" s="36">
        <f t="shared" si="41"/>
        <v>1.5383159340964834</v>
      </c>
      <c r="J306" s="36">
        <f t="shared" si="42"/>
        <v>1.5433159340964835</v>
      </c>
      <c r="K306" s="36">
        <f t="shared" si="43"/>
        <v>1.5413159340964835</v>
      </c>
      <c r="L306" s="36">
        <f t="shared" si="44"/>
        <v>1.5403159340964834</v>
      </c>
      <c r="M306" s="57">
        <f t="shared" si="45"/>
        <v>1.5393159340964835</v>
      </c>
      <c r="N306" s="58" t="s">
        <v>45</v>
      </c>
      <c r="O306" s="36"/>
      <c r="P306" s="36"/>
      <c r="Q306" s="36"/>
      <c r="R306" s="59"/>
      <c r="S306" s="60">
        <v>1.46</v>
      </c>
      <c r="T306" s="106">
        <v>1.6</v>
      </c>
      <c r="U306" s="162"/>
      <c r="V306" s="10"/>
      <c r="W306" s="162"/>
      <c r="X306" s="162"/>
      <c r="Y306" s="162"/>
      <c r="AA306" s="10"/>
      <c r="AB306" s="47"/>
      <c r="AC306" s="47"/>
      <c r="AD306" s="47"/>
      <c r="AE306" s="47"/>
      <c r="AF306" s="47"/>
      <c r="AG306" s="47"/>
      <c r="AH306" s="47"/>
      <c r="AI306" s="47"/>
    </row>
    <row r="307" spans="1:35">
      <c r="A307" s="26">
        <v>43987</v>
      </c>
      <c r="B307" s="27">
        <v>0.66666666666666596</v>
      </c>
      <c r="C307" s="132"/>
      <c r="D307" s="28" t="str">
        <f t="shared" si="37"/>
        <v>2020/6/5  16:00</v>
      </c>
      <c r="E307" s="35">
        <v>1.5412067587981164</v>
      </c>
      <c r="F307" s="36">
        <f t="shared" si="38"/>
        <v>1.5482067587981163</v>
      </c>
      <c r="G307" s="36">
        <f t="shared" si="39"/>
        <v>1.5462067587981163</v>
      </c>
      <c r="H307" s="36">
        <f t="shared" si="40"/>
        <v>1.5402067587981165</v>
      </c>
      <c r="I307" s="36">
        <f t="shared" si="41"/>
        <v>1.5422067587981163</v>
      </c>
      <c r="J307" s="36">
        <f t="shared" si="42"/>
        <v>1.5472067587981164</v>
      </c>
      <c r="K307" s="36">
        <f t="shared" si="43"/>
        <v>1.5452067587981164</v>
      </c>
      <c r="L307" s="36">
        <f t="shared" si="44"/>
        <v>1.5442067587981163</v>
      </c>
      <c r="M307" s="57">
        <f t="shared" si="45"/>
        <v>1.5432067587981164</v>
      </c>
      <c r="N307" s="58" t="s">
        <v>45</v>
      </c>
      <c r="O307" s="36"/>
      <c r="P307" s="36"/>
      <c r="Q307" s="36"/>
      <c r="R307" s="59"/>
      <c r="S307" s="60">
        <v>1.46</v>
      </c>
      <c r="T307" s="106">
        <v>1.6</v>
      </c>
      <c r="U307" s="162"/>
      <c r="V307" s="10"/>
      <c r="W307" s="162"/>
      <c r="X307" s="162"/>
      <c r="Y307" s="162"/>
      <c r="AA307" s="10"/>
      <c r="AB307" s="47"/>
      <c r="AC307" s="47"/>
      <c r="AD307" s="47"/>
      <c r="AE307" s="47"/>
      <c r="AF307" s="47"/>
      <c r="AG307" s="47"/>
      <c r="AH307" s="47"/>
      <c r="AI307" s="47"/>
    </row>
    <row r="308" spans="1:35">
      <c r="A308" s="123">
        <v>43988</v>
      </c>
      <c r="B308" s="101">
        <v>0.33333333333333331</v>
      </c>
      <c r="C308" s="132" t="s">
        <v>480</v>
      </c>
      <c r="D308" s="124" t="str">
        <f t="shared" si="37"/>
        <v>2020/6/6  8:00</v>
      </c>
      <c r="E308" s="35">
        <v>1.5412067587981164</v>
      </c>
      <c r="F308" s="36">
        <f t="shared" si="38"/>
        <v>1.5482067587981163</v>
      </c>
      <c r="G308" s="36">
        <f t="shared" si="39"/>
        <v>1.5462067587981163</v>
      </c>
      <c r="H308" s="36">
        <f t="shared" si="40"/>
        <v>1.5402067587981165</v>
      </c>
      <c r="I308" s="36">
        <f t="shared" si="41"/>
        <v>1.5422067587981163</v>
      </c>
      <c r="J308" s="36">
        <f t="shared" si="42"/>
        <v>1.5472067587981164</v>
      </c>
      <c r="K308" s="36">
        <f t="shared" si="43"/>
        <v>1.5452067587981164</v>
      </c>
      <c r="L308" s="36">
        <f t="shared" si="44"/>
        <v>1.5442067587981163</v>
      </c>
      <c r="M308" s="57">
        <f t="shared" si="45"/>
        <v>1.5432067587981164</v>
      </c>
      <c r="N308" s="58" t="s">
        <v>46</v>
      </c>
      <c r="O308" s="36"/>
      <c r="P308" s="36"/>
      <c r="Q308" s="36"/>
      <c r="R308" s="59"/>
      <c r="S308" s="60">
        <v>1.46</v>
      </c>
      <c r="T308" s="106">
        <v>1.6</v>
      </c>
      <c r="U308" s="162"/>
      <c r="V308" s="10"/>
      <c r="W308" s="162"/>
      <c r="X308" s="162"/>
      <c r="Y308" s="162"/>
      <c r="AA308" s="10"/>
      <c r="AB308" s="47"/>
      <c r="AC308" s="47"/>
      <c r="AD308" s="47"/>
      <c r="AE308" s="47"/>
      <c r="AF308" s="47"/>
      <c r="AG308" s="47"/>
      <c r="AH308" s="47"/>
      <c r="AI308" s="47"/>
    </row>
    <row r="309" spans="1:35">
      <c r="A309" s="26">
        <v>43988</v>
      </c>
      <c r="B309" s="27">
        <v>0.41666666666666669</v>
      </c>
      <c r="C309" s="132"/>
      <c r="D309" s="28" t="str">
        <f t="shared" si="37"/>
        <v>2020/6/6  10:00</v>
      </c>
      <c r="E309" s="35">
        <v>1.5349999999999999</v>
      </c>
      <c r="F309" s="36">
        <f t="shared" si="38"/>
        <v>1.5419999999999998</v>
      </c>
      <c r="G309" s="36">
        <f t="shared" si="39"/>
        <v>1.5399999999999998</v>
      </c>
      <c r="H309" s="36">
        <f t="shared" si="40"/>
        <v>1.534</v>
      </c>
      <c r="I309" s="36">
        <f t="shared" si="41"/>
        <v>1.5359999999999998</v>
      </c>
      <c r="J309" s="36">
        <f t="shared" si="42"/>
        <v>1.5409999999999999</v>
      </c>
      <c r="K309" s="36">
        <f t="shared" si="43"/>
        <v>1.5389999999999999</v>
      </c>
      <c r="L309" s="36">
        <f t="shared" si="44"/>
        <v>1.5379999999999998</v>
      </c>
      <c r="M309" s="57">
        <f t="shared" si="45"/>
        <v>1.5369999999999999</v>
      </c>
      <c r="N309" s="58" t="s">
        <v>46</v>
      </c>
      <c r="O309" s="36"/>
      <c r="P309" s="36"/>
      <c r="Q309" s="36"/>
      <c r="R309" s="59"/>
      <c r="S309" s="60">
        <v>1.46</v>
      </c>
      <c r="T309" s="106">
        <v>1.6</v>
      </c>
      <c r="U309" s="162"/>
      <c r="V309" s="10"/>
      <c r="W309" s="162"/>
      <c r="X309" s="162"/>
      <c r="Y309" s="162"/>
      <c r="AA309" s="10"/>
      <c r="AB309" s="47"/>
      <c r="AC309" s="47"/>
      <c r="AD309" s="47"/>
      <c r="AE309" s="47"/>
      <c r="AF309" s="47"/>
      <c r="AG309" s="47"/>
      <c r="AH309" s="47"/>
      <c r="AI309" s="47"/>
    </row>
    <row r="310" spans="1:35">
      <c r="A310" s="26">
        <v>43988</v>
      </c>
      <c r="B310" s="27">
        <v>0.5</v>
      </c>
      <c r="C310" s="132"/>
      <c r="D310" s="28" t="str">
        <f t="shared" si="37"/>
        <v>2020/6/6  12:00</v>
      </c>
      <c r="E310" s="35">
        <v>1.5349999999999999</v>
      </c>
      <c r="F310" s="36">
        <f t="shared" si="38"/>
        <v>1.5419999999999998</v>
      </c>
      <c r="G310" s="36">
        <f t="shared" si="39"/>
        <v>1.5399999999999998</v>
      </c>
      <c r="H310" s="36">
        <f t="shared" si="40"/>
        <v>1.534</v>
      </c>
      <c r="I310" s="36">
        <f t="shared" si="41"/>
        <v>1.5359999999999998</v>
      </c>
      <c r="J310" s="36">
        <f t="shared" si="42"/>
        <v>1.5409999999999999</v>
      </c>
      <c r="K310" s="36">
        <f t="shared" si="43"/>
        <v>1.5389999999999999</v>
      </c>
      <c r="L310" s="36">
        <f t="shared" si="44"/>
        <v>1.5379999999999998</v>
      </c>
      <c r="M310" s="57">
        <f t="shared" si="45"/>
        <v>1.5369999999999999</v>
      </c>
      <c r="N310" s="58" t="s">
        <v>46</v>
      </c>
      <c r="O310" s="36"/>
      <c r="P310" s="36"/>
      <c r="Q310" s="36"/>
      <c r="R310" s="59"/>
      <c r="S310" s="60">
        <v>1.46</v>
      </c>
      <c r="T310" s="106">
        <v>1.6</v>
      </c>
      <c r="U310" s="162"/>
      <c r="V310" s="10"/>
      <c r="W310" s="162"/>
      <c r="X310" s="162"/>
      <c r="Y310" s="162"/>
      <c r="AA310" s="10"/>
      <c r="AB310" s="47"/>
      <c r="AC310" s="47"/>
      <c r="AD310" s="47"/>
      <c r="AE310" s="47"/>
      <c r="AF310" s="47"/>
      <c r="AG310" s="47"/>
      <c r="AH310" s="47"/>
      <c r="AI310" s="47"/>
    </row>
    <row r="311" spans="1:35">
      <c r="A311" s="26">
        <v>43988</v>
      </c>
      <c r="B311" s="27">
        <v>0.58333333333333304</v>
      </c>
      <c r="C311" s="132"/>
      <c r="D311" s="28" t="str">
        <f t="shared" si="37"/>
        <v>2020/6/6  14:00</v>
      </c>
      <c r="E311" s="35">
        <v>1.5402002988477195</v>
      </c>
      <c r="F311" s="36">
        <f t="shared" si="38"/>
        <v>1.5472002988477194</v>
      </c>
      <c r="G311" s="36">
        <f t="shared" si="39"/>
        <v>1.5452002988477194</v>
      </c>
      <c r="H311" s="36">
        <f t="shared" si="40"/>
        <v>1.5392002988477196</v>
      </c>
      <c r="I311" s="36">
        <f t="shared" si="41"/>
        <v>1.5412002988477194</v>
      </c>
      <c r="J311" s="36">
        <f t="shared" si="42"/>
        <v>1.5462002988477195</v>
      </c>
      <c r="K311" s="36">
        <f t="shared" si="43"/>
        <v>1.5442002988477195</v>
      </c>
      <c r="L311" s="36">
        <f t="shared" si="44"/>
        <v>1.5432002988477194</v>
      </c>
      <c r="M311" s="57">
        <f t="shared" si="45"/>
        <v>1.5422002988477195</v>
      </c>
      <c r="N311" s="58" t="s">
        <v>46</v>
      </c>
      <c r="O311" s="36"/>
      <c r="P311" s="36"/>
      <c r="Q311" s="36"/>
      <c r="R311" s="59"/>
      <c r="S311" s="60">
        <v>1.46</v>
      </c>
      <c r="T311" s="106">
        <v>1.6</v>
      </c>
      <c r="U311" s="162"/>
      <c r="V311" s="10"/>
      <c r="W311" s="162"/>
      <c r="X311" s="162"/>
      <c r="Y311" s="162"/>
      <c r="AA311" s="10"/>
      <c r="AB311" s="47"/>
      <c r="AC311" s="47"/>
      <c r="AD311" s="47"/>
      <c r="AE311" s="47"/>
      <c r="AF311" s="47"/>
      <c r="AG311" s="47"/>
      <c r="AH311" s="47"/>
      <c r="AI311" s="47"/>
    </row>
    <row r="312" spans="1:35">
      <c r="A312" s="26">
        <v>43988</v>
      </c>
      <c r="B312" s="27">
        <v>0.66666666666666596</v>
      </c>
      <c r="C312" s="132"/>
      <c r="D312" s="28" t="str">
        <f t="shared" si="37"/>
        <v>2020/6/6  16:00</v>
      </c>
      <c r="E312" s="35">
        <v>1.5425970921163907</v>
      </c>
      <c r="F312" s="36">
        <f t="shared" si="38"/>
        <v>1.5495970921163906</v>
      </c>
      <c r="G312" s="36">
        <f t="shared" si="39"/>
        <v>1.5475970921163906</v>
      </c>
      <c r="H312" s="36">
        <f t="shared" si="40"/>
        <v>1.5415970921163908</v>
      </c>
      <c r="I312" s="36">
        <f t="shared" si="41"/>
        <v>1.5435970921163906</v>
      </c>
      <c r="J312" s="36">
        <f t="shared" si="42"/>
        <v>1.5485970921163907</v>
      </c>
      <c r="K312" s="36">
        <f t="shared" si="43"/>
        <v>1.5465970921163907</v>
      </c>
      <c r="L312" s="36">
        <f t="shared" si="44"/>
        <v>1.5455970921163906</v>
      </c>
      <c r="M312" s="57">
        <f t="shared" si="45"/>
        <v>1.5445970921163907</v>
      </c>
      <c r="N312" s="58" t="s">
        <v>46</v>
      </c>
      <c r="O312" s="36"/>
      <c r="P312" s="36"/>
      <c r="Q312" s="36"/>
      <c r="R312" s="59"/>
      <c r="S312" s="60">
        <v>1.46</v>
      </c>
      <c r="T312" s="106">
        <v>1.6</v>
      </c>
      <c r="U312" s="162"/>
      <c r="V312" s="10"/>
      <c r="W312" s="162"/>
      <c r="X312" s="162"/>
      <c r="Y312" s="162"/>
      <c r="AA312" s="10"/>
      <c r="AB312" s="47"/>
      <c r="AC312" s="47"/>
      <c r="AD312" s="47"/>
      <c r="AE312" s="47"/>
      <c r="AF312" s="47"/>
      <c r="AG312" s="47"/>
      <c r="AH312" s="47"/>
      <c r="AI312" s="47"/>
    </row>
    <row r="313" spans="1:35">
      <c r="A313" s="123">
        <v>43989</v>
      </c>
      <c r="B313" s="101">
        <v>0.33333333333333331</v>
      </c>
      <c r="C313" s="132" t="s">
        <v>481</v>
      </c>
      <c r="D313" s="124" t="str">
        <f t="shared" si="37"/>
        <v>2020/6/7  8:00</v>
      </c>
      <c r="E313" s="35">
        <v>1.5416451608939299</v>
      </c>
      <c r="F313" s="36">
        <f t="shared" si="38"/>
        <v>1.5486451608939298</v>
      </c>
      <c r="G313" s="36">
        <f t="shared" si="39"/>
        <v>1.5466451608939298</v>
      </c>
      <c r="H313" s="36">
        <f t="shared" si="40"/>
        <v>1.54064516089393</v>
      </c>
      <c r="I313" s="36">
        <f t="shared" si="41"/>
        <v>1.5426451608939298</v>
      </c>
      <c r="J313" s="36">
        <f t="shared" si="42"/>
        <v>1.5476451608939299</v>
      </c>
      <c r="K313" s="36">
        <f t="shared" si="43"/>
        <v>1.5456451608939299</v>
      </c>
      <c r="L313" s="36">
        <f t="shared" si="44"/>
        <v>1.5446451608939298</v>
      </c>
      <c r="M313" s="57">
        <f t="shared" si="45"/>
        <v>1.5436451608939299</v>
      </c>
      <c r="N313" s="58" t="s">
        <v>47</v>
      </c>
      <c r="O313" s="36"/>
      <c r="P313" s="36"/>
      <c r="Q313" s="36"/>
      <c r="R313" s="59"/>
      <c r="S313" s="60">
        <v>1.46</v>
      </c>
      <c r="T313" s="106">
        <v>1.6</v>
      </c>
      <c r="U313" s="162"/>
      <c r="V313" s="10"/>
      <c r="W313" s="162"/>
      <c r="X313" s="162"/>
      <c r="Y313" s="162"/>
      <c r="AA313" s="10"/>
      <c r="AB313" s="47"/>
      <c r="AC313" s="47"/>
      <c r="AD313" s="47"/>
      <c r="AE313" s="47"/>
      <c r="AF313" s="47"/>
      <c r="AG313" s="47"/>
      <c r="AH313" s="47"/>
      <c r="AI313" s="47"/>
    </row>
    <row r="314" spans="1:35">
      <c r="A314" s="26">
        <v>43989</v>
      </c>
      <c r="B314" s="27">
        <v>0.41666666666666669</v>
      </c>
      <c r="C314" s="132"/>
      <c r="D314" s="28" t="str">
        <f t="shared" si="37"/>
        <v>2020/6/7  10:00</v>
      </c>
      <c r="E314" s="35">
        <v>1.5368639761371325</v>
      </c>
      <c r="F314" s="36">
        <f t="shared" si="38"/>
        <v>1.5438639761371324</v>
      </c>
      <c r="G314" s="36">
        <f t="shared" si="39"/>
        <v>1.5418639761371324</v>
      </c>
      <c r="H314" s="36">
        <f t="shared" si="40"/>
        <v>1.5358639761371327</v>
      </c>
      <c r="I314" s="36">
        <f t="shared" si="41"/>
        <v>1.5378639761371324</v>
      </c>
      <c r="J314" s="36">
        <f t="shared" si="42"/>
        <v>1.5428639761371326</v>
      </c>
      <c r="K314" s="36">
        <f t="shared" si="43"/>
        <v>1.5408639761371326</v>
      </c>
      <c r="L314" s="36">
        <f t="shared" si="44"/>
        <v>1.5398639761371324</v>
      </c>
      <c r="M314" s="57">
        <f t="shared" si="45"/>
        <v>1.5388639761371325</v>
      </c>
      <c r="N314" s="58" t="s">
        <v>47</v>
      </c>
      <c r="O314" s="36"/>
      <c r="P314" s="36"/>
      <c r="Q314" s="36"/>
      <c r="R314" s="59"/>
      <c r="S314" s="60">
        <v>1.46</v>
      </c>
      <c r="T314" s="106">
        <v>1.6</v>
      </c>
      <c r="U314" s="162"/>
      <c r="V314" s="10"/>
      <c r="W314" s="162"/>
      <c r="X314" s="162"/>
      <c r="Y314" s="162"/>
      <c r="AA314" s="10"/>
      <c r="AB314" s="47"/>
      <c r="AC314" s="47"/>
      <c r="AD314" s="47"/>
      <c r="AE314" s="47"/>
      <c r="AF314" s="47"/>
      <c r="AG314" s="47"/>
      <c r="AH314" s="47"/>
      <c r="AI314" s="47"/>
    </row>
    <row r="315" spans="1:35">
      <c r="A315" s="26">
        <v>43989</v>
      </c>
      <c r="B315" s="27">
        <v>0.5</v>
      </c>
      <c r="C315" s="132"/>
      <c r="D315" s="28" t="str">
        <f t="shared" si="37"/>
        <v>2020/6/7  12:00</v>
      </c>
      <c r="E315" s="35">
        <v>1.5401950795488517</v>
      </c>
      <c r="F315" s="36">
        <f t="shared" si="38"/>
        <v>1.5471950795488516</v>
      </c>
      <c r="G315" s="36">
        <f t="shared" si="39"/>
        <v>1.5451950795488516</v>
      </c>
      <c r="H315" s="36">
        <f t="shared" si="40"/>
        <v>1.5391950795488518</v>
      </c>
      <c r="I315" s="36">
        <f t="shared" si="41"/>
        <v>1.5411950795488516</v>
      </c>
      <c r="J315" s="36">
        <f t="shared" si="42"/>
        <v>1.5461950795488517</v>
      </c>
      <c r="K315" s="36">
        <f t="shared" si="43"/>
        <v>1.5441950795488517</v>
      </c>
      <c r="L315" s="36">
        <f t="shared" si="44"/>
        <v>1.5431950795488516</v>
      </c>
      <c r="M315" s="57">
        <f t="shared" si="45"/>
        <v>1.5421950795488517</v>
      </c>
      <c r="N315" s="58" t="s">
        <v>47</v>
      </c>
      <c r="O315" s="36"/>
      <c r="P315" s="36"/>
      <c r="Q315" s="36"/>
      <c r="R315" s="59"/>
      <c r="S315" s="60">
        <v>1.46</v>
      </c>
      <c r="T315" s="106">
        <v>1.6</v>
      </c>
      <c r="U315" s="162"/>
      <c r="V315" s="10"/>
      <c r="W315" s="162"/>
      <c r="X315" s="162"/>
      <c r="Y315" s="162"/>
      <c r="AA315" s="10"/>
      <c r="AB315" s="47"/>
      <c r="AC315" s="47"/>
      <c r="AD315" s="47"/>
      <c r="AE315" s="47"/>
      <c r="AF315" s="47"/>
      <c r="AG315" s="47"/>
      <c r="AH315" s="47"/>
      <c r="AI315" s="47"/>
    </row>
    <row r="316" spans="1:35">
      <c r="A316" s="26">
        <v>43989</v>
      </c>
      <c r="B316" s="27">
        <v>0.58333333333333304</v>
      </c>
      <c r="C316" s="132"/>
      <c r="D316" s="28" t="str">
        <f t="shared" si="37"/>
        <v>2020/6/7  14:00</v>
      </c>
      <c r="E316" s="35">
        <v>1.5436680704348338</v>
      </c>
      <c r="F316" s="36">
        <f t="shared" si="38"/>
        <v>1.5506680704348337</v>
      </c>
      <c r="G316" s="36">
        <f t="shared" si="39"/>
        <v>1.5486680704348337</v>
      </c>
      <c r="H316" s="36">
        <f t="shared" si="40"/>
        <v>1.5426680704348339</v>
      </c>
      <c r="I316" s="36">
        <f t="shared" si="41"/>
        <v>1.5446680704348337</v>
      </c>
      <c r="J316" s="36">
        <f t="shared" si="42"/>
        <v>1.5496680704348338</v>
      </c>
      <c r="K316" s="36">
        <f t="shared" si="43"/>
        <v>1.5476680704348338</v>
      </c>
      <c r="L316" s="36">
        <f t="shared" si="44"/>
        <v>1.5466680704348337</v>
      </c>
      <c r="M316" s="57">
        <f t="shared" si="45"/>
        <v>1.5456680704348338</v>
      </c>
      <c r="N316" s="58" t="s">
        <v>47</v>
      </c>
      <c r="O316" s="36"/>
      <c r="P316" s="36"/>
      <c r="Q316" s="36"/>
      <c r="R316" s="59"/>
      <c r="S316" s="60">
        <v>1.46</v>
      </c>
      <c r="T316" s="106">
        <v>1.6</v>
      </c>
      <c r="U316" s="162"/>
      <c r="V316" s="10"/>
      <c r="W316" s="162"/>
      <c r="X316" s="162"/>
      <c r="Y316" s="162"/>
      <c r="AA316" s="10"/>
      <c r="AB316" s="47"/>
      <c r="AC316" s="47"/>
      <c r="AD316" s="47"/>
      <c r="AE316" s="47"/>
      <c r="AF316" s="47"/>
      <c r="AG316" s="47"/>
      <c r="AH316" s="47"/>
      <c r="AI316" s="47"/>
    </row>
    <row r="317" spans="1:35">
      <c r="A317" s="26">
        <v>43989</v>
      </c>
      <c r="B317" s="27">
        <v>0.66666666666666596</v>
      </c>
      <c r="C317" s="132"/>
      <c r="D317" s="28" t="str">
        <f t="shared" si="37"/>
        <v>2020/6/7  16:00</v>
      </c>
      <c r="E317" s="35">
        <v>1.5349999999999999</v>
      </c>
      <c r="F317" s="36">
        <f t="shared" si="38"/>
        <v>1.5419999999999998</v>
      </c>
      <c r="G317" s="36">
        <f t="shared" si="39"/>
        <v>1.5399999999999998</v>
      </c>
      <c r="H317" s="36">
        <f t="shared" si="40"/>
        <v>1.534</v>
      </c>
      <c r="I317" s="36">
        <f t="shared" si="41"/>
        <v>1.5359999999999998</v>
      </c>
      <c r="J317" s="36">
        <f t="shared" si="42"/>
        <v>1.5409999999999999</v>
      </c>
      <c r="K317" s="36">
        <f t="shared" si="43"/>
        <v>1.5389999999999999</v>
      </c>
      <c r="L317" s="36">
        <f t="shared" si="44"/>
        <v>1.5379999999999998</v>
      </c>
      <c r="M317" s="57">
        <f t="shared" si="45"/>
        <v>1.5369999999999999</v>
      </c>
      <c r="N317" s="58" t="s">
        <v>47</v>
      </c>
      <c r="O317" s="36"/>
      <c r="P317" s="36"/>
      <c r="Q317" s="36"/>
      <c r="R317" s="59"/>
      <c r="S317" s="60">
        <v>1.46</v>
      </c>
      <c r="T317" s="106">
        <v>1.6</v>
      </c>
      <c r="U317" s="162"/>
      <c r="V317" s="10"/>
      <c r="W317" s="162"/>
      <c r="X317" s="162"/>
      <c r="Y317" s="162"/>
      <c r="AA317" s="10"/>
      <c r="AB317" s="47"/>
      <c r="AC317" s="47"/>
      <c r="AD317" s="47"/>
      <c r="AE317" s="47"/>
      <c r="AF317" s="47"/>
      <c r="AG317" s="47"/>
      <c r="AH317" s="47"/>
      <c r="AI317" s="47"/>
    </row>
    <row r="318" spans="1:35">
      <c r="A318" s="123">
        <v>43990</v>
      </c>
      <c r="B318" s="101">
        <v>0.33333333333333331</v>
      </c>
      <c r="C318" s="132" t="s">
        <v>482</v>
      </c>
      <c r="D318" s="124" t="str">
        <f t="shared" si="37"/>
        <v>2020/6/8  8:00</v>
      </c>
      <c r="E318" s="35">
        <v>1.5368558796640381</v>
      </c>
      <c r="F318" s="36">
        <f t="shared" si="38"/>
        <v>1.543855879664038</v>
      </c>
      <c r="G318" s="36">
        <f t="shared" si="39"/>
        <v>1.541855879664038</v>
      </c>
      <c r="H318" s="36">
        <f t="shared" si="40"/>
        <v>1.5358558796640382</v>
      </c>
      <c r="I318" s="36">
        <f t="shared" si="41"/>
        <v>1.537855879664038</v>
      </c>
      <c r="J318" s="36">
        <f t="shared" si="42"/>
        <v>1.5428558796640381</v>
      </c>
      <c r="K318" s="36">
        <f t="shared" si="43"/>
        <v>1.5408558796640381</v>
      </c>
      <c r="L318" s="36">
        <f t="shared" si="44"/>
        <v>1.539855879664038</v>
      </c>
      <c r="M318" s="57">
        <f t="shared" si="45"/>
        <v>1.5388558796640381</v>
      </c>
      <c r="N318" s="58" t="s">
        <v>48</v>
      </c>
      <c r="O318" s="36"/>
      <c r="P318" s="36"/>
      <c r="Q318" s="36"/>
      <c r="R318" s="59"/>
      <c r="S318" s="60">
        <v>1.46</v>
      </c>
      <c r="T318" s="106">
        <v>1.6</v>
      </c>
      <c r="U318" s="162"/>
      <c r="V318" s="10"/>
      <c r="W318" s="162"/>
      <c r="X318" s="162"/>
      <c r="Y318" s="162"/>
      <c r="AA318" s="10"/>
      <c r="AB318" s="47"/>
      <c r="AC318" s="47"/>
      <c r="AD318" s="47"/>
      <c r="AE318" s="47"/>
      <c r="AF318" s="47"/>
      <c r="AG318" s="47"/>
      <c r="AH318" s="47"/>
      <c r="AI318" s="47"/>
    </row>
    <row r="319" spans="1:35">
      <c r="A319" s="26">
        <v>43990</v>
      </c>
      <c r="B319" s="27">
        <v>0.41666666666666669</v>
      </c>
      <c r="C319" s="132"/>
      <c r="D319" s="28" t="str">
        <f t="shared" si="37"/>
        <v>2020/6/8  10:00</v>
      </c>
      <c r="E319" s="35">
        <v>1.5339545126102423</v>
      </c>
      <c r="F319" s="36">
        <f t="shared" si="38"/>
        <v>1.5409545126102422</v>
      </c>
      <c r="G319" s="36">
        <f t="shared" si="39"/>
        <v>1.5389545126102422</v>
      </c>
      <c r="H319" s="36">
        <f t="shared" si="40"/>
        <v>1.5329545126102424</v>
      </c>
      <c r="I319" s="36">
        <f t="shared" si="41"/>
        <v>1.5349545126102422</v>
      </c>
      <c r="J319" s="36">
        <f t="shared" si="42"/>
        <v>1.5399545126102423</v>
      </c>
      <c r="K319" s="36">
        <f t="shared" si="43"/>
        <v>1.5379545126102423</v>
      </c>
      <c r="L319" s="36">
        <f t="shared" si="44"/>
        <v>1.5369545126102422</v>
      </c>
      <c r="M319" s="57">
        <f t="shared" si="45"/>
        <v>1.5359545126102423</v>
      </c>
      <c r="N319" s="58" t="s">
        <v>48</v>
      </c>
      <c r="O319" s="36"/>
      <c r="P319" s="36"/>
      <c r="Q319" s="36"/>
      <c r="R319" s="59"/>
      <c r="S319" s="60">
        <v>1.46</v>
      </c>
      <c r="T319" s="106">
        <v>1.6</v>
      </c>
      <c r="U319" s="162"/>
      <c r="V319" s="10"/>
      <c r="W319" s="162"/>
      <c r="X319" s="162"/>
      <c r="Y319" s="162"/>
      <c r="AA319" s="10"/>
      <c r="AB319" s="47"/>
      <c r="AC319" s="47"/>
      <c r="AD319" s="47"/>
      <c r="AE319" s="47"/>
      <c r="AF319" s="47"/>
      <c r="AG319" s="47"/>
      <c r="AH319" s="47"/>
      <c r="AI319" s="47"/>
    </row>
    <row r="320" spans="1:35">
      <c r="A320" s="26">
        <v>43990</v>
      </c>
      <c r="B320" s="27">
        <v>0.5</v>
      </c>
      <c r="C320" s="132"/>
      <c r="D320" s="28" t="str">
        <f t="shared" si="37"/>
        <v>2020/6/8  12:00</v>
      </c>
      <c r="E320" s="35">
        <v>1.5349999999999999</v>
      </c>
      <c r="F320" s="36">
        <f t="shared" si="38"/>
        <v>1.5419999999999998</v>
      </c>
      <c r="G320" s="36">
        <f t="shared" si="39"/>
        <v>1.5399999999999998</v>
      </c>
      <c r="H320" s="36">
        <f t="shared" si="40"/>
        <v>1.534</v>
      </c>
      <c r="I320" s="36">
        <f t="shared" si="41"/>
        <v>1.5359999999999998</v>
      </c>
      <c r="J320" s="36">
        <f t="shared" si="42"/>
        <v>1.5409999999999999</v>
      </c>
      <c r="K320" s="36">
        <f t="shared" si="43"/>
        <v>1.5389999999999999</v>
      </c>
      <c r="L320" s="36">
        <f t="shared" si="44"/>
        <v>1.5379999999999998</v>
      </c>
      <c r="M320" s="57">
        <f t="shared" si="45"/>
        <v>1.5369999999999999</v>
      </c>
      <c r="N320" s="58" t="s">
        <v>48</v>
      </c>
      <c r="O320" s="36"/>
      <c r="P320" s="36"/>
      <c r="Q320" s="36"/>
      <c r="R320" s="59"/>
      <c r="S320" s="60">
        <v>1.46</v>
      </c>
      <c r="T320" s="106">
        <v>1.6</v>
      </c>
      <c r="U320" s="162"/>
      <c r="V320" s="10"/>
      <c r="W320" s="162"/>
      <c r="X320" s="162"/>
      <c r="Y320" s="162"/>
      <c r="AA320" s="10"/>
      <c r="AB320" s="47"/>
      <c r="AC320" s="47"/>
      <c r="AD320" s="47"/>
      <c r="AE320" s="47"/>
      <c r="AF320" s="47"/>
      <c r="AG320" s="47"/>
      <c r="AH320" s="47"/>
      <c r="AI320" s="47"/>
    </row>
    <row r="321" spans="1:35">
      <c r="A321" s="26">
        <v>43990</v>
      </c>
      <c r="B321" s="27">
        <v>0.58333333333333304</v>
      </c>
      <c r="C321" s="132"/>
      <c r="D321" s="28" t="str">
        <f t="shared" si="37"/>
        <v>2020/6/8  14:00</v>
      </c>
      <c r="E321" s="35">
        <v>1.5349999999999999</v>
      </c>
      <c r="F321" s="36">
        <f t="shared" si="38"/>
        <v>1.5419999999999998</v>
      </c>
      <c r="G321" s="36">
        <f t="shared" si="39"/>
        <v>1.5399999999999998</v>
      </c>
      <c r="H321" s="36">
        <f t="shared" si="40"/>
        <v>1.534</v>
      </c>
      <c r="I321" s="36">
        <f t="shared" si="41"/>
        <v>1.5359999999999998</v>
      </c>
      <c r="J321" s="36">
        <f t="shared" si="42"/>
        <v>1.5409999999999999</v>
      </c>
      <c r="K321" s="36">
        <f t="shared" si="43"/>
        <v>1.5389999999999999</v>
      </c>
      <c r="L321" s="36">
        <f t="shared" si="44"/>
        <v>1.5379999999999998</v>
      </c>
      <c r="M321" s="57">
        <f t="shared" si="45"/>
        <v>1.5369999999999999</v>
      </c>
      <c r="N321" s="58" t="s">
        <v>48</v>
      </c>
      <c r="O321" s="36"/>
      <c r="P321" s="36"/>
      <c r="Q321" s="36"/>
      <c r="R321" s="59"/>
      <c r="S321" s="60">
        <v>1.46</v>
      </c>
      <c r="T321" s="106">
        <v>1.6</v>
      </c>
      <c r="U321" s="162"/>
      <c r="V321" s="10"/>
      <c r="W321" s="162"/>
      <c r="X321" s="162"/>
      <c r="Y321" s="162"/>
      <c r="AA321" s="10"/>
      <c r="AB321" s="47"/>
      <c r="AC321" s="47"/>
      <c r="AD321" s="47"/>
      <c r="AE321" s="47"/>
      <c r="AF321" s="47"/>
      <c r="AG321" s="47"/>
      <c r="AH321" s="47"/>
      <c r="AI321" s="47"/>
    </row>
    <row r="322" spans="1:35">
      <c r="A322" s="26">
        <v>43990</v>
      </c>
      <c r="B322" s="27">
        <v>0.66666666666666596</v>
      </c>
      <c r="C322" s="132"/>
      <c r="D322" s="28" t="str">
        <f t="shared" si="37"/>
        <v>2020/6/8  16:00</v>
      </c>
      <c r="E322" s="35">
        <v>1.531957736714854</v>
      </c>
      <c r="F322" s="36">
        <f t="shared" si="38"/>
        <v>1.5389577367148539</v>
      </c>
      <c r="G322" s="36">
        <f t="shared" si="39"/>
        <v>1.5369577367148539</v>
      </c>
      <c r="H322" s="36">
        <f t="shared" si="40"/>
        <v>1.5309577367148541</v>
      </c>
      <c r="I322" s="36">
        <f t="shared" si="41"/>
        <v>1.5329577367148539</v>
      </c>
      <c r="J322" s="36">
        <f t="shared" si="42"/>
        <v>1.537957736714854</v>
      </c>
      <c r="K322" s="36">
        <f t="shared" si="43"/>
        <v>1.535957736714854</v>
      </c>
      <c r="L322" s="36">
        <f t="shared" si="44"/>
        <v>1.5349577367148539</v>
      </c>
      <c r="M322" s="57">
        <f t="shared" si="45"/>
        <v>1.533957736714854</v>
      </c>
      <c r="N322" s="58" t="s">
        <v>48</v>
      </c>
      <c r="O322" s="36"/>
      <c r="P322" s="36"/>
      <c r="Q322" s="36"/>
      <c r="R322" s="59"/>
      <c r="S322" s="60">
        <v>1.46</v>
      </c>
      <c r="T322" s="106">
        <v>1.6</v>
      </c>
      <c r="U322" s="162"/>
      <c r="V322" s="10"/>
      <c r="W322" s="162"/>
      <c r="X322" s="162"/>
      <c r="Y322" s="162"/>
      <c r="AA322" s="10"/>
      <c r="AB322" s="47"/>
      <c r="AC322" s="47"/>
      <c r="AD322" s="47"/>
      <c r="AE322" s="47"/>
      <c r="AF322" s="47"/>
      <c r="AG322" s="47"/>
      <c r="AH322" s="47"/>
      <c r="AI322" s="47"/>
    </row>
    <row r="323" spans="1:35">
      <c r="A323" s="123">
        <v>43991</v>
      </c>
      <c r="B323" s="101">
        <v>0.33333333333333331</v>
      </c>
      <c r="C323" s="132" t="s">
        <v>483</v>
      </c>
      <c r="D323" s="124" t="str">
        <f t="shared" si="37"/>
        <v>2020/6/9  8:00</v>
      </c>
      <c r="E323" s="35">
        <v>1.5433846645506737</v>
      </c>
      <c r="F323" s="36">
        <f t="shared" si="38"/>
        <v>1.5503846645506736</v>
      </c>
      <c r="G323" s="36">
        <f t="shared" si="39"/>
        <v>1.5483846645506736</v>
      </c>
      <c r="H323" s="36">
        <f t="shared" si="40"/>
        <v>1.5423846645506738</v>
      </c>
      <c r="I323" s="36">
        <f t="shared" si="41"/>
        <v>1.5443846645506736</v>
      </c>
      <c r="J323" s="36">
        <f t="shared" si="42"/>
        <v>1.5493846645506737</v>
      </c>
      <c r="K323" s="36">
        <f t="shared" si="43"/>
        <v>1.5473846645506737</v>
      </c>
      <c r="L323" s="36">
        <f t="shared" si="44"/>
        <v>1.5463846645506736</v>
      </c>
      <c r="M323" s="57">
        <f t="shared" si="45"/>
        <v>1.5453846645506737</v>
      </c>
      <c r="N323" s="58" t="s">
        <v>49</v>
      </c>
      <c r="O323" s="36"/>
      <c r="P323" s="36"/>
      <c r="Q323" s="36"/>
      <c r="R323" s="59"/>
      <c r="S323" s="60">
        <v>1.46</v>
      </c>
      <c r="T323" s="106">
        <v>1.6</v>
      </c>
      <c r="U323" s="162"/>
      <c r="V323" s="10"/>
      <c r="W323" s="162"/>
      <c r="X323" s="162"/>
      <c r="Y323" s="162"/>
      <c r="AA323" s="10"/>
      <c r="AB323" s="47"/>
      <c r="AC323" s="47"/>
      <c r="AD323" s="47"/>
      <c r="AE323" s="47"/>
      <c r="AF323" s="47"/>
      <c r="AG323" s="47"/>
      <c r="AH323" s="47"/>
      <c r="AI323" s="47"/>
    </row>
    <row r="324" spans="1:35">
      <c r="A324" s="26">
        <v>43991</v>
      </c>
      <c r="B324" s="27">
        <v>0.41666666666666669</v>
      </c>
      <c r="C324" s="132"/>
      <c r="D324" s="28" t="str">
        <f t="shared" ref="D324:D387" si="46">TEXT(A324,"yyyy/m/d")&amp;TEXT(B324,"　　h:mｍ")</f>
        <v>2020/6/9  10:00</v>
      </c>
      <c r="E324" s="35">
        <v>1.53696838520672</v>
      </c>
      <c r="F324" s="36">
        <f t="shared" ref="F324:F387" si="47">E324+0.007</f>
        <v>1.5439683852067199</v>
      </c>
      <c r="G324" s="36">
        <f t="shared" ref="G324:G387" si="48">E324+0.005</f>
        <v>1.5419683852067199</v>
      </c>
      <c r="H324" s="36">
        <f t="shared" ref="H324:H387" si="49">E324-0.001</f>
        <v>1.5359683852067201</v>
      </c>
      <c r="I324" s="36">
        <f t="shared" ref="I324:I387" si="50">E324+0.001</f>
        <v>1.5379683852067199</v>
      </c>
      <c r="J324" s="36">
        <f t="shared" ref="J324:J387" si="51">E324+0.006</f>
        <v>1.54296838520672</v>
      </c>
      <c r="K324" s="36">
        <f t="shared" ref="K324:K387" si="52">E324+0.004</f>
        <v>1.54096838520672</v>
      </c>
      <c r="L324" s="36">
        <f t="shared" ref="L324:L387" si="53">E324+0.003</f>
        <v>1.5399683852067199</v>
      </c>
      <c r="M324" s="57">
        <f t="shared" ref="M324:M387" si="54">E324+0.002</f>
        <v>1.53896838520672</v>
      </c>
      <c r="N324" s="58" t="s">
        <v>49</v>
      </c>
      <c r="O324" s="36"/>
      <c r="P324" s="36"/>
      <c r="Q324" s="36"/>
      <c r="R324" s="59"/>
      <c r="S324" s="60">
        <v>1.46</v>
      </c>
      <c r="T324" s="106">
        <v>1.6</v>
      </c>
      <c r="U324" s="162"/>
      <c r="V324" s="10"/>
      <c r="W324" s="162"/>
      <c r="X324" s="162"/>
      <c r="Y324" s="162"/>
      <c r="AA324" s="10"/>
      <c r="AB324" s="47"/>
      <c r="AC324" s="47"/>
      <c r="AD324" s="47"/>
      <c r="AE324" s="47"/>
      <c r="AF324" s="47"/>
      <c r="AG324" s="47"/>
      <c r="AH324" s="47"/>
      <c r="AI324" s="47"/>
    </row>
    <row r="325" spans="1:35">
      <c r="A325" s="26">
        <v>43991</v>
      </c>
      <c r="B325" s="27">
        <v>0.5</v>
      </c>
      <c r="C325" s="132"/>
      <c r="D325" s="28" t="str">
        <f t="shared" si="46"/>
        <v>2020/6/9  12:00</v>
      </c>
      <c r="E325" s="35">
        <v>1.5349999999999999</v>
      </c>
      <c r="F325" s="36">
        <f t="shared" si="47"/>
        <v>1.5419999999999998</v>
      </c>
      <c r="G325" s="36">
        <f t="shared" si="48"/>
        <v>1.5399999999999998</v>
      </c>
      <c r="H325" s="36">
        <f t="shared" si="49"/>
        <v>1.534</v>
      </c>
      <c r="I325" s="36">
        <f t="shared" si="50"/>
        <v>1.5359999999999998</v>
      </c>
      <c r="J325" s="36">
        <f t="shared" si="51"/>
        <v>1.5409999999999999</v>
      </c>
      <c r="K325" s="36">
        <f t="shared" si="52"/>
        <v>1.5389999999999999</v>
      </c>
      <c r="L325" s="36">
        <f t="shared" si="53"/>
        <v>1.5379999999999998</v>
      </c>
      <c r="M325" s="57">
        <f t="shared" si="54"/>
        <v>1.5369999999999999</v>
      </c>
      <c r="N325" s="58" t="s">
        <v>49</v>
      </c>
      <c r="O325" s="36"/>
      <c r="P325" s="36"/>
      <c r="Q325" s="36"/>
      <c r="R325" s="59"/>
      <c r="S325" s="60">
        <v>1.46</v>
      </c>
      <c r="T325" s="106">
        <v>1.6</v>
      </c>
      <c r="U325" s="162"/>
      <c r="V325" s="10"/>
      <c r="W325" s="162"/>
      <c r="X325" s="162"/>
      <c r="Y325" s="162"/>
      <c r="AA325" s="10"/>
      <c r="AB325" s="47"/>
      <c r="AC325" s="47"/>
      <c r="AD325" s="47"/>
      <c r="AE325" s="47"/>
      <c r="AF325" s="47"/>
      <c r="AG325" s="47"/>
      <c r="AH325" s="47"/>
      <c r="AI325" s="47"/>
    </row>
    <row r="326" spans="1:35">
      <c r="A326" s="26">
        <v>43991</v>
      </c>
      <c r="B326" s="27">
        <v>0.58333333333333304</v>
      </c>
      <c r="C326" s="132"/>
      <c r="D326" s="28" t="str">
        <f t="shared" si="46"/>
        <v>2020/6/9  14:00</v>
      </c>
      <c r="E326" s="35">
        <v>1.5349999999999999</v>
      </c>
      <c r="F326" s="36">
        <f t="shared" si="47"/>
        <v>1.5419999999999998</v>
      </c>
      <c r="G326" s="36">
        <f t="shared" si="48"/>
        <v>1.5399999999999998</v>
      </c>
      <c r="H326" s="36">
        <f t="shared" si="49"/>
        <v>1.534</v>
      </c>
      <c r="I326" s="36">
        <f t="shared" si="50"/>
        <v>1.5359999999999998</v>
      </c>
      <c r="J326" s="36">
        <f t="shared" si="51"/>
        <v>1.5409999999999999</v>
      </c>
      <c r="K326" s="36">
        <f t="shared" si="52"/>
        <v>1.5389999999999999</v>
      </c>
      <c r="L326" s="36">
        <f t="shared" si="53"/>
        <v>1.5379999999999998</v>
      </c>
      <c r="M326" s="57">
        <f t="shared" si="54"/>
        <v>1.5369999999999999</v>
      </c>
      <c r="N326" s="58" t="s">
        <v>49</v>
      </c>
      <c r="O326" s="36"/>
      <c r="P326" s="36"/>
      <c r="Q326" s="36"/>
      <c r="R326" s="59"/>
      <c r="S326" s="60">
        <v>1.46</v>
      </c>
      <c r="T326" s="106">
        <v>1.6</v>
      </c>
      <c r="U326" s="162"/>
      <c r="V326" s="10"/>
      <c r="W326" s="162"/>
      <c r="X326" s="162"/>
      <c r="Y326" s="162"/>
      <c r="AA326" s="10"/>
      <c r="AB326" s="47"/>
      <c r="AC326" s="47"/>
      <c r="AD326" s="47"/>
      <c r="AE326" s="47"/>
      <c r="AF326" s="47"/>
      <c r="AG326" s="47"/>
      <c r="AH326" s="47"/>
      <c r="AI326" s="47"/>
    </row>
    <row r="327" spans="1:35">
      <c r="A327" s="26">
        <v>43991</v>
      </c>
      <c r="B327" s="27">
        <v>0.66666666666666596</v>
      </c>
      <c r="C327" s="132"/>
      <c r="D327" s="28" t="str">
        <f t="shared" si="46"/>
        <v>2020/6/9  16:00</v>
      </c>
      <c r="E327" s="35">
        <v>1.5349999999999999</v>
      </c>
      <c r="F327" s="36">
        <f t="shared" si="47"/>
        <v>1.5419999999999998</v>
      </c>
      <c r="G327" s="36">
        <f t="shared" si="48"/>
        <v>1.5399999999999998</v>
      </c>
      <c r="H327" s="36">
        <f t="shared" si="49"/>
        <v>1.534</v>
      </c>
      <c r="I327" s="36">
        <f t="shared" si="50"/>
        <v>1.5359999999999998</v>
      </c>
      <c r="J327" s="36">
        <f t="shared" si="51"/>
        <v>1.5409999999999999</v>
      </c>
      <c r="K327" s="36">
        <f t="shared" si="52"/>
        <v>1.5389999999999999</v>
      </c>
      <c r="L327" s="36">
        <f t="shared" si="53"/>
        <v>1.5379999999999998</v>
      </c>
      <c r="M327" s="57">
        <f t="shared" si="54"/>
        <v>1.5369999999999999</v>
      </c>
      <c r="N327" s="58" t="s">
        <v>49</v>
      </c>
      <c r="O327" s="36"/>
      <c r="P327" s="36"/>
      <c r="Q327" s="36"/>
      <c r="R327" s="59"/>
      <c r="S327" s="60">
        <v>1.46</v>
      </c>
      <c r="T327" s="106">
        <v>1.6</v>
      </c>
      <c r="U327" s="162"/>
      <c r="V327" s="10"/>
      <c r="W327" s="162"/>
      <c r="X327" s="162"/>
      <c r="Y327" s="162"/>
      <c r="AA327" s="10"/>
      <c r="AB327" s="47"/>
      <c r="AC327" s="47"/>
      <c r="AD327" s="47"/>
      <c r="AE327" s="47"/>
      <c r="AF327" s="47"/>
      <c r="AG327" s="47"/>
      <c r="AH327" s="47"/>
      <c r="AI327" s="47"/>
    </row>
    <row r="328" spans="1:35">
      <c r="A328" s="123">
        <v>43992</v>
      </c>
      <c r="B328" s="101">
        <v>0.33333333333333331</v>
      </c>
      <c r="C328" s="132" t="s">
        <v>484</v>
      </c>
      <c r="D328" s="124" t="str">
        <f t="shared" si="46"/>
        <v>2020/6/10  8:00</v>
      </c>
      <c r="E328" s="35">
        <v>1.55</v>
      </c>
      <c r="F328" s="36">
        <f t="shared" si="47"/>
        <v>1.5569999999999999</v>
      </c>
      <c r="G328" s="36">
        <f t="shared" si="48"/>
        <v>1.5549999999999999</v>
      </c>
      <c r="H328" s="36">
        <f t="shared" si="49"/>
        <v>1.5490000000000002</v>
      </c>
      <c r="I328" s="36">
        <f t="shared" si="50"/>
        <v>1.5509999999999999</v>
      </c>
      <c r="J328" s="36">
        <f t="shared" si="51"/>
        <v>1.556</v>
      </c>
      <c r="K328" s="36">
        <f t="shared" si="52"/>
        <v>1.554</v>
      </c>
      <c r="L328" s="36">
        <f t="shared" si="53"/>
        <v>1.5529999999999999</v>
      </c>
      <c r="M328" s="57">
        <f t="shared" si="54"/>
        <v>1.552</v>
      </c>
      <c r="N328" s="58" t="s">
        <v>44</v>
      </c>
      <c r="O328" s="36"/>
      <c r="P328" s="36"/>
      <c r="Q328" s="36"/>
      <c r="R328" s="59"/>
      <c r="S328" s="60">
        <v>1.46</v>
      </c>
      <c r="T328" s="106">
        <v>1.6</v>
      </c>
      <c r="U328" s="162"/>
      <c r="V328" s="10"/>
      <c r="W328" s="162"/>
      <c r="X328" s="162"/>
      <c r="Y328" s="162"/>
      <c r="AA328" s="10"/>
      <c r="AB328" s="47"/>
      <c r="AC328" s="47"/>
      <c r="AD328" s="47"/>
      <c r="AE328" s="47"/>
      <c r="AF328" s="47"/>
      <c r="AG328" s="47"/>
      <c r="AH328" s="47"/>
      <c r="AI328" s="47"/>
    </row>
    <row r="329" spans="1:35">
      <c r="A329" s="26">
        <v>43992</v>
      </c>
      <c r="B329" s="27">
        <v>0.41666666666666669</v>
      </c>
      <c r="C329" s="132"/>
      <c r="D329" s="28" t="str">
        <f t="shared" si="46"/>
        <v>2020/6/10  10:00</v>
      </c>
      <c r="E329" s="35">
        <v>1.5349999999999999</v>
      </c>
      <c r="F329" s="36">
        <f t="shared" si="47"/>
        <v>1.5419999999999998</v>
      </c>
      <c r="G329" s="36">
        <f t="shared" si="48"/>
        <v>1.5399999999999998</v>
      </c>
      <c r="H329" s="36">
        <f t="shared" si="49"/>
        <v>1.534</v>
      </c>
      <c r="I329" s="36">
        <f t="shared" si="50"/>
        <v>1.5359999999999998</v>
      </c>
      <c r="J329" s="36">
        <f t="shared" si="51"/>
        <v>1.5409999999999999</v>
      </c>
      <c r="K329" s="36">
        <f t="shared" si="52"/>
        <v>1.5389999999999999</v>
      </c>
      <c r="L329" s="36">
        <f t="shared" si="53"/>
        <v>1.5379999999999998</v>
      </c>
      <c r="M329" s="57">
        <f t="shared" si="54"/>
        <v>1.5369999999999999</v>
      </c>
      <c r="N329" s="58" t="s">
        <v>44</v>
      </c>
      <c r="O329" s="36"/>
      <c r="P329" s="36"/>
      <c r="Q329" s="36"/>
      <c r="R329" s="59"/>
      <c r="S329" s="60">
        <v>1.46</v>
      </c>
      <c r="T329" s="106">
        <v>1.6</v>
      </c>
      <c r="U329" s="162"/>
      <c r="V329" s="10"/>
      <c r="W329" s="162"/>
      <c r="X329" s="162"/>
      <c r="Y329" s="162"/>
      <c r="AA329" s="10"/>
      <c r="AB329" s="47"/>
      <c r="AC329" s="47"/>
      <c r="AD329" s="47"/>
      <c r="AE329" s="47"/>
      <c r="AF329" s="47"/>
      <c r="AG329" s="47"/>
      <c r="AH329" s="47"/>
      <c r="AI329" s="47"/>
    </row>
    <row r="330" spans="1:35">
      <c r="A330" s="26">
        <v>43992</v>
      </c>
      <c r="B330" s="27">
        <v>0.5</v>
      </c>
      <c r="C330" s="132"/>
      <c r="D330" s="28" t="str">
        <f t="shared" si="46"/>
        <v>2020/6/10  12:00</v>
      </c>
      <c r="E330" s="35">
        <v>1.5349999999999999</v>
      </c>
      <c r="F330" s="36">
        <f t="shared" si="47"/>
        <v>1.5419999999999998</v>
      </c>
      <c r="G330" s="36">
        <f t="shared" si="48"/>
        <v>1.5399999999999998</v>
      </c>
      <c r="H330" s="36">
        <f t="shared" si="49"/>
        <v>1.534</v>
      </c>
      <c r="I330" s="36">
        <f t="shared" si="50"/>
        <v>1.5359999999999998</v>
      </c>
      <c r="J330" s="36">
        <f t="shared" si="51"/>
        <v>1.5409999999999999</v>
      </c>
      <c r="K330" s="36">
        <f t="shared" si="52"/>
        <v>1.5389999999999999</v>
      </c>
      <c r="L330" s="36">
        <f t="shared" si="53"/>
        <v>1.5379999999999998</v>
      </c>
      <c r="M330" s="57">
        <f t="shared" si="54"/>
        <v>1.5369999999999999</v>
      </c>
      <c r="N330" s="58" t="s">
        <v>45</v>
      </c>
      <c r="O330" s="36"/>
      <c r="P330" s="36"/>
      <c r="Q330" s="36"/>
      <c r="R330" s="59"/>
      <c r="S330" s="60">
        <v>1.46</v>
      </c>
      <c r="T330" s="106">
        <v>1.6</v>
      </c>
      <c r="U330" s="162"/>
      <c r="V330" s="10"/>
      <c r="W330" s="162"/>
      <c r="X330" s="162"/>
      <c r="Y330" s="162"/>
      <c r="AA330" s="10"/>
      <c r="AB330" s="47"/>
      <c r="AC330" s="47"/>
      <c r="AD330" s="47"/>
      <c r="AE330" s="47"/>
      <c r="AF330" s="47"/>
      <c r="AG330" s="47"/>
      <c r="AH330" s="47"/>
      <c r="AI330" s="47"/>
    </row>
    <row r="331" spans="1:35">
      <c r="A331" s="26">
        <v>43992</v>
      </c>
      <c r="B331" s="27">
        <v>0.58333333333333304</v>
      </c>
      <c r="C331" s="132"/>
      <c r="D331" s="28" t="str">
        <f t="shared" si="46"/>
        <v>2020/6/10  14:00</v>
      </c>
      <c r="E331" s="35">
        <v>1.5249999999999999</v>
      </c>
      <c r="F331" s="36">
        <f t="shared" si="47"/>
        <v>1.5319999999999998</v>
      </c>
      <c r="G331" s="36">
        <f t="shared" si="48"/>
        <v>1.5299999999999998</v>
      </c>
      <c r="H331" s="36">
        <f t="shared" si="49"/>
        <v>1.524</v>
      </c>
      <c r="I331" s="36">
        <f t="shared" si="50"/>
        <v>1.5259999999999998</v>
      </c>
      <c r="J331" s="36">
        <f t="shared" si="51"/>
        <v>1.5309999999999999</v>
      </c>
      <c r="K331" s="36">
        <f t="shared" si="52"/>
        <v>1.5289999999999999</v>
      </c>
      <c r="L331" s="36">
        <f t="shared" si="53"/>
        <v>1.5279999999999998</v>
      </c>
      <c r="M331" s="57">
        <f t="shared" si="54"/>
        <v>1.5269999999999999</v>
      </c>
      <c r="N331" s="58" t="s">
        <v>45</v>
      </c>
      <c r="O331" s="36"/>
      <c r="P331" s="36"/>
      <c r="Q331" s="36"/>
      <c r="R331" s="59"/>
      <c r="S331" s="60">
        <v>1.46</v>
      </c>
      <c r="T331" s="106">
        <v>1.6</v>
      </c>
      <c r="U331" s="162"/>
      <c r="V331" s="10"/>
      <c r="W331" s="162"/>
      <c r="X331" s="162"/>
      <c r="Y331" s="162"/>
      <c r="AA331" s="10"/>
      <c r="AB331" s="47"/>
      <c r="AC331" s="47"/>
      <c r="AD331" s="47"/>
      <c r="AE331" s="47"/>
      <c r="AF331" s="47"/>
      <c r="AG331" s="47"/>
      <c r="AH331" s="47"/>
      <c r="AI331" s="47"/>
    </row>
    <row r="332" spans="1:35">
      <c r="A332" s="26">
        <v>43992</v>
      </c>
      <c r="B332" s="27">
        <v>0.66666666666666596</v>
      </c>
      <c r="C332" s="132"/>
      <c r="D332" s="28" t="str">
        <f t="shared" si="46"/>
        <v>2020/6/10  16:00</v>
      </c>
      <c r="E332" s="119">
        <v>1.5349999999999999</v>
      </c>
      <c r="F332" s="36">
        <f t="shared" si="47"/>
        <v>1.5419999999999998</v>
      </c>
      <c r="G332" s="36">
        <f t="shared" si="48"/>
        <v>1.5399999999999998</v>
      </c>
      <c r="H332" s="36">
        <f t="shared" si="49"/>
        <v>1.534</v>
      </c>
      <c r="I332" s="36">
        <f t="shared" si="50"/>
        <v>1.5359999999999998</v>
      </c>
      <c r="J332" s="36">
        <f t="shared" si="51"/>
        <v>1.5409999999999999</v>
      </c>
      <c r="K332" s="36">
        <f t="shared" si="52"/>
        <v>1.5389999999999999</v>
      </c>
      <c r="L332" s="36">
        <f t="shared" si="53"/>
        <v>1.5379999999999998</v>
      </c>
      <c r="M332" s="57">
        <f t="shared" si="54"/>
        <v>1.5369999999999999</v>
      </c>
      <c r="N332" s="58" t="s">
        <v>45</v>
      </c>
      <c r="O332" s="36"/>
      <c r="P332" s="36"/>
      <c r="Q332" s="36"/>
      <c r="R332" s="59"/>
      <c r="S332" s="60">
        <v>1.46</v>
      </c>
      <c r="T332" s="106">
        <v>1.6</v>
      </c>
      <c r="U332" s="162"/>
      <c r="V332" s="10"/>
      <c r="W332" s="162"/>
      <c r="X332" s="162"/>
      <c r="Y332" s="162"/>
      <c r="AA332" s="10"/>
      <c r="AB332" s="47"/>
      <c r="AC332" s="47"/>
      <c r="AD332" s="47"/>
      <c r="AE332" s="47"/>
      <c r="AF332" s="47"/>
      <c r="AG332" s="47"/>
      <c r="AH332" s="47"/>
      <c r="AI332" s="47"/>
    </row>
    <row r="333" spans="1:35">
      <c r="A333" s="123">
        <v>43993</v>
      </c>
      <c r="B333" s="101">
        <v>0.33333333333333331</v>
      </c>
      <c r="C333" s="132" t="s">
        <v>229</v>
      </c>
      <c r="D333" s="124" t="str">
        <f t="shared" si="46"/>
        <v>2020/6/11  8:00</v>
      </c>
      <c r="E333" s="119">
        <v>1.5451233081448819</v>
      </c>
      <c r="F333" s="36">
        <f t="shared" si="47"/>
        <v>1.5521233081448818</v>
      </c>
      <c r="G333" s="36">
        <f t="shared" si="48"/>
        <v>1.5501233081448818</v>
      </c>
      <c r="H333" s="36">
        <f t="shared" si="49"/>
        <v>1.544123308144882</v>
      </c>
      <c r="I333" s="36">
        <f t="shared" si="50"/>
        <v>1.5461233081448817</v>
      </c>
      <c r="J333" s="36">
        <f t="shared" si="51"/>
        <v>1.5511233081448819</v>
      </c>
      <c r="K333" s="36">
        <f t="shared" si="52"/>
        <v>1.5491233081448819</v>
      </c>
      <c r="L333" s="36">
        <f t="shared" si="53"/>
        <v>1.5481233081448817</v>
      </c>
      <c r="M333" s="57">
        <f t="shared" si="54"/>
        <v>1.5471233081448819</v>
      </c>
      <c r="N333" s="58" t="s">
        <v>46</v>
      </c>
      <c r="O333" s="36"/>
      <c r="P333" s="36"/>
      <c r="Q333" s="36"/>
      <c r="R333" s="59"/>
      <c r="S333" s="60">
        <v>1.46</v>
      </c>
      <c r="T333" s="106">
        <v>1.6</v>
      </c>
      <c r="U333" s="162"/>
      <c r="V333" s="10"/>
      <c r="W333" s="162"/>
      <c r="X333" s="162"/>
      <c r="Y333" s="162"/>
      <c r="AA333" s="10"/>
      <c r="AB333" s="47"/>
      <c r="AC333" s="47"/>
      <c r="AD333" s="47"/>
      <c r="AE333" s="47"/>
      <c r="AF333" s="47"/>
      <c r="AG333" s="47"/>
      <c r="AH333" s="47"/>
      <c r="AI333" s="47"/>
    </row>
    <row r="334" spans="1:35">
      <c r="A334" s="26">
        <v>43993</v>
      </c>
      <c r="B334" s="27">
        <v>0.41666666666666669</v>
      </c>
      <c r="C334" s="132"/>
      <c r="D334" s="28" t="str">
        <f t="shared" si="46"/>
        <v>2020/6/11  10:00</v>
      </c>
      <c r="E334" s="119">
        <v>1.5353492723953073</v>
      </c>
      <c r="F334" s="36">
        <f t="shared" si="47"/>
        <v>1.5423492723953072</v>
      </c>
      <c r="G334" s="36">
        <f t="shared" si="48"/>
        <v>1.5403492723953072</v>
      </c>
      <c r="H334" s="36">
        <f t="shared" si="49"/>
        <v>1.5343492723953074</v>
      </c>
      <c r="I334" s="36">
        <f t="shared" si="50"/>
        <v>1.5363492723953072</v>
      </c>
      <c r="J334" s="36">
        <f t="shared" si="51"/>
        <v>1.5413492723953073</v>
      </c>
      <c r="K334" s="36">
        <f t="shared" si="52"/>
        <v>1.5393492723953073</v>
      </c>
      <c r="L334" s="36">
        <f t="shared" si="53"/>
        <v>1.5383492723953072</v>
      </c>
      <c r="M334" s="57">
        <f t="shared" si="54"/>
        <v>1.5373492723953073</v>
      </c>
      <c r="N334" s="58" t="s">
        <v>46</v>
      </c>
      <c r="O334" s="36"/>
      <c r="P334" s="36"/>
      <c r="Q334" s="36"/>
      <c r="R334" s="59"/>
      <c r="S334" s="60">
        <v>1.46</v>
      </c>
      <c r="T334" s="106">
        <v>1.6</v>
      </c>
      <c r="U334" s="162"/>
      <c r="V334" s="10"/>
      <c r="W334" s="162"/>
      <c r="X334" s="162"/>
      <c r="Y334" s="162"/>
      <c r="AA334" s="10"/>
      <c r="AB334" s="47"/>
      <c r="AC334" s="47"/>
      <c r="AD334" s="47"/>
      <c r="AE334" s="47"/>
      <c r="AF334" s="47"/>
      <c r="AG334" s="47"/>
      <c r="AH334" s="47"/>
      <c r="AI334" s="47"/>
    </row>
    <row r="335" spans="1:35">
      <c r="A335" s="26">
        <v>43993</v>
      </c>
      <c r="B335" s="27">
        <v>0.5</v>
      </c>
      <c r="C335" s="132"/>
      <c r="D335" s="28" t="str">
        <f t="shared" si="46"/>
        <v>2020/6/11  12:00</v>
      </c>
      <c r="E335" s="119">
        <v>1.5329999999999999</v>
      </c>
      <c r="F335" s="36">
        <f t="shared" si="47"/>
        <v>1.5399999999999998</v>
      </c>
      <c r="G335" s="36">
        <f t="shared" si="48"/>
        <v>1.5379999999999998</v>
      </c>
      <c r="H335" s="36">
        <f t="shared" si="49"/>
        <v>1.532</v>
      </c>
      <c r="I335" s="36">
        <f t="shared" si="50"/>
        <v>1.5339999999999998</v>
      </c>
      <c r="J335" s="36">
        <f t="shared" si="51"/>
        <v>1.5389999999999999</v>
      </c>
      <c r="K335" s="36">
        <f t="shared" si="52"/>
        <v>1.5369999999999999</v>
      </c>
      <c r="L335" s="36">
        <f t="shared" si="53"/>
        <v>1.5359999999999998</v>
      </c>
      <c r="M335" s="57">
        <f t="shared" si="54"/>
        <v>1.5349999999999999</v>
      </c>
      <c r="N335" s="58" t="s">
        <v>46</v>
      </c>
      <c r="O335" s="36"/>
      <c r="P335" s="36"/>
      <c r="Q335" s="36"/>
      <c r="R335" s="59"/>
      <c r="S335" s="60">
        <v>1.46</v>
      </c>
      <c r="T335" s="106">
        <v>1.6</v>
      </c>
      <c r="U335" s="162"/>
      <c r="V335" s="10"/>
      <c r="W335" s="162"/>
      <c r="X335" s="162"/>
      <c r="Y335" s="162"/>
      <c r="AA335" s="10"/>
      <c r="AB335" s="47"/>
      <c r="AC335" s="47"/>
      <c r="AD335" s="47"/>
      <c r="AE335" s="47"/>
      <c r="AF335" s="47"/>
      <c r="AG335" s="47"/>
      <c r="AH335" s="47"/>
      <c r="AI335" s="47"/>
    </row>
    <row r="336" spans="1:35">
      <c r="A336" s="26">
        <v>43993</v>
      </c>
      <c r="B336" s="27">
        <v>0.58333333333333304</v>
      </c>
      <c r="C336" s="132"/>
      <c r="D336" s="28" t="str">
        <f t="shared" si="46"/>
        <v>2020/6/11  14:00</v>
      </c>
      <c r="E336" s="119">
        <v>1.5349999999999999</v>
      </c>
      <c r="F336" s="36">
        <f t="shared" si="47"/>
        <v>1.5419999999999998</v>
      </c>
      <c r="G336" s="36">
        <f t="shared" si="48"/>
        <v>1.5399999999999998</v>
      </c>
      <c r="H336" s="36">
        <f t="shared" si="49"/>
        <v>1.534</v>
      </c>
      <c r="I336" s="36">
        <f t="shared" si="50"/>
        <v>1.5359999999999998</v>
      </c>
      <c r="J336" s="36">
        <f t="shared" si="51"/>
        <v>1.5409999999999999</v>
      </c>
      <c r="K336" s="36">
        <f t="shared" si="52"/>
        <v>1.5389999999999999</v>
      </c>
      <c r="L336" s="36">
        <f t="shared" si="53"/>
        <v>1.5379999999999998</v>
      </c>
      <c r="M336" s="57">
        <f t="shared" si="54"/>
        <v>1.5369999999999999</v>
      </c>
      <c r="N336" s="58" t="s">
        <v>46</v>
      </c>
      <c r="O336" s="36"/>
      <c r="P336" s="36"/>
      <c r="Q336" s="36"/>
      <c r="R336" s="59"/>
      <c r="S336" s="60">
        <v>1.46</v>
      </c>
      <c r="T336" s="106">
        <v>1.6</v>
      </c>
      <c r="U336" s="162"/>
      <c r="V336" s="10"/>
      <c r="W336" s="162"/>
      <c r="X336" s="162"/>
      <c r="Y336" s="162"/>
      <c r="AA336" s="10"/>
      <c r="AB336" s="47"/>
      <c r="AC336" s="47"/>
      <c r="AD336" s="47"/>
      <c r="AE336" s="47"/>
      <c r="AF336" s="47"/>
      <c r="AG336" s="47"/>
      <c r="AH336" s="47"/>
      <c r="AI336" s="47"/>
    </row>
    <row r="337" spans="1:35">
      <c r="A337" s="26">
        <v>43993</v>
      </c>
      <c r="B337" s="27">
        <v>0.66666666666666596</v>
      </c>
      <c r="C337" s="132"/>
      <c r="D337" s="28" t="str">
        <f t="shared" si="46"/>
        <v>2020/6/11  16:00</v>
      </c>
      <c r="E337" s="119">
        <v>1.5374260649516307</v>
      </c>
      <c r="F337" s="36">
        <f t="shared" si="47"/>
        <v>1.5444260649516306</v>
      </c>
      <c r="G337" s="36">
        <f t="shared" si="48"/>
        <v>1.5424260649516306</v>
      </c>
      <c r="H337" s="36">
        <f t="shared" si="49"/>
        <v>1.5364260649516308</v>
      </c>
      <c r="I337" s="36">
        <f t="shared" si="50"/>
        <v>1.5384260649516306</v>
      </c>
      <c r="J337" s="36">
        <f t="shared" si="51"/>
        <v>1.5434260649516307</v>
      </c>
      <c r="K337" s="36">
        <f t="shared" si="52"/>
        <v>1.5414260649516307</v>
      </c>
      <c r="L337" s="36">
        <f t="shared" si="53"/>
        <v>1.5404260649516306</v>
      </c>
      <c r="M337" s="57">
        <f t="shared" si="54"/>
        <v>1.5394260649516307</v>
      </c>
      <c r="N337" s="58" t="s">
        <v>46</v>
      </c>
      <c r="O337" s="36"/>
      <c r="P337" s="36"/>
      <c r="Q337" s="36"/>
      <c r="R337" s="59"/>
      <c r="S337" s="60">
        <v>1.46</v>
      </c>
      <c r="T337" s="106">
        <v>1.6</v>
      </c>
      <c r="U337" s="162"/>
      <c r="V337" s="10"/>
      <c r="W337" s="162"/>
      <c r="X337" s="162"/>
      <c r="Y337" s="162"/>
      <c r="AA337" s="10"/>
      <c r="AB337" s="47"/>
      <c r="AC337" s="47"/>
      <c r="AD337" s="47"/>
      <c r="AE337" s="47"/>
      <c r="AF337" s="47"/>
      <c r="AG337" s="47"/>
      <c r="AH337" s="47"/>
      <c r="AI337" s="47"/>
    </row>
    <row r="338" spans="1:35">
      <c r="A338" s="123">
        <v>43994</v>
      </c>
      <c r="B338" s="101">
        <v>0.33333333333333331</v>
      </c>
      <c r="C338" s="132" t="s">
        <v>485</v>
      </c>
      <c r="D338" s="124" t="str">
        <f t="shared" si="46"/>
        <v>2020/6/12  8:00</v>
      </c>
      <c r="E338" s="119">
        <v>1.5581696080687009</v>
      </c>
      <c r="F338" s="36">
        <f t="shared" si="47"/>
        <v>1.5651696080687008</v>
      </c>
      <c r="G338" s="36">
        <f t="shared" si="48"/>
        <v>1.5631696080687008</v>
      </c>
      <c r="H338" s="36">
        <f t="shared" si="49"/>
        <v>1.557169608068701</v>
      </c>
      <c r="I338" s="36">
        <f t="shared" si="50"/>
        <v>1.5591696080687008</v>
      </c>
      <c r="J338" s="36">
        <f t="shared" si="51"/>
        <v>1.5641696080687009</v>
      </c>
      <c r="K338" s="36">
        <f t="shared" si="52"/>
        <v>1.5621696080687009</v>
      </c>
      <c r="L338" s="36">
        <f t="shared" si="53"/>
        <v>1.5611696080687008</v>
      </c>
      <c r="M338" s="57">
        <f t="shared" si="54"/>
        <v>1.5601696080687009</v>
      </c>
      <c r="N338" s="58" t="s">
        <v>47</v>
      </c>
      <c r="O338" s="36"/>
      <c r="P338" s="36"/>
      <c r="Q338" s="36"/>
      <c r="R338" s="59"/>
      <c r="S338" s="60">
        <v>1.46</v>
      </c>
      <c r="T338" s="106">
        <v>1.6</v>
      </c>
      <c r="U338" s="162"/>
      <c r="V338" s="10"/>
      <c r="W338" s="162"/>
      <c r="X338" s="162"/>
      <c r="Y338" s="162"/>
      <c r="AA338" s="10"/>
      <c r="AB338" s="47"/>
      <c r="AC338" s="47"/>
      <c r="AD338" s="47"/>
      <c r="AE338" s="47"/>
      <c r="AF338" s="47"/>
      <c r="AG338" s="47"/>
      <c r="AH338" s="47"/>
      <c r="AI338" s="47"/>
    </row>
    <row r="339" spans="1:35">
      <c r="A339" s="26">
        <v>43994</v>
      </c>
      <c r="B339" s="27">
        <v>0.41666666666666669</v>
      </c>
      <c r="C339" s="132"/>
      <c r="D339" s="28" t="str">
        <f t="shared" si="46"/>
        <v>2020/6/12  10:00</v>
      </c>
      <c r="E339" s="119">
        <v>1.5349999999999999</v>
      </c>
      <c r="F339" s="36">
        <f t="shared" si="47"/>
        <v>1.5419999999999998</v>
      </c>
      <c r="G339" s="36">
        <f t="shared" si="48"/>
        <v>1.5399999999999998</v>
      </c>
      <c r="H339" s="36">
        <f t="shared" si="49"/>
        <v>1.534</v>
      </c>
      <c r="I339" s="36">
        <f t="shared" si="50"/>
        <v>1.5359999999999998</v>
      </c>
      <c r="J339" s="36">
        <f t="shared" si="51"/>
        <v>1.5409999999999999</v>
      </c>
      <c r="K339" s="36">
        <f t="shared" si="52"/>
        <v>1.5389999999999999</v>
      </c>
      <c r="L339" s="36">
        <f t="shared" si="53"/>
        <v>1.5379999999999998</v>
      </c>
      <c r="M339" s="57">
        <f t="shared" si="54"/>
        <v>1.5369999999999999</v>
      </c>
      <c r="N339" s="58" t="s">
        <v>47</v>
      </c>
      <c r="O339" s="36"/>
      <c r="P339" s="36"/>
      <c r="Q339" s="36"/>
      <c r="R339" s="59"/>
      <c r="S339" s="60">
        <v>1.46</v>
      </c>
      <c r="T339" s="106">
        <v>1.6</v>
      </c>
      <c r="U339" s="162"/>
      <c r="V339" s="10"/>
      <c r="W339" s="162"/>
      <c r="X339" s="162"/>
      <c r="Y339" s="162"/>
      <c r="AA339" s="10"/>
      <c r="AB339" s="47"/>
      <c r="AC339" s="47"/>
      <c r="AD339" s="47"/>
      <c r="AE339" s="47"/>
      <c r="AF339" s="47"/>
      <c r="AG339" s="47"/>
      <c r="AH339" s="47"/>
      <c r="AI339" s="47"/>
    </row>
    <row r="340" spans="1:35">
      <c r="A340" s="26">
        <v>43994</v>
      </c>
      <c r="B340" s="27">
        <v>0.5</v>
      </c>
      <c r="C340" s="132"/>
      <c r="D340" s="28" t="str">
        <f t="shared" si="46"/>
        <v>2020/6/12  12:00</v>
      </c>
      <c r="E340" s="119">
        <v>1.531481223382714</v>
      </c>
      <c r="F340" s="36">
        <f t="shared" si="47"/>
        <v>1.5384812233827139</v>
      </c>
      <c r="G340" s="36">
        <f t="shared" si="48"/>
        <v>1.5364812233827139</v>
      </c>
      <c r="H340" s="36">
        <f t="shared" si="49"/>
        <v>1.5304812233827141</v>
      </c>
      <c r="I340" s="36">
        <f t="shared" si="50"/>
        <v>1.5324812233827139</v>
      </c>
      <c r="J340" s="36">
        <f t="shared" si="51"/>
        <v>1.537481223382714</v>
      </c>
      <c r="K340" s="36">
        <f t="shared" si="52"/>
        <v>1.535481223382714</v>
      </c>
      <c r="L340" s="36">
        <f t="shared" si="53"/>
        <v>1.5344812233827139</v>
      </c>
      <c r="M340" s="57">
        <f t="shared" si="54"/>
        <v>1.533481223382714</v>
      </c>
      <c r="N340" s="58" t="s">
        <v>47</v>
      </c>
      <c r="O340" s="36"/>
      <c r="P340" s="36"/>
      <c r="Q340" s="36"/>
      <c r="R340" s="59"/>
      <c r="S340" s="60">
        <v>1.46</v>
      </c>
      <c r="T340" s="106">
        <v>1.6</v>
      </c>
      <c r="U340" s="162"/>
      <c r="V340" s="10"/>
      <c r="W340" s="162"/>
      <c r="X340" s="162"/>
      <c r="Y340" s="162"/>
      <c r="AA340" s="10"/>
      <c r="AB340" s="47"/>
      <c r="AC340" s="47"/>
      <c r="AD340" s="47"/>
      <c r="AE340" s="47"/>
      <c r="AF340" s="47"/>
      <c r="AG340" s="47"/>
      <c r="AH340" s="47"/>
      <c r="AI340" s="47"/>
    </row>
    <row r="341" spans="1:35">
      <c r="A341" s="26">
        <v>43994</v>
      </c>
      <c r="B341" s="27">
        <v>0.58333333333333304</v>
      </c>
      <c r="C341" s="132"/>
      <c r="D341" s="28" t="str">
        <f t="shared" si="46"/>
        <v>2020/6/12  14:00</v>
      </c>
      <c r="E341" s="119">
        <v>1.5349999999999999</v>
      </c>
      <c r="F341" s="36">
        <f t="shared" si="47"/>
        <v>1.5419999999999998</v>
      </c>
      <c r="G341" s="36">
        <f t="shared" si="48"/>
        <v>1.5399999999999998</v>
      </c>
      <c r="H341" s="36">
        <f t="shared" si="49"/>
        <v>1.534</v>
      </c>
      <c r="I341" s="36">
        <f t="shared" si="50"/>
        <v>1.5359999999999998</v>
      </c>
      <c r="J341" s="36">
        <f t="shared" si="51"/>
        <v>1.5409999999999999</v>
      </c>
      <c r="K341" s="36">
        <f t="shared" si="52"/>
        <v>1.5389999999999999</v>
      </c>
      <c r="L341" s="36">
        <f t="shared" si="53"/>
        <v>1.5379999999999998</v>
      </c>
      <c r="M341" s="57">
        <f t="shared" si="54"/>
        <v>1.5369999999999999</v>
      </c>
      <c r="N341" s="58" t="s">
        <v>47</v>
      </c>
      <c r="O341" s="36"/>
      <c r="P341" s="36"/>
      <c r="Q341" s="36"/>
      <c r="R341" s="59"/>
      <c r="S341" s="60">
        <v>1.46</v>
      </c>
      <c r="T341" s="106">
        <v>1.6</v>
      </c>
      <c r="U341" s="162"/>
      <c r="V341" s="10"/>
      <c r="W341" s="162"/>
      <c r="X341" s="162"/>
      <c r="Y341" s="162"/>
      <c r="AA341" s="10"/>
      <c r="AB341" s="47"/>
      <c r="AC341" s="47"/>
      <c r="AD341" s="47"/>
      <c r="AE341" s="47"/>
      <c r="AF341" s="47"/>
      <c r="AG341" s="47"/>
      <c r="AH341" s="47"/>
      <c r="AI341" s="47"/>
    </row>
    <row r="342" spans="1:35">
      <c r="A342" s="26">
        <v>43994</v>
      </c>
      <c r="B342" s="27">
        <v>0.66666666666666596</v>
      </c>
      <c r="C342" s="132"/>
      <c r="D342" s="28" t="str">
        <f t="shared" si="46"/>
        <v>2020/6/12  16:00</v>
      </c>
      <c r="E342" s="119">
        <v>1.5398120581400254</v>
      </c>
      <c r="F342" s="36">
        <f t="shared" si="47"/>
        <v>1.5468120581400253</v>
      </c>
      <c r="G342" s="36">
        <f t="shared" si="48"/>
        <v>1.5448120581400253</v>
      </c>
      <c r="H342" s="36">
        <f t="shared" si="49"/>
        <v>1.5388120581400255</v>
      </c>
      <c r="I342" s="36">
        <f t="shared" si="50"/>
        <v>1.5408120581400253</v>
      </c>
      <c r="J342" s="36">
        <f t="shared" si="51"/>
        <v>1.5458120581400254</v>
      </c>
      <c r="K342" s="36">
        <f t="shared" si="52"/>
        <v>1.5438120581400254</v>
      </c>
      <c r="L342" s="36">
        <f t="shared" si="53"/>
        <v>1.5428120581400253</v>
      </c>
      <c r="M342" s="57">
        <f t="shared" si="54"/>
        <v>1.5418120581400254</v>
      </c>
      <c r="N342" s="58" t="s">
        <v>47</v>
      </c>
      <c r="O342" s="36"/>
      <c r="P342" s="36"/>
      <c r="Q342" s="36"/>
      <c r="R342" s="59"/>
      <c r="S342" s="60">
        <v>1.46</v>
      </c>
      <c r="T342" s="106">
        <v>1.6</v>
      </c>
      <c r="U342" s="162"/>
      <c r="V342" s="10"/>
      <c r="W342" s="162"/>
      <c r="X342" s="162"/>
      <c r="Y342" s="162"/>
      <c r="AA342" s="10"/>
      <c r="AB342" s="47"/>
      <c r="AC342" s="47"/>
      <c r="AD342" s="47"/>
      <c r="AE342" s="47"/>
      <c r="AF342" s="47"/>
      <c r="AG342" s="47"/>
      <c r="AH342" s="47"/>
      <c r="AI342" s="47"/>
    </row>
    <row r="343" spans="1:35">
      <c r="A343" s="123">
        <v>43995</v>
      </c>
      <c r="B343" s="101">
        <v>0.33333333333333331</v>
      </c>
      <c r="C343" s="132" t="s">
        <v>486</v>
      </c>
      <c r="D343" s="124" t="str">
        <f t="shared" si="46"/>
        <v>2020/6/13  8:00</v>
      </c>
      <c r="E343" s="119">
        <v>1.5555785814210057</v>
      </c>
      <c r="F343" s="36">
        <f t="shared" si="47"/>
        <v>1.5625785814210056</v>
      </c>
      <c r="G343" s="36">
        <f t="shared" si="48"/>
        <v>1.5605785814210056</v>
      </c>
      <c r="H343" s="36">
        <f t="shared" si="49"/>
        <v>1.5545785814210058</v>
      </c>
      <c r="I343" s="36">
        <f t="shared" si="50"/>
        <v>1.5565785814210056</v>
      </c>
      <c r="J343" s="36">
        <f t="shared" si="51"/>
        <v>1.5615785814210057</v>
      </c>
      <c r="K343" s="36">
        <f t="shared" si="52"/>
        <v>1.5595785814210057</v>
      </c>
      <c r="L343" s="36">
        <f t="shared" si="53"/>
        <v>1.5585785814210056</v>
      </c>
      <c r="M343" s="57">
        <f t="shared" si="54"/>
        <v>1.5575785814210057</v>
      </c>
      <c r="N343" s="58" t="s">
        <v>48</v>
      </c>
      <c r="O343" s="36"/>
      <c r="P343" s="36"/>
      <c r="Q343" s="36"/>
      <c r="R343" s="59"/>
      <c r="S343" s="60">
        <v>1.46</v>
      </c>
      <c r="T343" s="106">
        <v>1.6</v>
      </c>
      <c r="U343" s="162"/>
      <c r="V343" s="10"/>
      <c r="W343" s="162"/>
      <c r="X343" s="162"/>
      <c r="Y343" s="162"/>
      <c r="AA343" s="10"/>
      <c r="AB343" s="47"/>
      <c r="AC343" s="47"/>
      <c r="AD343" s="47"/>
      <c r="AE343" s="47"/>
      <c r="AF343" s="47"/>
      <c r="AG343" s="47"/>
      <c r="AH343" s="47"/>
      <c r="AI343" s="47"/>
    </row>
    <row r="344" spans="1:35">
      <c r="A344" s="26">
        <v>43995</v>
      </c>
      <c r="B344" s="27">
        <v>0.41666666666666669</v>
      </c>
      <c r="C344" s="132"/>
      <c r="D344" s="28" t="str">
        <f t="shared" si="46"/>
        <v>2020/6/13  10:00</v>
      </c>
      <c r="E344" s="119">
        <v>1.5349999999999999</v>
      </c>
      <c r="F344" s="36">
        <f t="shared" si="47"/>
        <v>1.5419999999999998</v>
      </c>
      <c r="G344" s="36">
        <f t="shared" si="48"/>
        <v>1.5399999999999998</v>
      </c>
      <c r="H344" s="36">
        <f t="shared" si="49"/>
        <v>1.534</v>
      </c>
      <c r="I344" s="36">
        <f t="shared" si="50"/>
        <v>1.5359999999999998</v>
      </c>
      <c r="J344" s="36">
        <f t="shared" si="51"/>
        <v>1.5409999999999999</v>
      </c>
      <c r="K344" s="36">
        <f t="shared" si="52"/>
        <v>1.5389999999999999</v>
      </c>
      <c r="L344" s="36">
        <f t="shared" si="53"/>
        <v>1.5379999999999998</v>
      </c>
      <c r="M344" s="57">
        <f t="shared" si="54"/>
        <v>1.5369999999999999</v>
      </c>
      <c r="N344" s="58" t="s">
        <v>48</v>
      </c>
      <c r="O344" s="36"/>
      <c r="P344" s="36"/>
      <c r="Q344" s="36"/>
      <c r="R344" s="59"/>
      <c r="S344" s="60">
        <v>1.46</v>
      </c>
      <c r="T344" s="106">
        <v>1.6</v>
      </c>
      <c r="U344" s="162"/>
      <c r="V344" s="10"/>
      <c r="W344" s="162"/>
      <c r="X344" s="162"/>
      <c r="Y344" s="162"/>
      <c r="AA344" s="10"/>
      <c r="AB344" s="47"/>
      <c r="AC344" s="47"/>
      <c r="AD344" s="47"/>
      <c r="AE344" s="47"/>
      <c r="AF344" s="47"/>
      <c r="AG344" s="47"/>
      <c r="AH344" s="47"/>
      <c r="AI344" s="47"/>
    </row>
    <row r="345" spans="1:35">
      <c r="A345" s="26">
        <v>43995</v>
      </c>
      <c r="B345" s="27">
        <v>0.5</v>
      </c>
      <c r="C345" s="132"/>
      <c r="D345" s="28" t="str">
        <f t="shared" si="46"/>
        <v>2020/6/13  12:00</v>
      </c>
      <c r="E345" s="119">
        <v>1.5379623073237338</v>
      </c>
      <c r="F345" s="36">
        <f t="shared" si="47"/>
        <v>1.5449623073237337</v>
      </c>
      <c r="G345" s="36">
        <f t="shared" si="48"/>
        <v>1.5429623073237337</v>
      </c>
      <c r="H345" s="36">
        <f t="shared" si="49"/>
        <v>1.536962307323734</v>
      </c>
      <c r="I345" s="36">
        <f t="shared" si="50"/>
        <v>1.5389623073237337</v>
      </c>
      <c r="J345" s="36">
        <f t="shared" si="51"/>
        <v>1.5439623073237339</v>
      </c>
      <c r="K345" s="36">
        <f t="shared" si="52"/>
        <v>1.5419623073237338</v>
      </c>
      <c r="L345" s="36">
        <f t="shared" si="53"/>
        <v>1.5409623073237337</v>
      </c>
      <c r="M345" s="57">
        <f t="shared" si="54"/>
        <v>1.5399623073237338</v>
      </c>
      <c r="N345" s="58" t="s">
        <v>48</v>
      </c>
      <c r="O345" s="36"/>
      <c r="P345" s="36"/>
      <c r="Q345" s="36"/>
      <c r="R345" s="59"/>
      <c r="S345" s="60">
        <v>1.46</v>
      </c>
      <c r="T345" s="106">
        <v>1.6</v>
      </c>
      <c r="U345" s="162"/>
      <c r="V345" s="10"/>
      <c r="W345" s="162"/>
      <c r="X345" s="162"/>
      <c r="Y345" s="162"/>
      <c r="AA345" s="10"/>
      <c r="AB345" s="47"/>
      <c r="AC345" s="47"/>
      <c r="AD345" s="47"/>
      <c r="AE345" s="47"/>
      <c r="AF345" s="47"/>
      <c r="AG345" s="47"/>
      <c r="AH345" s="47"/>
      <c r="AI345" s="47"/>
    </row>
    <row r="346" spans="1:35">
      <c r="A346" s="26">
        <v>43995</v>
      </c>
      <c r="B346" s="27">
        <v>0.58333333333333304</v>
      </c>
      <c r="C346" s="132"/>
      <c r="D346" s="28" t="str">
        <f t="shared" si="46"/>
        <v>2020/6/13  14:00</v>
      </c>
      <c r="E346" s="119">
        <v>1.5317072542586823</v>
      </c>
      <c r="F346" s="36">
        <f t="shared" si="47"/>
        <v>1.5387072542586822</v>
      </c>
      <c r="G346" s="36">
        <f t="shared" si="48"/>
        <v>1.5367072542586822</v>
      </c>
      <c r="H346" s="36">
        <f t="shared" si="49"/>
        <v>1.5307072542586824</v>
      </c>
      <c r="I346" s="36">
        <f t="shared" si="50"/>
        <v>1.5327072542586822</v>
      </c>
      <c r="J346" s="36">
        <f t="shared" si="51"/>
        <v>1.5377072542586823</v>
      </c>
      <c r="K346" s="36">
        <f t="shared" si="52"/>
        <v>1.5357072542586823</v>
      </c>
      <c r="L346" s="36">
        <f t="shared" si="53"/>
        <v>1.5347072542586822</v>
      </c>
      <c r="M346" s="57">
        <f t="shared" si="54"/>
        <v>1.5337072542586823</v>
      </c>
      <c r="N346" s="58" t="s">
        <v>48</v>
      </c>
      <c r="O346" s="36"/>
      <c r="P346" s="36"/>
      <c r="Q346" s="36"/>
      <c r="R346" s="59"/>
      <c r="S346" s="60">
        <v>1.46</v>
      </c>
      <c r="T346" s="106">
        <v>1.6</v>
      </c>
      <c r="U346" s="162"/>
      <c r="V346" s="10"/>
      <c r="W346" s="162"/>
      <c r="X346" s="162"/>
      <c r="Y346" s="162"/>
      <c r="AA346" s="10"/>
      <c r="AB346" s="47"/>
      <c r="AC346" s="47"/>
      <c r="AD346" s="47"/>
      <c r="AE346" s="47"/>
      <c r="AF346" s="47"/>
      <c r="AG346" s="47"/>
      <c r="AH346" s="47"/>
      <c r="AI346" s="47"/>
    </row>
    <row r="347" spans="1:35">
      <c r="A347" s="26">
        <v>43995</v>
      </c>
      <c r="B347" s="27">
        <v>0.66666666666666596</v>
      </c>
      <c r="C347" s="132"/>
      <c r="D347" s="28" t="str">
        <f t="shared" si="46"/>
        <v>2020/6/13  16:00</v>
      </c>
      <c r="E347" s="119">
        <v>1.5449213121433865</v>
      </c>
      <c r="F347" s="36">
        <f t="shared" si="47"/>
        <v>1.5519213121433864</v>
      </c>
      <c r="G347" s="36">
        <f t="shared" si="48"/>
        <v>1.5499213121433864</v>
      </c>
      <c r="H347" s="36">
        <f t="shared" si="49"/>
        <v>1.5439213121433866</v>
      </c>
      <c r="I347" s="36">
        <f t="shared" si="50"/>
        <v>1.5459213121433864</v>
      </c>
      <c r="J347" s="36">
        <f t="shared" si="51"/>
        <v>1.5509213121433865</v>
      </c>
      <c r="K347" s="36">
        <f t="shared" si="52"/>
        <v>1.5489213121433865</v>
      </c>
      <c r="L347" s="36">
        <f t="shared" si="53"/>
        <v>1.5479213121433864</v>
      </c>
      <c r="M347" s="57">
        <f t="shared" si="54"/>
        <v>1.5469213121433865</v>
      </c>
      <c r="N347" s="58" t="s">
        <v>48</v>
      </c>
      <c r="O347" s="36"/>
      <c r="P347" s="36"/>
      <c r="Q347" s="36"/>
      <c r="R347" s="59"/>
      <c r="S347" s="60">
        <v>1.46</v>
      </c>
      <c r="T347" s="106">
        <v>1.6</v>
      </c>
      <c r="U347" s="162"/>
      <c r="V347" s="10"/>
      <c r="W347" s="162"/>
      <c r="X347" s="162"/>
      <c r="Y347" s="162"/>
      <c r="AA347" s="10"/>
      <c r="AB347" s="47"/>
      <c r="AC347" s="47"/>
      <c r="AD347" s="47"/>
      <c r="AE347" s="47"/>
      <c r="AF347" s="47"/>
      <c r="AG347" s="47"/>
      <c r="AH347" s="47"/>
      <c r="AI347" s="47"/>
    </row>
    <row r="348" spans="1:35">
      <c r="A348" s="123">
        <v>43996</v>
      </c>
      <c r="B348" s="101">
        <v>0.33333333333333331</v>
      </c>
      <c r="C348" s="132" t="s">
        <v>487</v>
      </c>
      <c r="D348" s="124" t="str">
        <f t="shared" si="46"/>
        <v>2020/6/14  8:00</v>
      </c>
      <c r="E348" s="119">
        <v>1.5427723853471647</v>
      </c>
      <c r="F348" s="36">
        <f t="shared" si="47"/>
        <v>1.5497723853471645</v>
      </c>
      <c r="G348" s="36">
        <f t="shared" si="48"/>
        <v>1.5477723853471645</v>
      </c>
      <c r="H348" s="36">
        <f t="shared" si="49"/>
        <v>1.5417723853471648</v>
      </c>
      <c r="I348" s="36">
        <f t="shared" si="50"/>
        <v>1.5437723853471645</v>
      </c>
      <c r="J348" s="36">
        <f t="shared" si="51"/>
        <v>1.5487723853471647</v>
      </c>
      <c r="K348" s="36">
        <f t="shared" si="52"/>
        <v>1.5467723853471647</v>
      </c>
      <c r="L348" s="36">
        <f t="shared" si="53"/>
        <v>1.5457723853471645</v>
      </c>
      <c r="M348" s="57">
        <f t="shared" si="54"/>
        <v>1.5447723853471647</v>
      </c>
      <c r="N348" s="58" t="s">
        <v>49</v>
      </c>
      <c r="O348" s="36"/>
      <c r="P348" s="36"/>
      <c r="Q348" s="36"/>
      <c r="R348" s="59"/>
      <c r="S348" s="60">
        <v>1.46</v>
      </c>
      <c r="T348" s="106">
        <v>1.6</v>
      </c>
      <c r="U348" s="162"/>
      <c r="V348" s="10"/>
      <c r="W348" s="162"/>
      <c r="X348" s="162"/>
      <c r="Y348" s="162"/>
      <c r="AA348" s="10"/>
      <c r="AB348" s="47"/>
      <c r="AC348" s="47"/>
      <c r="AD348" s="47"/>
      <c r="AE348" s="47"/>
      <c r="AF348" s="47"/>
      <c r="AG348" s="47"/>
      <c r="AH348" s="47"/>
      <c r="AI348" s="47"/>
    </row>
    <row r="349" spans="1:35">
      <c r="A349" s="26">
        <v>43996</v>
      </c>
      <c r="B349" s="27">
        <v>0.41666666666666669</v>
      </c>
      <c r="C349" s="132"/>
      <c r="D349" s="28" t="str">
        <f t="shared" si="46"/>
        <v>2020/6/14  10:00</v>
      </c>
      <c r="E349" s="119">
        <v>1.5393073827744168</v>
      </c>
      <c r="F349" s="36">
        <f t="shared" si="47"/>
        <v>1.5463073827744167</v>
      </c>
      <c r="G349" s="36">
        <f t="shared" si="48"/>
        <v>1.5443073827744167</v>
      </c>
      <c r="H349" s="36">
        <f t="shared" si="49"/>
        <v>1.5383073827744169</v>
      </c>
      <c r="I349" s="36">
        <f t="shared" si="50"/>
        <v>1.5403073827744167</v>
      </c>
      <c r="J349" s="36">
        <f t="shared" si="51"/>
        <v>1.5453073827744168</v>
      </c>
      <c r="K349" s="36">
        <f t="shared" si="52"/>
        <v>1.5433073827744168</v>
      </c>
      <c r="L349" s="36">
        <f t="shared" si="53"/>
        <v>1.5423073827744167</v>
      </c>
      <c r="M349" s="57">
        <f t="shared" si="54"/>
        <v>1.5413073827744168</v>
      </c>
      <c r="N349" s="58" t="s">
        <v>49</v>
      </c>
      <c r="O349" s="36"/>
      <c r="P349" s="36"/>
      <c r="Q349" s="36"/>
      <c r="R349" s="59"/>
      <c r="S349" s="60">
        <v>1.46</v>
      </c>
      <c r="T349" s="106">
        <v>1.6</v>
      </c>
      <c r="U349" s="162"/>
      <c r="V349" s="10"/>
      <c r="W349" s="162"/>
      <c r="X349" s="162"/>
      <c r="Y349" s="162"/>
      <c r="AA349" s="10"/>
      <c r="AB349" s="47"/>
      <c r="AC349" s="47"/>
      <c r="AD349" s="47"/>
      <c r="AE349" s="47"/>
      <c r="AF349" s="47"/>
      <c r="AG349" s="47"/>
      <c r="AH349" s="47"/>
      <c r="AI349" s="47"/>
    </row>
    <row r="350" spans="1:35">
      <c r="A350" s="26">
        <v>43996</v>
      </c>
      <c r="B350" s="27">
        <v>0.5</v>
      </c>
      <c r="C350" s="132"/>
      <c r="D350" s="28" t="str">
        <f t="shared" si="46"/>
        <v>2020/6/14  12:00</v>
      </c>
      <c r="E350" s="119">
        <v>1.5349999999999999</v>
      </c>
      <c r="F350" s="36">
        <f t="shared" si="47"/>
        <v>1.5419999999999998</v>
      </c>
      <c r="G350" s="36">
        <f t="shared" si="48"/>
        <v>1.5399999999999998</v>
      </c>
      <c r="H350" s="36">
        <f t="shared" si="49"/>
        <v>1.534</v>
      </c>
      <c r="I350" s="36">
        <f t="shared" si="50"/>
        <v>1.5359999999999998</v>
      </c>
      <c r="J350" s="36">
        <f t="shared" si="51"/>
        <v>1.5409999999999999</v>
      </c>
      <c r="K350" s="36">
        <f t="shared" si="52"/>
        <v>1.5389999999999999</v>
      </c>
      <c r="L350" s="36">
        <f t="shared" si="53"/>
        <v>1.5379999999999998</v>
      </c>
      <c r="M350" s="57">
        <f t="shared" si="54"/>
        <v>1.5369999999999999</v>
      </c>
      <c r="N350" s="58" t="s">
        <v>49</v>
      </c>
      <c r="O350" s="36"/>
      <c r="P350" s="36"/>
      <c r="Q350" s="36"/>
      <c r="R350" s="59"/>
      <c r="S350" s="60">
        <v>1.46</v>
      </c>
      <c r="T350" s="106">
        <v>1.6</v>
      </c>
      <c r="U350" s="162"/>
      <c r="V350" s="10"/>
      <c r="W350" s="162"/>
      <c r="X350" s="162"/>
      <c r="Y350" s="162"/>
      <c r="AA350" s="10"/>
      <c r="AB350" s="47"/>
      <c r="AC350" s="47"/>
      <c r="AD350" s="47"/>
      <c r="AE350" s="47"/>
      <c r="AF350" s="47"/>
      <c r="AG350" s="47"/>
      <c r="AH350" s="47"/>
      <c r="AI350" s="47"/>
    </row>
    <row r="351" spans="1:35">
      <c r="A351" s="26">
        <v>43996</v>
      </c>
      <c r="B351" s="27">
        <v>0.58333333333333304</v>
      </c>
      <c r="C351" s="132"/>
      <c r="D351" s="28" t="str">
        <f t="shared" si="46"/>
        <v>2020/6/14  14:00</v>
      </c>
      <c r="E351" s="119">
        <v>1.5349999999999999</v>
      </c>
      <c r="F351" s="36">
        <f t="shared" si="47"/>
        <v>1.5419999999999998</v>
      </c>
      <c r="G351" s="36">
        <f t="shared" si="48"/>
        <v>1.5399999999999998</v>
      </c>
      <c r="H351" s="36">
        <f t="shared" si="49"/>
        <v>1.534</v>
      </c>
      <c r="I351" s="36">
        <f t="shared" si="50"/>
        <v>1.5359999999999998</v>
      </c>
      <c r="J351" s="36">
        <f t="shared" si="51"/>
        <v>1.5409999999999999</v>
      </c>
      <c r="K351" s="36">
        <f t="shared" si="52"/>
        <v>1.5389999999999999</v>
      </c>
      <c r="L351" s="36">
        <f t="shared" si="53"/>
        <v>1.5379999999999998</v>
      </c>
      <c r="M351" s="57">
        <f t="shared" si="54"/>
        <v>1.5369999999999999</v>
      </c>
      <c r="N351" s="58" t="s">
        <v>49</v>
      </c>
      <c r="O351" s="36"/>
      <c r="P351" s="36"/>
      <c r="Q351" s="36"/>
      <c r="R351" s="59"/>
      <c r="S351" s="60">
        <v>1.46</v>
      </c>
      <c r="T351" s="106">
        <v>1.6</v>
      </c>
      <c r="U351" s="162"/>
      <c r="V351" s="10"/>
      <c r="W351" s="162"/>
      <c r="X351" s="162"/>
      <c r="Y351" s="162"/>
      <c r="AA351" s="10"/>
      <c r="AB351" s="47"/>
      <c r="AC351" s="47"/>
      <c r="AD351" s="47"/>
      <c r="AE351" s="47"/>
      <c r="AF351" s="47"/>
      <c r="AG351" s="47"/>
      <c r="AH351" s="47"/>
      <c r="AI351" s="47"/>
    </row>
    <row r="352" spans="1:35">
      <c r="A352" s="26">
        <v>43996</v>
      </c>
      <c r="B352" s="27">
        <v>0.66666666666666596</v>
      </c>
      <c r="C352" s="132"/>
      <c r="D352" s="28" t="str">
        <f t="shared" si="46"/>
        <v>2020/6/14  16:00</v>
      </c>
      <c r="E352" s="119">
        <v>1.5404301834973524</v>
      </c>
      <c r="F352" s="36">
        <f t="shared" si="47"/>
        <v>1.5474301834973523</v>
      </c>
      <c r="G352" s="36">
        <f t="shared" si="48"/>
        <v>1.5454301834973523</v>
      </c>
      <c r="H352" s="36">
        <f t="shared" si="49"/>
        <v>1.5394301834973525</v>
      </c>
      <c r="I352" s="36">
        <f t="shared" si="50"/>
        <v>1.5414301834973523</v>
      </c>
      <c r="J352" s="36">
        <f t="shared" si="51"/>
        <v>1.5464301834973524</v>
      </c>
      <c r="K352" s="36">
        <f t="shared" si="52"/>
        <v>1.5444301834973524</v>
      </c>
      <c r="L352" s="36">
        <f t="shared" si="53"/>
        <v>1.5434301834973523</v>
      </c>
      <c r="M352" s="57">
        <f t="shared" si="54"/>
        <v>1.5424301834973524</v>
      </c>
      <c r="N352" s="58" t="s">
        <v>49</v>
      </c>
      <c r="O352" s="36"/>
      <c r="P352" s="36"/>
      <c r="Q352" s="36"/>
      <c r="R352" s="59"/>
      <c r="S352" s="60">
        <v>1.46</v>
      </c>
      <c r="T352" s="106">
        <v>1.6</v>
      </c>
      <c r="U352" s="162"/>
      <c r="V352" s="10"/>
      <c r="W352" s="162"/>
      <c r="X352" s="162"/>
      <c r="Y352" s="162"/>
      <c r="AA352" s="10"/>
      <c r="AB352" s="47"/>
      <c r="AC352" s="47"/>
      <c r="AD352" s="47"/>
      <c r="AE352" s="47"/>
      <c r="AF352" s="47"/>
      <c r="AG352" s="47"/>
      <c r="AH352" s="47"/>
      <c r="AI352" s="47"/>
    </row>
    <row r="353" spans="1:35">
      <c r="A353" s="123">
        <v>43997</v>
      </c>
      <c r="B353" s="101">
        <v>0.33333333333333331</v>
      </c>
      <c r="C353" s="132" t="s">
        <v>488</v>
      </c>
      <c r="D353" s="124" t="str">
        <f t="shared" si="46"/>
        <v>2020/6/15  8:00</v>
      </c>
      <c r="E353" s="119">
        <v>1.55</v>
      </c>
      <c r="F353" s="36">
        <f t="shared" si="47"/>
        <v>1.5569999999999999</v>
      </c>
      <c r="G353" s="36">
        <f t="shared" si="48"/>
        <v>1.5549999999999999</v>
      </c>
      <c r="H353" s="36">
        <f t="shared" si="49"/>
        <v>1.5490000000000002</v>
      </c>
      <c r="I353" s="36">
        <f t="shared" si="50"/>
        <v>1.5509999999999999</v>
      </c>
      <c r="J353" s="36">
        <f t="shared" si="51"/>
        <v>1.556</v>
      </c>
      <c r="K353" s="36">
        <f t="shared" si="52"/>
        <v>1.554</v>
      </c>
      <c r="L353" s="36">
        <f t="shared" si="53"/>
        <v>1.5529999999999999</v>
      </c>
      <c r="M353" s="57">
        <f t="shared" si="54"/>
        <v>1.552</v>
      </c>
      <c r="N353" s="58" t="s">
        <v>44</v>
      </c>
      <c r="O353" s="36"/>
      <c r="P353" s="36"/>
      <c r="Q353" s="36"/>
      <c r="R353" s="59"/>
      <c r="S353" s="60">
        <v>1.46</v>
      </c>
      <c r="T353" s="106">
        <v>1.6</v>
      </c>
      <c r="U353" s="162"/>
      <c r="V353" s="10"/>
      <c r="W353" s="162"/>
      <c r="X353" s="162"/>
      <c r="Y353" s="162"/>
      <c r="AA353" s="10"/>
      <c r="AB353" s="47"/>
      <c r="AC353" s="47"/>
      <c r="AD353" s="47"/>
      <c r="AE353" s="47"/>
      <c r="AF353" s="47"/>
      <c r="AG353" s="47"/>
      <c r="AH353" s="47"/>
      <c r="AI353" s="47"/>
    </row>
    <row r="354" spans="1:35">
      <c r="A354" s="26">
        <v>43997</v>
      </c>
      <c r="B354" s="27">
        <v>0.41666666666666669</v>
      </c>
      <c r="C354" s="132"/>
      <c r="D354" s="28" t="str">
        <f t="shared" si="46"/>
        <v>2020/6/15  10:00</v>
      </c>
      <c r="E354" s="119">
        <v>1.5349999999999999</v>
      </c>
      <c r="F354" s="36">
        <f t="shared" si="47"/>
        <v>1.5419999999999998</v>
      </c>
      <c r="G354" s="36">
        <f t="shared" si="48"/>
        <v>1.5399999999999998</v>
      </c>
      <c r="H354" s="36">
        <f t="shared" si="49"/>
        <v>1.534</v>
      </c>
      <c r="I354" s="36">
        <f t="shared" si="50"/>
        <v>1.5359999999999998</v>
      </c>
      <c r="J354" s="36">
        <f t="shared" si="51"/>
        <v>1.5409999999999999</v>
      </c>
      <c r="K354" s="36">
        <f t="shared" si="52"/>
        <v>1.5389999999999999</v>
      </c>
      <c r="L354" s="36">
        <f t="shared" si="53"/>
        <v>1.5379999999999998</v>
      </c>
      <c r="M354" s="57">
        <f t="shared" si="54"/>
        <v>1.5369999999999999</v>
      </c>
      <c r="N354" s="58" t="s">
        <v>44</v>
      </c>
      <c r="O354" s="36"/>
      <c r="P354" s="36"/>
      <c r="Q354" s="36"/>
      <c r="R354" s="59"/>
      <c r="S354" s="60">
        <v>1.46</v>
      </c>
      <c r="T354" s="106">
        <v>1.6</v>
      </c>
      <c r="U354" s="162"/>
      <c r="V354" s="10"/>
      <c r="W354" s="162"/>
      <c r="X354" s="162"/>
      <c r="Y354" s="162"/>
      <c r="AA354" s="10"/>
      <c r="AB354" s="47"/>
      <c r="AC354" s="47"/>
      <c r="AD354" s="47"/>
      <c r="AE354" s="47"/>
      <c r="AF354" s="47"/>
      <c r="AG354" s="47"/>
      <c r="AH354" s="47"/>
      <c r="AI354" s="47"/>
    </row>
    <row r="355" spans="1:35">
      <c r="A355" s="26">
        <v>43997</v>
      </c>
      <c r="B355" s="27">
        <v>0.5</v>
      </c>
      <c r="C355" s="132"/>
      <c r="D355" s="28" t="str">
        <f t="shared" si="46"/>
        <v>2020/6/15  12:00</v>
      </c>
      <c r="E355" s="119">
        <v>1.5349999999999999</v>
      </c>
      <c r="F355" s="36">
        <f t="shared" si="47"/>
        <v>1.5419999999999998</v>
      </c>
      <c r="G355" s="36">
        <f t="shared" si="48"/>
        <v>1.5399999999999998</v>
      </c>
      <c r="H355" s="36">
        <f t="shared" si="49"/>
        <v>1.534</v>
      </c>
      <c r="I355" s="36">
        <f t="shared" si="50"/>
        <v>1.5359999999999998</v>
      </c>
      <c r="J355" s="36">
        <f t="shared" si="51"/>
        <v>1.5409999999999999</v>
      </c>
      <c r="K355" s="36">
        <f t="shared" si="52"/>
        <v>1.5389999999999999</v>
      </c>
      <c r="L355" s="36">
        <f t="shared" si="53"/>
        <v>1.5379999999999998</v>
      </c>
      <c r="M355" s="57">
        <f t="shared" si="54"/>
        <v>1.5369999999999999</v>
      </c>
      <c r="N355" s="58" t="s">
        <v>45</v>
      </c>
      <c r="O355" s="36"/>
      <c r="P355" s="36"/>
      <c r="Q355" s="36"/>
      <c r="R355" s="59"/>
      <c r="S355" s="60">
        <v>1.46</v>
      </c>
      <c r="T355" s="106">
        <v>1.6</v>
      </c>
      <c r="U355" s="162"/>
      <c r="V355" s="10"/>
      <c r="W355" s="162"/>
      <c r="X355" s="162"/>
      <c r="Y355" s="162"/>
      <c r="AA355" s="10"/>
      <c r="AB355" s="47"/>
      <c r="AC355" s="47"/>
      <c r="AD355" s="47"/>
      <c r="AE355" s="47"/>
      <c r="AF355" s="47"/>
      <c r="AG355" s="47"/>
      <c r="AH355" s="47"/>
      <c r="AI355" s="47"/>
    </row>
    <row r="356" spans="1:35">
      <c r="A356" s="26">
        <v>43997</v>
      </c>
      <c r="B356" s="27">
        <v>0.58333333333333304</v>
      </c>
      <c r="C356" s="132"/>
      <c r="D356" s="28" t="str">
        <f t="shared" si="46"/>
        <v>2020/6/15  14:00</v>
      </c>
      <c r="E356" s="119">
        <v>1.5400731656685309</v>
      </c>
      <c r="F356" s="36">
        <f t="shared" si="47"/>
        <v>1.5470731656685308</v>
      </c>
      <c r="G356" s="36">
        <f t="shared" si="48"/>
        <v>1.5450731656685308</v>
      </c>
      <c r="H356" s="36">
        <f t="shared" si="49"/>
        <v>1.539073165668531</v>
      </c>
      <c r="I356" s="36">
        <f t="shared" si="50"/>
        <v>1.5410731656685308</v>
      </c>
      <c r="J356" s="36">
        <f t="shared" si="51"/>
        <v>1.5460731656685309</v>
      </c>
      <c r="K356" s="36">
        <f t="shared" si="52"/>
        <v>1.5440731656685309</v>
      </c>
      <c r="L356" s="36">
        <f t="shared" si="53"/>
        <v>1.5430731656685308</v>
      </c>
      <c r="M356" s="57">
        <f t="shared" si="54"/>
        <v>1.5420731656685309</v>
      </c>
      <c r="N356" s="58" t="s">
        <v>45</v>
      </c>
      <c r="O356" s="36"/>
      <c r="P356" s="36"/>
      <c r="Q356" s="36"/>
      <c r="R356" s="59"/>
      <c r="S356" s="60">
        <v>1.46</v>
      </c>
      <c r="T356" s="106">
        <v>1.6</v>
      </c>
      <c r="U356" s="162"/>
      <c r="V356" s="10"/>
      <c r="W356" s="162"/>
      <c r="X356" s="162"/>
      <c r="Y356" s="162"/>
      <c r="AA356" s="10"/>
      <c r="AB356" s="47"/>
      <c r="AC356" s="47"/>
      <c r="AD356" s="47"/>
      <c r="AE356" s="47"/>
      <c r="AF356" s="47"/>
      <c r="AG356" s="47"/>
      <c r="AH356" s="47"/>
      <c r="AI356" s="47"/>
    </row>
    <row r="357" spans="1:35">
      <c r="A357" s="26">
        <v>43997</v>
      </c>
      <c r="B357" s="27">
        <v>0.66666666666666596</v>
      </c>
      <c r="C357" s="132"/>
      <c r="D357" s="28" t="str">
        <f t="shared" si="46"/>
        <v>2020/6/15  16:00</v>
      </c>
      <c r="E357" s="119">
        <v>1.5355377714016467</v>
      </c>
      <c r="F357" s="36">
        <f t="shared" si="47"/>
        <v>1.5425377714016466</v>
      </c>
      <c r="G357" s="36">
        <f t="shared" si="48"/>
        <v>1.5405377714016466</v>
      </c>
      <c r="H357" s="36">
        <f t="shared" si="49"/>
        <v>1.5345377714016468</v>
      </c>
      <c r="I357" s="36">
        <f t="shared" si="50"/>
        <v>1.5365377714016466</v>
      </c>
      <c r="J357" s="36">
        <f t="shared" si="51"/>
        <v>1.5415377714016467</v>
      </c>
      <c r="K357" s="36">
        <f t="shared" si="52"/>
        <v>1.5395377714016467</v>
      </c>
      <c r="L357" s="36">
        <f t="shared" si="53"/>
        <v>1.5385377714016466</v>
      </c>
      <c r="M357" s="57">
        <f t="shared" si="54"/>
        <v>1.5375377714016467</v>
      </c>
      <c r="N357" s="58" t="s">
        <v>45</v>
      </c>
      <c r="O357" s="36"/>
      <c r="P357" s="36"/>
      <c r="Q357" s="36"/>
      <c r="R357" s="59"/>
      <c r="S357" s="60">
        <v>1.46</v>
      </c>
      <c r="T357" s="106">
        <v>1.6</v>
      </c>
      <c r="U357" s="162"/>
      <c r="V357" s="10"/>
      <c r="W357" s="162"/>
      <c r="X357" s="162"/>
      <c r="Y357" s="162"/>
      <c r="AA357" s="10"/>
      <c r="AB357" s="47"/>
      <c r="AC357" s="47"/>
      <c r="AD357" s="47"/>
      <c r="AE357" s="47"/>
      <c r="AF357" s="47"/>
      <c r="AG357" s="47"/>
      <c r="AH357" s="47"/>
      <c r="AI357" s="47"/>
    </row>
    <row r="358" spans="1:35">
      <c r="A358" s="123">
        <v>43998</v>
      </c>
      <c r="B358" s="101">
        <v>0.33333333333333331</v>
      </c>
      <c r="C358" s="132" t="s">
        <v>489</v>
      </c>
      <c r="D358" s="124" t="str">
        <f t="shared" si="46"/>
        <v>2020/6/16  8:00</v>
      </c>
      <c r="E358" s="119">
        <v>1.5408605797143287</v>
      </c>
      <c r="F358" s="36">
        <f t="shared" si="47"/>
        <v>1.5478605797143286</v>
      </c>
      <c r="G358" s="36">
        <f t="shared" si="48"/>
        <v>1.5458605797143286</v>
      </c>
      <c r="H358" s="36">
        <f t="shared" si="49"/>
        <v>1.5398605797143288</v>
      </c>
      <c r="I358" s="36">
        <f t="shared" si="50"/>
        <v>1.5418605797143285</v>
      </c>
      <c r="J358" s="36">
        <f t="shared" si="51"/>
        <v>1.5468605797143287</v>
      </c>
      <c r="K358" s="36">
        <f t="shared" si="52"/>
        <v>1.5448605797143287</v>
      </c>
      <c r="L358" s="36">
        <f t="shared" si="53"/>
        <v>1.5438605797143286</v>
      </c>
      <c r="M358" s="57">
        <f t="shared" si="54"/>
        <v>1.5428605797143287</v>
      </c>
      <c r="N358" s="58" t="s">
        <v>46</v>
      </c>
      <c r="O358" s="36"/>
      <c r="P358" s="36"/>
      <c r="Q358" s="36"/>
      <c r="R358" s="59"/>
      <c r="S358" s="60">
        <v>1.46</v>
      </c>
      <c r="T358" s="106">
        <v>1.6</v>
      </c>
      <c r="U358" s="162"/>
      <c r="V358" s="10"/>
      <c r="W358" s="162"/>
      <c r="X358" s="162"/>
      <c r="Y358" s="162"/>
      <c r="AA358" s="10"/>
      <c r="AB358" s="47"/>
      <c r="AC358" s="47"/>
      <c r="AD358" s="47"/>
      <c r="AE358" s="47"/>
      <c r="AF358" s="47"/>
      <c r="AG358" s="47"/>
      <c r="AH358" s="47"/>
      <c r="AI358" s="47"/>
    </row>
    <row r="359" spans="1:35">
      <c r="A359" s="26">
        <v>43998</v>
      </c>
      <c r="B359" s="27">
        <v>0.41666666666666669</v>
      </c>
      <c r="C359" s="132"/>
      <c r="D359" s="28" t="str">
        <f t="shared" si="46"/>
        <v>2020/6/16  10:00</v>
      </c>
      <c r="E359" s="119">
        <v>1.5338907490327178</v>
      </c>
      <c r="F359" s="36">
        <f t="shared" si="47"/>
        <v>1.5408907490327177</v>
      </c>
      <c r="G359" s="36">
        <f t="shared" si="48"/>
        <v>1.5388907490327177</v>
      </c>
      <c r="H359" s="36">
        <f t="shared" si="49"/>
        <v>1.5328907490327179</v>
      </c>
      <c r="I359" s="36">
        <f t="shared" si="50"/>
        <v>1.5348907490327177</v>
      </c>
      <c r="J359" s="36">
        <f t="shared" si="51"/>
        <v>1.5398907490327178</v>
      </c>
      <c r="K359" s="36">
        <f t="shared" si="52"/>
        <v>1.5378907490327178</v>
      </c>
      <c r="L359" s="36">
        <f t="shared" si="53"/>
        <v>1.5368907490327177</v>
      </c>
      <c r="M359" s="57">
        <f t="shared" si="54"/>
        <v>1.5358907490327178</v>
      </c>
      <c r="N359" s="58" t="s">
        <v>46</v>
      </c>
      <c r="O359" s="36"/>
      <c r="P359" s="36"/>
      <c r="Q359" s="36"/>
      <c r="R359" s="59"/>
      <c r="S359" s="60">
        <v>1.46</v>
      </c>
      <c r="T359" s="106">
        <v>1.6</v>
      </c>
      <c r="U359" s="162"/>
      <c r="V359" s="10"/>
      <c r="W359" s="162"/>
      <c r="X359" s="162"/>
      <c r="Y359" s="162"/>
      <c r="AA359" s="10"/>
      <c r="AB359" s="47"/>
      <c r="AC359" s="47"/>
      <c r="AD359" s="47"/>
      <c r="AE359" s="47"/>
      <c r="AF359" s="47"/>
      <c r="AG359" s="47"/>
      <c r="AH359" s="47"/>
      <c r="AI359" s="47"/>
    </row>
    <row r="360" spans="1:35">
      <c r="A360" s="26">
        <v>43998</v>
      </c>
      <c r="B360" s="27">
        <v>0.5</v>
      </c>
      <c r="C360" s="132"/>
      <c r="D360" s="28" t="str">
        <f t="shared" si="46"/>
        <v>2020/6/16  12:00</v>
      </c>
      <c r="E360" s="119">
        <v>1.5397612088994683</v>
      </c>
      <c r="F360" s="36">
        <f t="shared" si="47"/>
        <v>1.5467612088994682</v>
      </c>
      <c r="G360" s="36">
        <f t="shared" si="48"/>
        <v>1.5447612088994682</v>
      </c>
      <c r="H360" s="36">
        <f t="shared" si="49"/>
        <v>1.5387612088994684</v>
      </c>
      <c r="I360" s="36">
        <f t="shared" si="50"/>
        <v>1.5407612088994682</v>
      </c>
      <c r="J360" s="36">
        <f t="shared" si="51"/>
        <v>1.5457612088994683</v>
      </c>
      <c r="K360" s="36">
        <f t="shared" si="52"/>
        <v>1.5437612088994683</v>
      </c>
      <c r="L360" s="36">
        <f t="shared" si="53"/>
        <v>1.5427612088994682</v>
      </c>
      <c r="M360" s="57">
        <f t="shared" si="54"/>
        <v>1.5417612088994683</v>
      </c>
      <c r="N360" s="58" t="s">
        <v>46</v>
      </c>
      <c r="O360" s="36"/>
      <c r="P360" s="36"/>
      <c r="Q360" s="36"/>
      <c r="R360" s="59"/>
      <c r="S360" s="60">
        <v>1.46</v>
      </c>
      <c r="T360" s="106">
        <v>1.6</v>
      </c>
      <c r="U360" s="162"/>
      <c r="V360" s="10"/>
      <c r="W360" s="162"/>
      <c r="X360" s="162"/>
      <c r="Y360" s="162"/>
      <c r="AA360" s="10"/>
      <c r="AB360" s="47"/>
      <c r="AC360" s="47"/>
      <c r="AD360" s="47"/>
      <c r="AE360" s="47"/>
      <c r="AF360" s="47"/>
      <c r="AG360" s="47"/>
      <c r="AH360" s="47"/>
      <c r="AI360" s="47"/>
    </row>
    <row r="361" spans="1:35">
      <c r="A361" s="26">
        <v>43998</v>
      </c>
      <c r="B361" s="27">
        <v>0.58333333333333304</v>
      </c>
      <c r="C361" s="132"/>
      <c r="D361" s="28" t="str">
        <f t="shared" si="46"/>
        <v>2020/6/16  14:00</v>
      </c>
      <c r="E361" s="119">
        <v>1.5419850354914597</v>
      </c>
      <c r="F361" s="36">
        <f t="shared" si="47"/>
        <v>1.5489850354914596</v>
      </c>
      <c r="G361" s="36">
        <f t="shared" si="48"/>
        <v>1.5469850354914596</v>
      </c>
      <c r="H361" s="36">
        <f t="shared" si="49"/>
        <v>1.5409850354914598</v>
      </c>
      <c r="I361" s="36">
        <f t="shared" si="50"/>
        <v>1.5429850354914596</v>
      </c>
      <c r="J361" s="36">
        <f t="shared" si="51"/>
        <v>1.5479850354914597</v>
      </c>
      <c r="K361" s="36">
        <f t="shared" si="52"/>
        <v>1.5459850354914597</v>
      </c>
      <c r="L361" s="36">
        <f t="shared" si="53"/>
        <v>1.5449850354914596</v>
      </c>
      <c r="M361" s="57">
        <f t="shared" si="54"/>
        <v>1.5439850354914597</v>
      </c>
      <c r="N361" s="58" t="s">
        <v>46</v>
      </c>
      <c r="O361" s="36"/>
      <c r="P361" s="36"/>
      <c r="Q361" s="36"/>
      <c r="R361" s="59"/>
      <c r="S361" s="60">
        <v>1.46</v>
      </c>
      <c r="T361" s="106">
        <v>1.6</v>
      </c>
      <c r="U361" s="162"/>
      <c r="V361" s="10"/>
      <c r="W361" s="162"/>
      <c r="X361" s="162"/>
      <c r="Y361" s="162"/>
      <c r="AA361" s="10"/>
      <c r="AB361" s="47"/>
      <c r="AC361" s="47"/>
      <c r="AD361" s="47"/>
      <c r="AE361" s="47"/>
      <c r="AF361" s="47"/>
      <c r="AG361" s="47"/>
      <c r="AH361" s="47"/>
      <c r="AI361" s="47"/>
    </row>
    <row r="362" spans="1:35">
      <c r="A362" s="26">
        <v>43998</v>
      </c>
      <c r="B362" s="27">
        <v>0.66666666666666596</v>
      </c>
      <c r="C362" s="132"/>
      <c r="D362" s="28" t="str">
        <f t="shared" si="46"/>
        <v>2020/6/16  16:00</v>
      </c>
      <c r="E362" s="119">
        <v>1.5327170005740802</v>
      </c>
      <c r="F362" s="36">
        <f t="shared" si="47"/>
        <v>1.5397170005740801</v>
      </c>
      <c r="G362" s="36">
        <f t="shared" si="48"/>
        <v>1.5377170005740801</v>
      </c>
      <c r="H362" s="36">
        <f t="shared" si="49"/>
        <v>1.5317170005740803</v>
      </c>
      <c r="I362" s="36">
        <f t="shared" si="50"/>
        <v>1.5337170005740801</v>
      </c>
      <c r="J362" s="36">
        <f t="shared" si="51"/>
        <v>1.5387170005740802</v>
      </c>
      <c r="K362" s="36">
        <f t="shared" si="52"/>
        <v>1.5367170005740802</v>
      </c>
      <c r="L362" s="36">
        <f t="shared" si="53"/>
        <v>1.5357170005740801</v>
      </c>
      <c r="M362" s="57">
        <f t="shared" si="54"/>
        <v>1.5347170005740802</v>
      </c>
      <c r="N362" s="58" t="s">
        <v>46</v>
      </c>
      <c r="O362" s="36"/>
      <c r="P362" s="36"/>
      <c r="Q362" s="36"/>
      <c r="R362" s="59"/>
      <c r="S362" s="60">
        <v>1.46</v>
      </c>
      <c r="T362" s="106">
        <v>1.6</v>
      </c>
      <c r="U362" s="162"/>
      <c r="V362" s="10"/>
      <c r="W362" s="162"/>
      <c r="X362" s="162"/>
      <c r="Y362" s="162"/>
      <c r="AA362" s="10"/>
      <c r="AB362" s="47"/>
      <c r="AC362" s="47"/>
      <c r="AD362" s="47"/>
      <c r="AE362" s="47"/>
      <c r="AF362" s="47"/>
      <c r="AG362" s="47"/>
      <c r="AH362" s="47"/>
      <c r="AI362" s="47"/>
    </row>
    <row r="363" spans="1:35">
      <c r="A363" s="123">
        <v>43999</v>
      </c>
      <c r="B363" s="101">
        <v>0.33333333333333331</v>
      </c>
      <c r="C363" s="132" t="s">
        <v>490</v>
      </c>
      <c r="D363" s="124" t="str">
        <f t="shared" si="46"/>
        <v>2020/6/17  8:00</v>
      </c>
      <c r="E363" s="119">
        <v>1.5486427914286267</v>
      </c>
      <c r="F363" s="36">
        <f t="shared" si="47"/>
        <v>1.5556427914286266</v>
      </c>
      <c r="G363" s="36">
        <f t="shared" si="48"/>
        <v>1.5536427914286266</v>
      </c>
      <c r="H363" s="36">
        <f t="shared" si="49"/>
        <v>1.5476427914286268</v>
      </c>
      <c r="I363" s="36">
        <f t="shared" si="50"/>
        <v>1.5496427914286266</v>
      </c>
      <c r="J363" s="36">
        <f t="shared" si="51"/>
        <v>1.5546427914286267</v>
      </c>
      <c r="K363" s="36">
        <f t="shared" si="52"/>
        <v>1.5526427914286267</v>
      </c>
      <c r="L363" s="36">
        <f t="shared" si="53"/>
        <v>1.5516427914286266</v>
      </c>
      <c r="M363" s="57">
        <f t="shared" si="54"/>
        <v>1.5506427914286267</v>
      </c>
      <c r="N363" s="58" t="s">
        <v>47</v>
      </c>
      <c r="O363" s="36"/>
      <c r="P363" s="36"/>
      <c r="Q363" s="36"/>
      <c r="R363" s="59"/>
      <c r="S363" s="60">
        <v>1.46</v>
      </c>
      <c r="T363" s="106">
        <v>1.6</v>
      </c>
      <c r="U363" s="162"/>
      <c r="V363" s="10"/>
      <c r="W363" s="162"/>
      <c r="X363" s="162"/>
      <c r="Y363" s="162"/>
      <c r="AA363" s="10"/>
      <c r="AB363" s="47"/>
      <c r="AC363" s="47"/>
      <c r="AD363" s="47"/>
      <c r="AE363" s="47"/>
      <c r="AF363" s="47"/>
      <c r="AG363" s="47"/>
      <c r="AH363" s="47"/>
      <c r="AI363" s="47"/>
    </row>
    <row r="364" spans="1:35">
      <c r="A364" s="26">
        <v>43999</v>
      </c>
      <c r="B364" s="27">
        <v>0.41666666666666669</v>
      </c>
      <c r="C364" s="132"/>
      <c r="D364" s="28" t="str">
        <f t="shared" si="46"/>
        <v>2020/6/17  10:00</v>
      </c>
      <c r="E364" s="119">
        <v>1.5396200877510793</v>
      </c>
      <c r="F364" s="36">
        <f t="shared" si="47"/>
        <v>1.5466200877510792</v>
      </c>
      <c r="G364" s="36">
        <f t="shared" si="48"/>
        <v>1.5446200877510792</v>
      </c>
      <c r="H364" s="36">
        <f t="shared" si="49"/>
        <v>1.5386200877510794</v>
      </c>
      <c r="I364" s="36">
        <f t="shared" si="50"/>
        <v>1.5406200877510792</v>
      </c>
      <c r="J364" s="36">
        <f t="shared" si="51"/>
        <v>1.5456200877510793</v>
      </c>
      <c r="K364" s="36">
        <f t="shared" si="52"/>
        <v>1.5436200877510793</v>
      </c>
      <c r="L364" s="36">
        <f t="shared" si="53"/>
        <v>1.5426200877510792</v>
      </c>
      <c r="M364" s="57">
        <f t="shared" si="54"/>
        <v>1.5416200877510793</v>
      </c>
      <c r="N364" s="58" t="s">
        <v>47</v>
      </c>
      <c r="O364" s="36"/>
      <c r="P364" s="36"/>
      <c r="Q364" s="36"/>
      <c r="R364" s="59"/>
      <c r="S364" s="60">
        <v>1.46</v>
      </c>
      <c r="T364" s="106">
        <v>1.6</v>
      </c>
      <c r="U364" s="162"/>
      <c r="V364" s="10"/>
      <c r="W364" s="162"/>
      <c r="X364" s="162"/>
      <c r="Y364" s="162"/>
      <c r="AA364" s="10"/>
      <c r="AB364" s="47"/>
      <c r="AC364" s="47"/>
      <c r="AD364" s="47"/>
      <c r="AE364" s="47"/>
      <c r="AF364" s="47"/>
      <c r="AG364" s="47"/>
      <c r="AH364" s="47"/>
      <c r="AI364" s="47"/>
    </row>
    <row r="365" spans="1:35">
      <c r="A365" s="26">
        <v>43999</v>
      </c>
      <c r="B365" s="27">
        <v>0.5</v>
      </c>
      <c r="C365" s="132"/>
      <c r="D365" s="28" t="str">
        <f t="shared" si="46"/>
        <v>2020/6/17  12:00</v>
      </c>
      <c r="E365" s="119">
        <v>1.5355403415406639</v>
      </c>
      <c r="F365" s="36">
        <f t="shared" si="47"/>
        <v>1.5425403415406638</v>
      </c>
      <c r="G365" s="36">
        <f t="shared" si="48"/>
        <v>1.5405403415406638</v>
      </c>
      <c r="H365" s="36">
        <f t="shared" si="49"/>
        <v>1.534540341540664</v>
      </c>
      <c r="I365" s="36">
        <f t="shared" si="50"/>
        <v>1.5365403415406638</v>
      </c>
      <c r="J365" s="36">
        <f t="shared" si="51"/>
        <v>1.5415403415406639</v>
      </c>
      <c r="K365" s="36">
        <f t="shared" si="52"/>
        <v>1.5395403415406639</v>
      </c>
      <c r="L365" s="36">
        <f t="shared" si="53"/>
        <v>1.5385403415406638</v>
      </c>
      <c r="M365" s="57">
        <f t="shared" si="54"/>
        <v>1.5375403415406639</v>
      </c>
      <c r="N365" s="58" t="s">
        <v>47</v>
      </c>
      <c r="O365" s="36"/>
      <c r="P365" s="36"/>
      <c r="Q365" s="36"/>
      <c r="R365" s="59"/>
      <c r="S365" s="60">
        <v>1.46</v>
      </c>
      <c r="T365" s="106">
        <v>1.6</v>
      </c>
      <c r="U365" s="162"/>
      <c r="V365" s="10"/>
      <c r="W365" s="162"/>
      <c r="X365" s="162"/>
      <c r="Y365" s="162"/>
      <c r="AA365" s="10"/>
      <c r="AB365" s="47"/>
      <c r="AC365" s="47"/>
      <c r="AD365" s="47"/>
      <c r="AE365" s="47"/>
      <c r="AF365" s="47"/>
      <c r="AG365" s="47"/>
      <c r="AH365" s="47"/>
      <c r="AI365" s="47"/>
    </row>
    <row r="366" spans="1:35">
      <c r="A366" s="26">
        <v>43999</v>
      </c>
      <c r="B366" s="27">
        <v>0.58333333333333304</v>
      </c>
      <c r="C366" s="132"/>
      <c r="D366" s="28" t="str">
        <f t="shared" si="46"/>
        <v>2020/6/17  14:00</v>
      </c>
      <c r="E366" s="119">
        <v>1.5349999999999999</v>
      </c>
      <c r="F366" s="36">
        <f t="shared" si="47"/>
        <v>1.5419999999999998</v>
      </c>
      <c r="G366" s="36">
        <f t="shared" si="48"/>
        <v>1.5399999999999998</v>
      </c>
      <c r="H366" s="36">
        <f t="shared" si="49"/>
        <v>1.534</v>
      </c>
      <c r="I366" s="36">
        <f t="shared" si="50"/>
        <v>1.5359999999999998</v>
      </c>
      <c r="J366" s="36">
        <f t="shared" si="51"/>
        <v>1.5409999999999999</v>
      </c>
      <c r="K366" s="36">
        <f t="shared" si="52"/>
        <v>1.5389999999999999</v>
      </c>
      <c r="L366" s="36">
        <f t="shared" si="53"/>
        <v>1.5379999999999998</v>
      </c>
      <c r="M366" s="57">
        <f t="shared" si="54"/>
        <v>1.5369999999999999</v>
      </c>
      <c r="N366" s="58" t="s">
        <v>47</v>
      </c>
      <c r="O366" s="36"/>
      <c r="P366" s="36"/>
      <c r="Q366" s="36"/>
      <c r="R366" s="59"/>
      <c r="S366" s="60">
        <v>1.46</v>
      </c>
      <c r="T366" s="106">
        <v>1.6</v>
      </c>
      <c r="U366" s="162"/>
      <c r="V366" s="10"/>
      <c r="W366" s="162"/>
      <c r="X366" s="162"/>
      <c r="Y366" s="162"/>
      <c r="AA366" s="10"/>
      <c r="AB366" s="47"/>
      <c r="AC366" s="47"/>
      <c r="AD366" s="47"/>
      <c r="AE366" s="47"/>
      <c r="AF366" s="47"/>
      <c r="AG366" s="47"/>
      <c r="AH366" s="47"/>
      <c r="AI366" s="47"/>
    </row>
    <row r="367" spans="1:35">
      <c r="A367" s="26">
        <v>43999</v>
      </c>
      <c r="B367" s="27">
        <v>0.66666666666666596</v>
      </c>
      <c r="C367" s="132"/>
      <c r="D367" s="28" t="str">
        <f t="shared" si="46"/>
        <v>2020/6/17  16:00</v>
      </c>
      <c r="E367" s="119">
        <v>1.5349999999999999</v>
      </c>
      <c r="F367" s="36">
        <f t="shared" si="47"/>
        <v>1.5419999999999998</v>
      </c>
      <c r="G367" s="36">
        <f t="shared" si="48"/>
        <v>1.5399999999999998</v>
      </c>
      <c r="H367" s="36">
        <f t="shared" si="49"/>
        <v>1.534</v>
      </c>
      <c r="I367" s="36">
        <f t="shared" si="50"/>
        <v>1.5359999999999998</v>
      </c>
      <c r="J367" s="36">
        <f t="shared" si="51"/>
        <v>1.5409999999999999</v>
      </c>
      <c r="K367" s="36">
        <f t="shared" si="52"/>
        <v>1.5389999999999999</v>
      </c>
      <c r="L367" s="36">
        <f t="shared" si="53"/>
        <v>1.5379999999999998</v>
      </c>
      <c r="M367" s="57">
        <f t="shared" si="54"/>
        <v>1.5369999999999999</v>
      </c>
      <c r="N367" s="58" t="s">
        <v>47</v>
      </c>
      <c r="O367" s="36"/>
      <c r="P367" s="36"/>
      <c r="Q367" s="36"/>
      <c r="R367" s="59"/>
      <c r="S367" s="60">
        <v>1.46</v>
      </c>
      <c r="T367" s="106">
        <v>1.6</v>
      </c>
      <c r="U367" s="162"/>
      <c r="V367" s="10"/>
      <c r="W367" s="162"/>
      <c r="X367" s="162"/>
      <c r="Y367" s="162"/>
      <c r="AA367" s="10"/>
      <c r="AB367" s="47"/>
      <c r="AC367" s="47"/>
      <c r="AD367" s="47"/>
      <c r="AE367" s="47"/>
      <c r="AF367" s="47"/>
      <c r="AG367" s="47"/>
      <c r="AH367" s="47"/>
      <c r="AI367" s="47"/>
    </row>
    <row r="368" spans="1:35">
      <c r="A368" s="123">
        <v>44000</v>
      </c>
      <c r="B368" s="101">
        <v>0.33333333333333331</v>
      </c>
      <c r="C368" s="132" t="s">
        <v>491</v>
      </c>
      <c r="D368" s="124" t="str">
        <f t="shared" si="46"/>
        <v>2020/6/18  8:00</v>
      </c>
      <c r="E368" s="119">
        <v>1.5478369213832623</v>
      </c>
      <c r="F368" s="36">
        <f t="shared" si="47"/>
        <v>1.5548369213832622</v>
      </c>
      <c r="G368" s="36">
        <f t="shared" si="48"/>
        <v>1.5528369213832622</v>
      </c>
      <c r="H368" s="36">
        <f t="shared" si="49"/>
        <v>1.5468369213832625</v>
      </c>
      <c r="I368" s="36">
        <f t="shared" si="50"/>
        <v>1.5488369213832622</v>
      </c>
      <c r="J368" s="36">
        <f t="shared" si="51"/>
        <v>1.5538369213832623</v>
      </c>
      <c r="K368" s="36">
        <f t="shared" si="52"/>
        <v>1.5518369213832623</v>
      </c>
      <c r="L368" s="36">
        <f t="shared" si="53"/>
        <v>1.5508369213832622</v>
      </c>
      <c r="M368" s="57">
        <f t="shared" si="54"/>
        <v>1.5498369213832623</v>
      </c>
      <c r="N368" s="58" t="s">
        <v>48</v>
      </c>
      <c r="O368" s="36"/>
      <c r="P368" s="36"/>
      <c r="Q368" s="36"/>
      <c r="R368" s="59"/>
      <c r="S368" s="60">
        <v>1.46</v>
      </c>
      <c r="T368" s="106">
        <v>1.6</v>
      </c>
      <c r="U368" s="162"/>
      <c r="V368" s="10"/>
      <c r="W368" s="162"/>
      <c r="X368" s="162"/>
      <c r="Y368" s="162"/>
      <c r="AA368" s="10"/>
      <c r="AB368" s="47"/>
      <c r="AC368" s="47"/>
      <c r="AD368" s="47"/>
      <c r="AE368" s="47"/>
      <c r="AF368" s="47"/>
      <c r="AG368" s="47"/>
      <c r="AH368" s="47"/>
      <c r="AI368" s="47"/>
    </row>
    <row r="369" spans="1:35">
      <c r="A369" s="26">
        <v>44000</v>
      </c>
      <c r="B369" s="27">
        <v>0.41666666666666669</v>
      </c>
      <c r="C369" s="132"/>
      <c r="D369" s="28" t="str">
        <f t="shared" si="46"/>
        <v>2020/6/18  10:00</v>
      </c>
      <c r="E369" s="119">
        <v>1.5441090761544849</v>
      </c>
      <c r="F369" s="36">
        <f t="shared" si="47"/>
        <v>1.5511090761544848</v>
      </c>
      <c r="G369" s="36">
        <f t="shared" si="48"/>
        <v>1.5491090761544848</v>
      </c>
      <c r="H369" s="36">
        <f t="shared" si="49"/>
        <v>1.543109076154485</v>
      </c>
      <c r="I369" s="36">
        <f t="shared" si="50"/>
        <v>1.5451090761544848</v>
      </c>
      <c r="J369" s="36">
        <f t="shared" si="51"/>
        <v>1.5501090761544849</v>
      </c>
      <c r="K369" s="36">
        <f t="shared" si="52"/>
        <v>1.5481090761544849</v>
      </c>
      <c r="L369" s="36">
        <f t="shared" si="53"/>
        <v>1.5471090761544848</v>
      </c>
      <c r="M369" s="57">
        <f t="shared" si="54"/>
        <v>1.5461090761544849</v>
      </c>
      <c r="N369" s="58" t="s">
        <v>48</v>
      </c>
      <c r="O369" s="36"/>
      <c r="P369" s="36"/>
      <c r="Q369" s="36"/>
      <c r="R369" s="59"/>
      <c r="S369" s="60">
        <v>1.46</v>
      </c>
      <c r="T369" s="106">
        <v>1.6</v>
      </c>
      <c r="U369" s="162"/>
      <c r="V369" s="10"/>
      <c r="W369" s="162"/>
      <c r="X369" s="162"/>
      <c r="Y369" s="162"/>
      <c r="AA369" s="10"/>
      <c r="AB369" s="47"/>
      <c r="AC369" s="47"/>
      <c r="AD369" s="47"/>
      <c r="AE369" s="47"/>
      <c r="AF369" s="47"/>
      <c r="AG369" s="47"/>
      <c r="AH369" s="47"/>
      <c r="AI369" s="47"/>
    </row>
    <row r="370" spans="1:35">
      <c r="A370" s="26">
        <v>44000</v>
      </c>
      <c r="B370" s="27">
        <v>0.5</v>
      </c>
      <c r="C370" s="132"/>
      <c r="D370" s="28" t="str">
        <f t="shared" si="46"/>
        <v>2020/6/18  12:00</v>
      </c>
      <c r="E370" s="119">
        <v>1.5359453018461355</v>
      </c>
      <c r="F370" s="36">
        <f t="shared" si="47"/>
        <v>1.5429453018461354</v>
      </c>
      <c r="G370" s="36">
        <f t="shared" si="48"/>
        <v>1.5409453018461354</v>
      </c>
      <c r="H370" s="36">
        <f t="shared" si="49"/>
        <v>1.5349453018461356</v>
      </c>
      <c r="I370" s="36">
        <f t="shared" si="50"/>
        <v>1.5369453018461354</v>
      </c>
      <c r="J370" s="36">
        <f t="shared" si="51"/>
        <v>1.5419453018461355</v>
      </c>
      <c r="K370" s="36">
        <f t="shared" si="52"/>
        <v>1.5399453018461355</v>
      </c>
      <c r="L370" s="36">
        <f t="shared" si="53"/>
        <v>1.5389453018461354</v>
      </c>
      <c r="M370" s="57">
        <f t="shared" si="54"/>
        <v>1.5379453018461355</v>
      </c>
      <c r="N370" s="58" t="s">
        <v>48</v>
      </c>
      <c r="O370" s="36"/>
      <c r="P370" s="36"/>
      <c r="Q370" s="36"/>
      <c r="R370" s="59"/>
      <c r="S370" s="60">
        <v>1.46</v>
      </c>
      <c r="T370" s="106">
        <v>1.6</v>
      </c>
      <c r="U370" s="162"/>
      <c r="V370" s="10"/>
      <c r="W370" s="162"/>
      <c r="X370" s="162"/>
      <c r="Y370" s="162"/>
      <c r="AA370" s="10"/>
      <c r="AB370" s="47"/>
      <c r="AC370" s="47"/>
      <c r="AD370" s="47"/>
      <c r="AE370" s="47"/>
      <c r="AF370" s="47"/>
      <c r="AG370" s="47"/>
      <c r="AH370" s="47"/>
      <c r="AI370" s="47"/>
    </row>
    <row r="371" spans="1:35">
      <c r="A371" s="26">
        <v>44000</v>
      </c>
      <c r="B371" s="27">
        <v>0.58333333333333304</v>
      </c>
      <c r="C371" s="132"/>
      <c r="D371" s="28" t="str">
        <f t="shared" si="46"/>
        <v>2020/6/18  14:00</v>
      </c>
      <c r="E371" s="119">
        <v>1.5349999999999999</v>
      </c>
      <c r="F371" s="36">
        <f t="shared" si="47"/>
        <v>1.5419999999999998</v>
      </c>
      <c r="G371" s="36">
        <f t="shared" si="48"/>
        <v>1.5399999999999998</v>
      </c>
      <c r="H371" s="36">
        <f t="shared" si="49"/>
        <v>1.534</v>
      </c>
      <c r="I371" s="36">
        <f t="shared" si="50"/>
        <v>1.5359999999999998</v>
      </c>
      <c r="J371" s="36">
        <f t="shared" si="51"/>
        <v>1.5409999999999999</v>
      </c>
      <c r="K371" s="36">
        <f t="shared" si="52"/>
        <v>1.5389999999999999</v>
      </c>
      <c r="L371" s="36">
        <f t="shared" si="53"/>
        <v>1.5379999999999998</v>
      </c>
      <c r="M371" s="57">
        <f t="shared" si="54"/>
        <v>1.5369999999999999</v>
      </c>
      <c r="N371" s="58" t="s">
        <v>48</v>
      </c>
      <c r="O371" s="36"/>
      <c r="P371" s="36"/>
      <c r="Q371" s="36"/>
      <c r="R371" s="59"/>
      <c r="S371" s="60">
        <v>1.46</v>
      </c>
      <c r="T371" s="106">
        <v>1.6</v>
      </c>
      <c r="U371" s="162"/>
      <c r="V371" s="10"/>
      <c r="W371" s="162"/>
      <c r="X371" s="162"/>
      <c r="Y371" s="162"/>
      <c r="AA371" s="10"/>
      <c r="AB371" s="47"/>
      <c r="AC371" s="47"/>
      <c r="AD371" s="47"/>
      <c r="AE371" s="47"/>
      <c r="AF371" s="47"/>
      <c r="AG371" s="47"/>
      <c r="AH371" s="47"/>
      <c r="AI371" s="47"/>
    </row>
    <row r="372" spans="1:35">
      <c r="A372" s="26">
        <v>44000</v>
      </c>
      <c r="B372" s="27">
        <v>0.66666666666666596</v>
      </c>
      <c r="C372" s="132"/>
      <c r="D372" s="28" t="str">
        <f t="shared" si="46"/>
        <v>2020/6/18  16:00</v>
      </c>
      <c r="E372" s="119">
        <v>1.5349999999999999</v>
      </c>
      <c r="F372" s="36">
        <f t="shared" si="47"/>
        <v>1.5419999999999998</v>
      </c>
      <c r="G372" s="36">
        <f t="shared" si="48"/>
        <v>1.5399999999999998</v>
      </c>
      <c r="H372" s="36">
        <f t="shared" si="49"/>
        <v>1.534</v>
      </c>
      <c r="I372" s="36">
        <f t="shared" si="50"/>
        <v>1.5359999999999998</v>
      </c>
      <c r="J372" s="36">
        <f t="shared" si="51"/>
        <v>1.5409999999999999</v>
      </c>
      <c r="K372" s="36">
        <f t="shared" si="52"/>
        <v>1.5389999999999999</v>
      </c>
      <c r="L372" s="36">
        <f t="shared" si="53"/>
        <v>1.5379999999999998</v>
      </c>
      <c r="M372" s="57">
        <f t="shared" si="54"/>
        <v>1.5369999999999999</v>
      </c>
      <c r="N372" s="58" t="s">
        <v>48</v>
      </c>
      <c r="O372" s="36"/>
      <c r="P372" s="36"/>
      <c r="Q372" s="36"/>
      <c r="R372" s="59"/>
      <c r="S372" s="60">
        <v>1.46</v>
      </c>
      <c r="T372" s="106">
        <v>1.6</v>
      </c>
      <c r="U372" s="162"/>
      <c r="V372" s="10"/>
      <c r="W372" s="162"/>
      <c r="X372" s="162"/>
      <c r="Y372" s="162"/>
      <c r="AA372" s="10"/>
      <c r="AB372" s="47"/>
      <c r="AC372" s="47"/>
      <c r="AD372" s="47"/>
      <c r="AE372" s="47"/>
      <c r="AF372" s="47"/>
      <c r="AG372" s="47"/>
      <c r="AH372" s="47"/>
      <c r="AI372" s="47"/>
    </row>
    <row r="373" spans="1:35">
      <c r="A373" s="123">
        <v>44001</v>
      </c>
      <c r="B373" s="101">
        <v>0.33333333333333331</v>
      </c>
      <c r="C373" s="132" t="s">
        <v>492</v>
      </c>
      <c r="D373" s="124" t="str">
        <f t="shared" si="46"/>
        <v>2020/6/19  8:00</v>
      </c>
      <c r="E373" s="119">
        <v>1.5446974709359975</v>
      </c>
      <c r="F373" s="36">
        <f t="shared" si="47"/>
        <v>1.5516974709359974</v>
      </c>
      <c r="G373" s="36">
        <f t="shared" si="48"/>
        <v>1.5496974709359974</v>
      </c>
      <c r="H373" s="36">
        <f t="shared" si="49"/>
        <v>1.5436974709359976</v>
      </c>
      <c r="I373" s="36">
        <f t="shared" si="50"/>
        <v>1.5456974709359974</v>
      </c>
      <c r="J373" s="36">
        <f t="shared" si="51"/>
        <v>1.5506974709359975</v>
      </c>
      <c r="K373" s="36">
        <f t="shared" si="52"/>
        <v>1.5486974709359975</v>
      </c>
      <c r="L373" s="36">
        <f t="shared" si="53"/>
        <v>1.5476974709359974</v>
      </c>
      <c r="M373" s="57">
        <f t="shared" si="54"/>
        <v>1.5466974709359975</v>
      </c>
      <c r="N373" s="58" t="s">
        <v>49</v>
      </c>
      <c r="O373" s="36"/>
      <c r="P373" s="36"/>
      <c r="Q373" s="36"/>
      <c r="R373" s="59"/>
      <c r="S373" s="60">
        <v>1.46</v>
      </c>
      <c r="T373" s="106">
        <v>1.6</v>
      </c>
      <c r="U373" s="162"/>
      <c r="V373" s="10"/>
      <c r="W373" s="162"/>
      <c r="X373" s="162"/>
      <c r="Y373" s="162"/>
      <c r="AA373" s="10"/>
      <c r="AB373" s="47"/>
      <c r="AC373" s="47"/>
      <c r="AD373" s="47"/>
      <c r="AE373" s="47"/>
      <c r="AF373" s="47"/>
      <c r="AG373" s="47"/>
      <c r="AH373" s="47"/>
      <c r="AI373" s="47"/>
    </row>
    <row r="374" spans="1:35">
      <c r="A374" s="26">
        <v>44001</v>
      </c>
      <c r="B374" s="27">
        <v>0.41666666666666669</v>
      </c>
      <c r="C374" s="132"/>
      <c r="D374" s="28" t="str">
        <f t="shared" si="46"/>
        <v>2020/6/19  10:00</v>
      </c>
      <c r="E374" s="119">
        <v>1.5370540345392392</v>
      </c>
      <c r="F374" s="36">
        <f t="shared" si="47"/>
        <v>1.5440540345392391</v>
      </c>
      <c r="G374" s="36">
        <f t="shared" si="48"/>
        <v>1.5420540345392391</v>
      </c>
      <c r="H374" s="36">
        <f t="shared" si="49"/>
        <v>1.5360540345392393</v>
      </c>
      <c r="I374" s="36">
        <f t="shared" si="50"/>
        <v>1.5380540345392391</v>
      </c>
      <c r="J374" s="36">
        <f t="shared" si="51"/>
        <v>1.5430540345392392</v>
      </c>
      <c r="K374" s="36">
        <f t="shared" si="52"/>
        <v>1.5410540345392392</v>
      </c>
      <c r="L374" s="36">
        <f t="shared" si="53"/>
        <v>1.5400540345392391</v>
      </c>
      <c r="M374" s="57">
        <f t="shared" si="54"/>
        <v>1.5390540345392392</v>
      </c>
      <c r="N374" s="58" t="s">
        <v>49</v>
      </c>
      <c r="O374" s="36"/>
      <c r="P374" s="36"/>
      <c r="Q374" s="36"/>
      <c r="R374" s="59"/>
      <c r="S374" s="60">
        <v>1.46</v>
      </c>
      <c r="T374" s="106">
        <v>1.6</v>
      </c>
      <c r="U374" s="162"/>
      <c r="V374" s="10"/>
      <c r="W374" s="162"/>
      <c r="X374" s="162"/>
      <c r="Y374" s="162"/>
      <c r="AA374" s="10"/>
      <c r="AB374" s="47"/>
      <c r="AC374" s="47"/>
      <c r="AD374" s="47"/>
      <c r="AE374" s="47"/>
      <c r="AF374" s="47"/>
      <c r="AG374" s="47"/>
      <c r="AH374" s="47"/>
      <c r="AI374" s="47"/>
    </row>
    <row r="375" spans="1:35">
      <c r="A375" s="26">
        <v>44001</v>
      </c>
      <c r="B375" s="27">
        <v>0.5</v>
      </c>
      <c r="C375" s="132"/>
      <c r="D375" s="28" t="str">
        <f t="shared" si="46"/>
        <v>2020/6/19  12:00</v>
      </c>
      <c r="E375" s="119">
        <v>1.5399240330868533</v>
      </c>
      <c r="F375" s="36">
        <f t="shared" si="47"/>
        <v>1.5469240330868532</v>
      </c>
      <c r="G375" s="36">
        <f t="shared" si="48"/>
        <v>1.5449240330868532</v>
      </c>
      <c r="H375" s="36">
        <f t="shared" si="49"/>
        <v>1.5389240330868534</v>
      </c>
      <c r="I375" s="36">
        <f t="shared" si="50"/>
        <v>1.5409240330868532</v>
      </c>
      <c r="J375" s="36">
        <f t="shared" si="51"/>
        <v>1.5459240330868533</v>
      </c>
      <c r="K375" s="36">
        <f t="shared" si="52"/>
        <v>1.5439240330868533</v>
      </c>
      <c r="L375" s="36">
        <f t="shared" si="53"/>
        <v>1.5429240330868532</v>
      </c>
      <c r="M375" s="57">
        <f t="shared" si="54"/>
        <v>1.5419240330868533</v>
      </c>
      <c r="N375" s="58" t="s">
        <v>49</v>
      </c>
      <c r="O375" s="36"/>
      <c r="P375" s="36"/>
      <c r="Q375" s="36"/>
      <c r="R375" s="59"/>
      <c r="S375" s="60">
        <v>1.46</v>
      </c>
      <c r="T375" s="106">
        <v>1.6</v>
      </c>
      <c r="U375" s="162"/>
      <c r="V375" s="10"/>
      <c r="W375" s="162"/>
      <c r="X375" s="162"/>
      <c r="Y375" s="162"/>
      <c r="AA375" s="10"/>
      <c r="AB375" s="47"/>
      <c r="AC375" s="47"/>
      <c r="AD375" s="47"/>
      <c r="AE375" s="47"/>
      <c r="AF375" s="47"/>
      <c r="AG375" s="47"/>
      <c r="AH375" s="47"/>
      <c r="AI375" s="47"/>
    </row>
    <row r="376" spans="1:35">
      <c r="A376" s="26">
        <v>44001</v>
      </c>
      <c r="B376" s="27">
        <v>0.58333333333333304</v>
      </c>
      <c r="C376" s="132"/>
      <c r="D376" s="28" t="str">
        <f t="shared" si="46"/>
        <v>2020/6/19  14:00</v>
      </c>
      <c r="E376" s="119">
        <v>1.5349999999999999</v>
      </c>
      <c r="F376" s="36">
        <f t="shared" si="47"/>
        <v>1.5419999999999998</v>
      </c>
      <c r="G376" s="36">
        <f t="shared" si="48"/>
        <v>1.5399999999999998</v>
      </c>
      <c r="H376" s="36">
        <f t="shared" si="49"/>
        <v>1.534</v>
      </c>
      <c r="I376" s="36">
        <f t="shared" si="50"/>
        <v>1.5359999999999998</v>
      </c>
      <c r="J376" s="36">
        <f t="shared" si="51"/>
        <v>1.5409999999999999</v>
      </c>
      <c r="K376" s="36">
        <f t="shared" si="52"/>
        <v>1.5389999999999999</v>
      </c>
      <c r="L376" s="36">
        <f t="shared" si="53"/>
        <v>1.5379999999999998</v>
      </c>
      <c r="M376" s="57">
        <f t="shared" si="54"/>
        <v>1.5369999999999999</v>
      </c>
      <c r="N376" s="58" t="s">
        <v>49</v>
      </c>
      <c r="O376" s="36"/>
      <c r="P376" s="36"/>
      <c r="Q376" s="36"/>
      <c r="R376" s="59"/>
      <c r="S376" s="60">
        <v>1.46</v>
      </c>
      <c r="T376" s="106">
        <v>1.6</v>
      </c>
      <c r="U376" s="162"/>
      <c r="V376" s="10"/>
      <c r="W376" s="162"/>
      <c r="X376" s="162"/>
      <c r="Y376" s="162"/>
      <c r="AA376" s="10"/>
      <c r="AB376" s="47"/>
      <c r="AC376" s="47"/>
      <c r="AD376" s="47"/>
      <c r="AE376" s="47"/>
      <c r="AF376" s="47"/>
      <c r="AG376" s="47"/>
      <c r="AH376" s="47"/>
      <c r="AI376" s="47"/>
    </row>
    <row r="377" spans="1:35">
      <c r="A377" s="26">
        <v>44001</v>
      </c>
      <c r="B377" s="27">
        <v>0.66666666666666596</v>
      </c>
      <c r="C377" s="132"/>
      <c r="D377" s="28" t="str">
        <f t="shared" si="46"/>
        <v>2020/6/19  16:00</v>
      </c>
      <c r="E377" s="119">
        <v>1.5349999999999999</v>
      </c>
      <c r="F377" s="36">
        <f t="shared" si="47"/>
        <v>1.5419999999999998</v>
      </c>
      <c r="G377" s="36">
        <f t="shared" si="48"/>
        <v>1.5399999999999998</v>
      </c>
      <c r="H377" s="36">
        <f t="shared" si="49"/>
        <v>1.534</v>
      </c>
      <c r="I377" s="36">
        <f t="shared" si="50"/>
        <v>1.5359999999999998</v>
      </c>
      <c r="J377" s="36">
        <f t="shared" si="51"/>
        <v>1.5409999999999999</v>
      </c>
      <c r="K377" s="36">
        <f t="shared" si="52"/>
        <v>1.5389999999999999</v>
      </c>
      <c r="L377" s="36">
        <f t="shared" si="53"/>
        <v>1.5379999999999998</v>
      </c>
      <c r="M377" s="57">
        <f t="shared" si="54"/>
        <v>1.5369999999999999</v>
      </c>
      <c r="N377" s="58" t="s">
        <v>49</v>
      </c>
      <c r="O377" s="36"/>
      <c r="P377" s="36"/>
      <c r="Q377" s="36"/>
      <c r="R377" s="59"/>
      <c r="S377" s="60">
        <v>1.46</v>
      </c>
      <c r="T377" s="106">
        <v>1.6</v>
      </c>
      <c r="U377" s="162"/>
      <c r="V377" s="10"/>
      <c r="W377" s="162"/>
      <c r="X377" s="162"/>
      <c r="Y377" s="162"/>
      <c r="AA377" s="10"/>
      <c r="AB377" s="47"/>
      <c r="AC377" s="47"/>
      <c r="AD377" s="47"/>
      <c r="AE377" s="47"/>
      <c r="AF377" s="47"/>
      <c r="AG377" s="47"/>
      <c r="AH377" s="47"/>
      <c r="AI377" s="47"/>
    </row>
    <row r="378" spans="1:35">
      <c r="A378" s="123">
        <v>44002</v>
      </c>
      <c r="B378" s="101">
        <v>0.33333333333333331</v>
      </c>
      <c r="C378" s="132" t="s">
        <v>493</v>
      </c>
      <c r="D378" s="124" t="str">
        <f t="shared" si="46"/>
        <v>2020/6/20  8:00</v>
      </c>
      <c r="E378" s="119">
        <v>1.5449999999999999</v>
      </c>
      <c r="F378" s="36">
        <f t="shared" si="47"/>
        <v>1.5519999999999998</v>
      </c>
      <c r="G378" s="36">
        <f t="shared" si="48"/>
        <v>1.5499999999999998</v>
      </c>
      <c r="H378" s="36">
        <f t="shared" si="49"/>
        <v>1.544</v>
      </c>
      <c r="I378" s="36">
        <f t="shared" si="50"/>
        <v>1.5459999999999998</v>
      </c>
      <c r="J378" s="36">
        <f t="shared" si="51"/>
        <v>1.5509999999999999</v>
      </c>
      <c r="K378" s="36">
        <f t="shared" si="52"/>
        <v>1.5489999999999999</v>
      </c>
      <c r="L378" s="36">
        <f t="shared" si="53"/>
        <v>1.5479999999999998</v>
      </c>
      <c r="M378" s="57">
        <f t="shared" si="54"/>
        <v>1.5469999999999999</v>
      </c>
      <c r="N378" s="58" t="s">
        <v>44</v>
      </c>
      <c r="O378" s="36"/>
      <c r="P378" s="36"/>
      <c r="Q378" s="36"/>
      <c r="R378" s="59"/>
      <c r="S378" s="60">
        <v>1.46</v>
      </c>
      <c r="T378" s="106">
        <v>1.6</v>
      </c>
      <c r="U378" s="162"/>
      <c r="V378" s="10"/>
      <c r="W378" s="162"/>
      <c r="X378" s="162"/>
      <c r="Y378" s="162"/>
      <c r="AA378" s="10"/>
      <c r="AB378" s="47"/>
      <c r="AC378" s="47"/>
      <c r="AD378" s="47"/>
      <c r="AE378" s="47"/>
      <c r="AF378" s="47"/>
      <c r="AG378" s="47"/>
      <c r="AH378" s="47"/>
      <c r="AI378" s="47"/>
    </row>
    <row r="379" spans="1:35">
      <c r="A379" s="26">
        <v>44002</v>
      </c>
      <c r="B379" s="27">
        <v>0.41666666666666669</v>
      </c>
      <c r="C379" s="132"/>
      <c r="D379" s="28" t="str">
        <f t="shared" si="46"/>
        <v>2020/6/20  10:00</v>
      </c>
      <c r="E379" s="119">
        <v>1.5438660753350677</v>
      </c>
      <c r="F379" s="36">
        <f t="shared" si="47"/>
        <v>1.5508660753350676</v>
      </c>
      <c r="G379" s="36">
        <f t="shared" si="48"/>
        <v>1.5488660753350676</v>
      </c>
      <c r="H379" s="36">
        <f t="shared" si="49"/>
        <v>1.5428660753350678</v>
      </c>
      <c r="I379" s="36">
        <f t="shared" si="50"/>
        <v>1.5448660753350676</v>
      </c>
      <c r="J379" s="36">
        <f t="shared" si="51"/>
        <v>1.5498660753350677</v>
      </c>
      <c r="K379" s="36">
        <f t="shared" si="52"/>
        <v>1.5478660753350677</v>
      </c>
      <c r="L379" s="36">
        <f t="shared" si="53"/>
        <v>1.5468660753350676</v>
      </c>
      <c r="M379" s="57">
        <f t="shared" si="54"/>
        <v>1.5458660753350677</v>
      </c>
      <c r="N379" s="58" t="s">
        <v>44</v>
      </c>
      <c r="O379" s="36"/>
      <c r="P379" s="36"/>
      <c r="Q379" s="36"/>
      <c r="R379" s="59"/>
      <c r="S379" s="60">
        <v>1.46</v>
      </c>
      <c r="T379" s="106">
        <v>1.6</v>
      </c>
      <c r="U379" s="162"/>
      <c r="V379" s="10"/>
      <c r="W379" s="162"/>
      <c r="X379" s="162"/>
      <c r="Y379" s="162"/>
      <c r="AA379" s="10"/>
      <c r="AB379" s="47"/>
      <c r="AC379" s="47"/>
      <c r="AD379" s="47"/>
      <c r="AE379" s="47"/>
      <c r="AF379" s="47"/>
      <c r="AG379" s="47"/>
      <c r="AH379" s="47"/>
      <c r="AI379" s="47"/>
    </row>
    <row r="380" spans="1:35">
      <c r="A380" s="26">
        <v>44002</v>
      </c>
      <c r="B380" s="27">
        <v>0.5</v>
      </c>
      <c r="C380" s="132"/>
      <c r="D380" s="28" t="str">
        <f t="shared" si="46"/>
        <v>2020/6/20  12:00</v>
      </c>
      <c r="E380" s="119">
        <v>1.5445247614230107</v>
      </c>
      <c r="F380" s="36">
        <f t="shared" si="47"/>
        <v>1.5515247614230105</v>
      </c>
      <c r="G380" s="36">
        <f t="shared" si="48"/>
        <v>1.5495247614230105</v>
      </c>
      <c r="H380" s="36">
        <f t="shared" si="49"/>
        <v>1.5435247614230108</v>
      </c>
      <c r="I380" s="36">
        <f t="shared" si="50"/>
        <v>1.5455247614230105</v>
      </c>
      <c r="J380" s="36">
        <f t="shared" si="51"/>
        <v>1.5505247614230107</v>
      </c>
      <c r="K380" s="36">
        <f t="shared" si="52"/>
        <v>1.5485247614230107</v>
      </c>
      <c r="L380" s="36">
        <f t="shared" si="53"/>
        <v>1.5475247614230105</v>
      </c>
      <c r="M380" s="57">
        <f t="shared" si="54"/>
        <v>1.5465247614230107</v>
      </c>
      <c r="N380" s="58" t="s">
        <v>45</v>
      </c>
      <c r="O380" s="36"/>
      <c r="P380" s="36"/>
      <c r="Q380" s="36"/>
      <c r="R380" s="59"/>
      <c r="S380" s="60">
        <v>1.46</v>
      </c>
      <c r="T380" s="106">
        <v>1.6</v>
      </c>
      <c r="U380" s="162"/>
      <c r="V380" s="10"/>
      <c r="W380" s="162"/>
      <c r="X380" s="162"/>
      <c r="Y380" s="162"/>
      <c r="AA380" s="10"/>
      <c r="AB380" s="47"/>
      <c r="AC380" s="47"/>
      <c r="AD380" s="47"/>
      <c r="AE380" s="47"/>
      <c r="AF380" s="47"/>
      <c r="AG380" s="47"/>
      <c r="AH380" s="47"/>
      <c r="AI380" s="47"/>
    </row>
    <row r="381" spans="1:35">
      <c r="A381" s="26">
        <v>44002</v>
      </c>
      <c r="B381" s="27">
        <v>0.58333333333333304</v>
      </c>
      <c r="C381" s="132"/>
      <c r="D381" s="28" t="str">
        <f t="shared" si="46"/>
        <v>2020/6/20  14:00</v>
      </c>
      <c r="E381" s="119">
        <v>1.5326007149428815</v>
      </c>
      <c r="F381" s="36">
        <f t="shared" si="47"/>
        <v>1.5396007149428814</v>
      </c>
      <c r="G381" s="36">
        <f t="shared" si="48"/>
        <v>1.5376007149428814</v>
      </c>
      <c r="H381" s="36">
        <f t="shared" si="49"/>
        <v>1.5316007149428816</v>
      </c>
      <c r="I381" s="36">
        <f t="shared" si="50"/>
        <v>1.5336007149428814</v>
      </c>
      <c r="J381" s="36">
        <f t="shared" si="51"/>
        <v>1.5386007149428815</v>
      </c>
      <c r="K381" s="36">
        <f t="shared" si="52"/>
        <v>1.5366007149428815</v>
      </c>
      <c r="L381" s="36">
        <f t="shared" si="53"/>
        <v>1.5356007149428814</v>
      </c>
      <c r="M381" s="57">
        <f t="shared" si="54"/>
        <v>1.5346007149428815</v>
      </c>
      <c r="N381" s="58" t="s">
        <v>45</v>
      </c>
      <c r="O381" s="36"/>
      <c r="P381" s="36"/>
      <c r="Q381" s="36"/>
      <c r="R381" s="59"/>
      <c r="S381" s="60">
        <v>1.46</v>
      </c>
      <c r="T381" s="106">
        <v>1.6</v>
      </c>
      <c r="U381" s="162"/>
      <c r="V381" s="10"/>
      <c r="W381" s="162"/>
      <c r="X381" s="162"/>
      <c r="Y381" s="162"/>
      <c r="AA381" s="10"/>
      <c r="AB381" s="47"/>
      <c r="AC381" s="47"/>
      <c r="AD381" s="47"/>
      <c r="AE381" s="47"/>
      <c r="AF381" s="47"/>
      <c r="AG381" s="47"/>
      <c r="AH381" s="47"/>
      <c r="AI381" s="47"/>
    </row>
    <row r="382" spans="1:35">
      <c r="A382" s="26">
        <v>44002</v>
      </c>
      <c r="B382" s="27">
        <v>0.66666666666666596</v>
      </c>
      <c r="C382" s="132"/>
      <c r="D382" s="28" t="str">
        <f t="shared" si="46"/>
        <v>2020/6/20  16:00</v>
      </c>
      <c r="E382" s="119">
        <v>1.5343778101436931</v>
      </c>
      <c r="F382" s="36">
        <f t="shared" si="47"/>
        <v>1.541377810143693</v>
      </c>
      <c r="G382" s="36">
        <f t="shared" si="48"/>
        <v>1.539377810143693</v>
      </c>
      <c r="H382" s="36">
        <f t="shared" si="49"/>
        <v>1.5333778101436932</v>
      </c>
      <c r="I382" s="36">
        <f t="shared" si="50"/>
        <v>1.535377810143693</v>
      </c>
      <c r="J382" s="36">
        <f t="shared" si="51"/>
        <v>1.5403778101436931</v>
      </c>
      <c r="K382" s="36">
        <f t="shared" si="52"/>
        <v>1.5383778101436931</v>
      </c>
      <c r="L382" s="36">
        <f t="shared" si="53"/>
        <v>1.537377810143693</v>
      </c>
      <c r="M382" s="57">
        <f t="shared" si="54"/>
        <v>1.5363778101436931</v>
      </c>
      <c r="N382" s="58" t="s">
        <v>45</v>
      </c>
      <c r="O382" s="36"/>
      <c r="P382" s="36"/>
      <c r="Q382" s="36"/>
      <c r="R382" s="59"/>
      <c r="S382" s="60">
        <v>1.46</v>
      </c>
      <c r="T382" s="106">
        <v>1.6</v>
      </c>
      <c r="U382" s="162"/>
      <c r="V382" s="10"/>
      <c r="W382" s="162"/>
      <c r="X382" s="162"/>
      <c r="Y382" s="162"/>
      <c r="AA382" s="10"/>
      <c r="AB382" s="47"/>
      <c r="AC382" s="47"/>
      <c r="AD382" s="47"/>
      <c r="AE382" s="47"/>
      <c r="AF382" s="47"/>
      <c r="AG382" s="47"/>
      <c r="AH382" s="47"/>
      <c r="AI382" s="47"/>
    </row>
    <row r="383" spans="1:35">
      <c r="A383" s="123">
        <v>44003</v>
      </c>
      <c r="B383" s="101">
        <v>0.33333333333333331</v>
      </c>
      <c r="C383" s="132" t="s">
        <v>494</v>
      </c>
      <c r="D383" s="124" t="str">
        <f t="shared" si="46"/>
        <v>2020/6/21  8:00</v>
      </c>
      <c r="E383" s="119">
        <v>1.5577963699093431</v>
      </c>
      <c r="F383" s="36">
        <f t="shared" si="47"/>
        <v>1.564796369909343</v>
      </c>
      <c r="G383" s="36">
        <f t="shared" si="48"/>
        <v>1.562796369909343</v>
      </c>
      <c r="H383" s="36">
        <f t="shared" si="49"/>
        <v>1.5567963699093432</v>
      </c>
      <c r="I383" s="36">
        <f t="shared" si="50"/>
        <v>1.558796369909343</v>
      </c>
      <c r="J383" s="36">
        <f t="shared" si="51"/>
        <v>1.5637963699093431</v>
      </c>
      <c r="K383" s="36">
        <f t="shared" si="52"/>
        <v>1.5617963699093431</v>
      </c>
      <c r="L383" s="36">
        <f t="shared" si="53"/>
        <v>1.560796369909343</v>
      </c>
      <c r="M383" s="57">
        <f t="shared" si="54"/>
        <v>1.5597963699093431</v>
      </c>
      <c r="N383" s="58" t="s">
        <v>46</v>
      </c>
      <c r="O383" s="36"/>
      <c r="P383" s="36"/>
      <c r="Q383" s="36"/>
      <c r="R383" s="59"/>
      <c r="S383" s="60">
        <v>1.46</v>
      </c>
      <c r="T383" s="106">
        <v>1.6</v>
      </c>
      <c r="U383" s="162"/>
      <c r="V383" s="10"/>
      <c r="W383" s="162"/>
      <c r="X383" s="162"/>
      <c r="Y383" s="162"/>
      <c r="AA383" s="10"/>
      <c r="AB383" s="47"/>
      <c r="AC383" s="47"/>
      <c r="AD383" s="47"/>
      <c r="AE383" s="47"/>
      <c r="AF383" s="47"/>
      <c r="AG383" s="47"/>
      <c r="AH383" s="47"/>
      <c r="AI383" s="47"/>
    </row>
    <row r="384" spans="1:35">
      <c r="A384" s="26">
        <v>44003</v>
      </c>
      <c r="B384" s="27">
        <v>0.41666666666666669</v>
      </c>
      <c r="C384" s="132"/>
      <c r="D384" s="28" t="str">
        <f t="shared" si="46"/>
        <v>2020/6/21  10:00</v>
      </c>
      <c r="E384" s="119">
        <v>1.5349999999999999</v>
      </c>
      <c r="F384" s="36">
        <f t="shared" si="47"/>
        <v>1.5419999999999998</v>
      </c>
      <c r="G384" s="36">
        <f t="shared" si="48"/>
        <v>1.5399999999999998</v>
      </c>
      <c r="H384" s="36">
        <f t="shared" si="49"/>
        <v>1.534</v>
      </c>
      <c r="I384" s="36">
        <f t="shared" si="50"/>
        <v>1.5359999999999998</v>
      </c>
      <c r="J384" s="36">
        <f t="shared" si="51"/>
        <v>1.5409999999999999</v>
      </c>
      <c r="K384" s="36">
        <f t="shared" si="52"/>
        <v>1.5389999999999999</v>
      </c>
      <c r="L384" s="36">
        <f t="shared" si="53"/>
        <v>1.5379999999999998</v>
      </c>
      <c r="M384" s="57">
        <f t="shared" si="54"/>
        <v>1.5369999999999999</v>
      </c>
      <c r="N384" s="58" t="s">
        <v>46</v>
      </c>
      <c r="O384" s="36"/>
      <c r="P384" s="36"/>
      <c r="Q384" s="36"/>
      <c r="R384" s="59"/>
      <c r="S384" s="60">
        <v>1.46</v>
      </c>
      <c r="T384" s="106">
        <v>1.6</v>
      </c>
      <c r="U384" s="162"/>
      <c r="V384" s="10"/>
      <c r="W384" s="162"/>
      <c r="X384" s="162"/>
      <c r="Y384" s="162"/>
      <c r="AA384" s="10"/>
      <c r="AB384" s="47"/>
      <c r="AC384" s="47"/>
      <c r="AD384" s="47"/>
      <c r="AE384" s="47"/>
      <c r="AF384" s="47"/>
      <c r="AG384" s="47"/>
      <c r="AH384" s="47"/>
      <c r="AI384" s="47"/>
    </row>
    <row r="385" spans="1:35">
      <c r="A385" s="26">
        <v>44003</v>
      </c>
      <c r="B385" s="27">
        <v>0.5</v>
      </c>
      <c r="C385" s="132"/>
      <c r="D385" s="28" t="str">
        <f t="shared" si="46"/>
        <v>2020/6/21  12:00</v>
      </c>
      <c r="E385" s="119">
        <v>1.5435560958026673</v>
      </c>
      <c r="F385" s="36">
        <f t="shared" si="47"/>
        <v>1.5505560958026672</v>
      </c>
      <c r="G385" s="36">
        <f t="shared" si="48"/>
        <v>1.5485560958026672</v>
      </c>
      <c r="H385" s="36">
        <f t="shared" si="49"/>
        <v>1.5425560958026674</v>
      </c>
      <c r="I385" s="36">
        <f t="shared" si="50"/>
        <v>1.5445560958026672</v>
      </c>
      <c r="J385" s="36">
        <f t="shared" si="51"/>
        <v>1.5495560958026673</v>
      </c>
      <c r="K385" s="36">
        <f t="shared" si="52"/>
        <v>1.5475560958026673</v>
      </c>
      <c r="L385" s="36">
        <f t="shared" si="53"/>
        <v>1.5465560958026672</v>
      </c>
      <c r="M385" s="57">
        <f t="shared" si="54"/>
        <v>1.5455560958026673</v>
      </c>
      <c r="N385" s="58" t="s">
        <v>46</v>
      </c>
      <c r="O385" s="36"/>
      <c r="P385" s="36"/>
      <c r="Q385" s="36"/>
      <c r="R385" s="59"/>
      <c r="S385" s="60">
        <v>1.46</v>
      </c>
      <c r="T385" s="106">
        <v>1.6</v>
      </c>
      <c r="U385" s="162"/>
      <c r="V385" s="10"/>
      <c r="W385" s="162"/>
      <c r="X385" s="162"/>
      <c r="Y385" s="162"/>
      <c r="AA385" s="10"/>
      <c r="AB385" s="47"/>
      <c r="AC385" s="47"/>
      <c r="AD385" s="47"/>
      <c r="AE385" s="47"/>
      <c r="AF385" s="47"/>
      <c r="AG385" s="47"/>
      <c r="AH385" s="47"/>
      <c r="AI385" s="47"/>
    </row>
    <row r="386" spans="1:35">
      <c r="A386" s="26">
        <v>44003</v>
      </c>
      <c r="B386" s="27">
        <v>0.58333333333333304</v>
      </c>
      <c r="C386" s="132"/>
      <c r="D386" s="28" t="str">
        <f t="shared" si="46"/>
        <v>2020/6/21  14:00</v>
      </c>
      <c r="E386" s="119">
        <v>1.5447724917633794</v>
      </c>
      <c r="F386" s="36">
        <f t="shared" si="47"/>
        <v>1.5517724917633793</v>
      </c>
      <c r="G386" s="36">
        <f t="shared" si="48"/>
        <v>1.5497724917633793</v>
      </c>
      <c r="H386" s="36">
        <f t="shared" si="49"/>
        <v>1.5437724917633795</v>
      </c>
      <c r="I386" s="36">
        <f t="shared" si="50"/>
        <v>1.5457724917633793</v>
      </c>
      <c r="J386" s="36">
        <f t="shared" si="51"/>
        <v>1.5507724917633794</v>
      </c>
      <c r="K386" s="36">
        <f t="shared" si="52"/>
        <v>1.5487724917633794</v>
      </c>
      <c r="L386" s="36">
        <f t="shared" si="53"/>
        <v>1.5477724917633793</v>
      </c>
      <c r="M386" s="57">
        <f t="shared" si="54"/>
        <v>1.5467724917633794</v>
      </c>
      <c r="N386" s="58" t="s">
        <v>46</v>
      </c>
      <c r="O386" s="36"/>
      <c r="P386" s="36"/>
      <c r="Q386" s="36"/>
      <c r="R386" s="59"/>
      <c r="S386" s="60">
        <v>1.46</v>
      </c>
      <c r="T386" s="106">
        <v>1.6</v>
      </c>
      <c r="U386" s="162"/>
      <c r="V386" s="10"/>
      <c r="W386" s="162"/>
      <c r="X386" s="162"/>
      <c r="Y386" s="162"/>
      <c r="AA386" s="10"/>
      <c r="AB386" s="47"/>
      <c r="AC386" s="47"/>
      <c r="AD386" s="47"/>
      <c r="AE386" s="47"/>
      <c r="AF386" s="47"/>
      <c r="AG386" s="47"/>
      <c r="AH386" s="47"/>
      <c r="AI386" s="47"/>
    </row>
    <row r="387" spans="1:35">
      <c r="A387" s="26">
        <v>44003</v>
      </c>
      <c r="B387" s="27">
        <v>0.66666666666666596</v>
      </c>
      <c r="C387" s="132"/>
      <c r="D387" s="28" t="str">
        <f t="shared" si="46"/>
        <v>2020/6/21  16:00</v>
      </c>
      <c r="E387" s="119">
        <v>1.5349999999999999</v>
      </c>
      <c r="F387" s="36">
        <f t="shared" si="47"/>
        <v>1.5419999999999998</v>
      </c>
      <c r="G387" s="36">
        <f t="shared" si="48"/>
        <v>1.5399999999999998</v>
      </c>
      <c r="H387" s="36">
        <f t="shared" si="49"/>
        <v>1.534</v>
      </c>
      <c r="I387" s="36">
        <f t="shared" si="50"/>
        <v>1.5359999999999998</v>
      </c>
      <c r="J387" s="36">
        <f t="shared" si="51"/>
        <v>1.5409999999999999</v>
      </c>
      <c r="K387" s="36">
        <f t="shared" si="52"/>
        <v>1.5389999999999999</v>
      </c>
      <c r="L387" s="36">
        <f t="shared" si="53"/>
        <v>1.5379999999999998</v>
      </c>
      <c r="M387" s="57">
        <f t="shared" si="54"/>
        <v>1.5369999999999999</v>
      </c>
      <c r="N387" s="58" t="s">
        <v>46</v>
      </c>
      <c r="O387" s="36"/>
      <c r="P387" s="36"/>
      <c r="Q387" s="36"/>
      <c r="R387" s="59"/>
      <c r="S387" s="60">
        <v>1.46</v>
      </c>
      <c r="T387" s="106">
        <v>1.6</v>
      </c>
      <c r="U387" s="162"/>
      <c r="V387" s="10"/>
      <c r="W387" s="162"/>
      <c r="X387" s="162"/>
      <c r="Y387" s="162"/>
      <c r="AA387" s="10"/>
      <c r="AB387" s="47"/>
      <c r="AC387" s="47"/>
      <c r="AD387" s="47"/>
      <c r="AE387" s="47"/>
      <c r="AF387" s="47"/>
      <c r="AG387" s="47"/>
      <c r="AH387" s="47"/>
      <c r="AI387" s="47"/>
    </row>
    <row r="388" spans="1:35">
      <c r="A388" s="123">
        <v>44004</v>
      </c>
      <c r="B388" s="101">
        <v>0.33333333333333331</v>
      </c>
      <c r="C388" s="132" t="s">
        <v>495</v>
      </c>
      <c r="D388" s="124" t="str">
        <f t="shared" ref="D388:D451" si="55">TEXT(A388,"yyyy/m/d")&amp;TEXT(B388,"　　h:mｍ")</f>
        <v>2020/6/22  8:00</v>
      </c>
      <c r="E388" s="119">
        <v>1.5503599987166805</v>
      </c>
      <c r="F388" s="36">
        <f t="shared" ref="F388:F451" si="56">E388+0.007</f>
        <v>1.5573599987166804</v>
      </c>
      <c r="G388" s="36">
        <f t="shared" ref="G388:G451" si="57">E388+0.005</f>
        <v>1.5553599987166804</v>
      </c>
      <c r="H388" s="36">
        <f t="shared" ref="H388:H451" si="58">E388-0.001</f>
        <v>1.5493599987166806</v>
      </c>
      <c r="I388" s="36">
        <f t="shared" ref="I388:I451" si="59">E388+0.001</f>
        <v>1.5513599987166804</v>
      </c>
      <c r="J388" s="36">
        <f t="shared" ref="J388:J451" si="60">E388+0.006</f>
        <v>1.5563599987166805</v>
      </c>
      <c r="K388" s="36">
        <f t="shared" ref="K388:K451" si="61">E388+0.004</f>
        <v>1.5543599987166805</v>
      </c>
      <c r="L388" s="36">
        <f t="shared" ref="L388:L451" si="62">E388+0.003</f>
        <v>1.5533599987166804</v>
      </c>
      <c r="M388" s="57">
        <f t="shared" ref="M388:M451" si="63">E388+0.002</f>
        <v>1.5523599987166805</v>
      </c>
      <c r="N388" s="58" t="s">
        <v>47</v>
      </c>
      <c r="O388" s="36"/>
      <c r="P388" s="36"/>
      <c r="Q388" s="36"/>
      <c r="R388" s="59"/>
      <c r="S388" s="60">
        <v>1.46</v>
      </c>
      <c r="T388" s="106">
        <v>1.6</v>
      </c>
      <c r="U388" s="162"/>
      <c r="V388" s="10"/>
      <c r="W388" s="162"/>
      <c r="X388" s="162"/>
      <c r="Y388" s="162"/>
      <c r="AA388" s="10"/>
      <c r="AB388" s="47"/>
      <c r="AC388" s="47"/>
      <c r="AD388" s="47"/>
      <c r="AE388" s="47"/>
      <c r="AF388" s="47"/>
      <c r="AG388" s="47"/>
      <c r="AH388" s="47"/>
      <c r="AI388" s="47"/>
    </row>
    <row r="389" spans="1:35">
      <c r="A389" s="26">
        <v>44004</v>
      </c>
      <c r="B389" s="27">
        <v>0.41666666666666669</v>
      </c>
      <c r="C389" s="132"/>
      <c r="D389" s="28" t="str">
        <f t="shared" si="55"/>
        <v>2020/6/22  10:00</v>
      </c>
      <c r="E389" s="119">
        <v>1.5419114503013065</v>
      </c>
      <c r="F389" s="36">
        <f t="shared" si="56"/>
        <v>1.5489114503013064</v>
      </c>
      <c r="G389" s="36">
        <f t="shared" si="57"/>
        <v>1.5469114503013064</v>
      </c>
      <c r="H389" s="36">
        <f t="shared" si="58"/>
        <v>1.5409114503013066</v>
      </c>
      <c r="I389" s="36">
        <f t="shared" si="59"/>
        <v>1.5429114503013064</v>
      </c>
      <c r="J389" s="36">
        <f t="shared" si="60"/>
        <v>1.5479114503013065</v>
      </c>
      <c r="K389" s="36">
        <f t="shared" si="61"/>
        <v>1.5459114503013065</v>
      </c>
      <c r="L389" s="36">
        <f t="shared" si="62"/>
        <v>1.5449114503013064</v>
      </c>
      <c r="M389" s="57">
        <f t="shared" si="63"/>
        <v>1.5439114503013065</v>
      </c>
      <c r="N389" s="58" t="s">
        <v>47</v>
      </c>
      <c r="O389" s="36"/>
      <c r="P389" s="36"/>
      <c r="Q389" s="36"/>
      <c r="R389" s="59"/>
      <c r="S389" s="60">
        <v>1.46</v>
      </c>
      <c r="T389" s="106">
        <v>1.6</v>
      </c>
      <c r="U389" s="162"/>
      <c r="V389" s="10"/>
      <c r="W389" s="162"/>
      <c r="X389" s="162"/>
      <c r="Y389" s="162"/>
      <c r="AA389" s="10"/>
      <c r="AB389" s="47"/>
      <c r="AC389" s="47"/>
      <c r="AD389" s="47"/>
      <c r="AE389" s="47"/>
      <c r="AF389" s="47"/>
      <c r="AG389" s="47"/>
      <c r="AH389" s="47"/>
      <c r="AI389" s="47"/>
    </row>
    <row r="390" spans="1:35">
      <c r="A390" s="26">
        <v>44004</v>
      </c>
      <c r="B390" s="27">
        <v>0.5</v>
      </c>
      <c r="C390" s="132"/>
      <c r="D390" s="28" t="str">
        <f t="shared" si="55"/>
        <v>2020/6/22  12:00</v>
      </c>
      <c r="E390" s="119">
        <v>1.5427372521381069</v>
      </c>
      <c r="F390" s="36">
        <f t="shared" si="56"/>
        <v>1.5497372521381068</v>
      </c>
      <c r="G390" s="36">
        <f t="shared" si="57"/>
        <v>1.5477372521381068</v>
      </c>
      <c r="H390" s="36">
        <f t="shared" si="58"/>
        <v>1.541737252138107</v>
      </c>
      <c r="I390" s="36">
        <f t="shared" si="59"/>
        <v>1.5437372521381068</v>
      </c>
      <c r="J390" s="36">
        <f t="shared" si="60"/>
        <v>1.5487372521381069</v>
      </c>
      <c r="K390" s="36">
        <f t="shared" si="61"/>
        <v>1.5467372521381069</v>
      </c>
      <c r="L390" s="36">
        <f t="shared" si="62"/>
        <v>1.5457372521381068</v>
      </c>
      <c r="M390" s="57">
        <f t="shared" si="63"/>
        <v>1.5447372521381069</v>
      </c>
      <c r="N390" s="58" t="s">
        <v>47</v>
      </c>
      <c r="O390" s="36"/>
      <c r="P390" s="36"/>
      <c r="Q390" s="36"/>
      <c r="R390" s="59"/>
      <c r="S390" s="60">
        <v>1.46</v>
      </c>
      <c r="T390" s="106">
        <v>1.6</v>
      </c>
      <c r="U390" s="162"/>
      <c r="V390" s="10"/>
      <c r="W390" s="162"/>
      <c r="X390" s="162"/>
      <c r="Y390" s="162"/>
      <c r="AA390" s="10"/>
      <c r="AB390" s="47"/>
      <c r="AC390" s="47"/>
      <c r="AD390" s="47"/>
      <c r="AE390" s="47"/>
      <c r="AF390" s="47"/>
      <c r="AG390" s="47"/>
      <c r="AH390" s="47"/>
      <c r="AI390" s="47"/>
    </row>
    <row r="391" spans="1:35">
      <c r="A391" s="26">
        <v>44004</v>
      </c>
      <c r="B391" s="27">
        <v>0.58333333333333304</v>
      </c>
      <c r="C391" s="132"/>
      <c r="D391" s="28" t="str">
        <f t="shared" si="55"/>
        <v>2020/6/22  14:00</v>
      </c>
      <c r="E391" s="119">
        <v>1.5349999999999999</v>
      </c>
      <c r="F391" s="36">
        <f t="shared" si="56"/>
        <v>1.5419999999999998</v>
      </c>
      <c r="G391" s="36">
        <f t="shared" si="57"/>
        <v>1.5399999999999998</v>
      </c>
      <c r="H391" s="36">
        <f t="shared" si="58"/>
        <v>1.534</v>
      </c>
      <c r="I391" s="36">
        <f t="shared" si="59"/>
        <v>1.5359999999999998</v>
      </c>
      <c r="J391" s="36">
        <f t="shared" si="60"/>
        <v>1.5409999999999999</v>
      </c>
      <c r="K391" s="36">
        <f t="shared" si="61"/>
        <v>1.5389999999999999</v>
      </c>
      <c r="L391" s="36">
        <f t="shared" si="62"/>
        <v>1.5379999999999998</v>
      </c>
      <c r="M391" s="57">
        <f t="shared" si="63"/>
        <v>1.5369999999999999</v>
      </c>
      <c r="N391" s="58" t="s">
        <v>47</v>
      </c>
      <c r="O391" s="36"/>
      <c r="P391" s="36"/>
      <c r="Q391" s="36"/>
      <c r="R391" s="59"/>
      <c r="S391" s="60">
        <v>1.46</v>
      </c>
      <c r="T391" s="106">
        <v>1.6</v>
      </c>
      <c r="U391" s="162"/>
      <c r="V391" s="10"/>
      <c r="W391" s="162"/>
      <c r="X391" s="162"/>
      <c r="Y391" s="162"/>
      <c r="AA391" s="10"/>
      <c r="AB391" s="47"/>
      <c r="AC391" s="47"/>
      <c r="AD391" s="47"/>
      <c r="AE391" s="47"/>
      <c r="AF391" s="47"/>
      <c r="AG391" s="47"/>
      <c r="AH391" s="47"/>
      <c r="AI391" s="47"/>
    </row>
    <row r="392" spans="1:35">
      <c r="A392" s="26">
        <v>44004</v>
      </c>
      <c r="B392" s="27">
        <v>0.66666666666666596</v>
      </c>
      <c r="C392" s="132"/>
      <c r="D392" s="28" t="str">
        <f t="shared" si="55"/>
        <v>2020/6/22  16:00</v>
      </c>
      <c r="E392" s="119">
        <v>1.5434078142310259</v>
      </c>
      <c r="F392" s="36">
        <f t="shared" si="56"/>
        <v>1.5504078142310258</v>
      </c>
      <c r="G392" s="36">
        <f t="shared" si="57"/>
        <v>1.5484078142310258</v>
      </c>
      <c r="H392" s="36">
        <f t="shared" si="58"/>
        <v>1.542407814231026</v>
      </c>
      <c r="I392" s="36">
        <f t="shared" si="59"/>
        <v>1.5444078142310258</v>
      </c>
      <c r="J392" s="36">
        <f t="shared" si="60"/>
        <v>1.5494078142310259</v>
      </c>
      <c r="K392" s="36">
        <f t="shared" si="61"/>
        <v>1.5474078142310259</v>
      </c>
      <c r="L392" s="36">
        <f t="shared" si="62"/>
        <v>1.5464078142310258</v>
      </c>
      <c r="M392" s="57">
        <f t="shared" si="63"/>
        <v>1.5454078142310259</v>
      </c>
      <c r="N392" s="58" t="s">
        <v>47</v>
      </c>
      <c r="O392" s="36"/>
      <c r="P392" s="36"/>
      <c r="Q392" s="36"/>
      <c r="R392" s="59"/>
      <c r="S392" s="60">
        <v>1.46</v>
      </c>
      <c r="T392" s="106">
        <v>1.6</v>
      </c>
      <c r="U392" s="162"/>
      <c r="V392" s="10"/>
      <c r="W392" s="162"/>
      <c r="X392" s="162"/>
      <c r="Y392" s="162"/>
      <c r="AA392" s="10"/>
      <c r="AB392" s="47"/>
      <c r="AC392" s="47"/>
      <c r="AD392" s="47"/>
      <c r="AE392" s="47"/>
      <c r="AF392" s="47"/>
      <c r="AG392" s="47"/>
      <c r="AH392" s="47"/>
      <c r="AI392" s="47"/>
    </row>
    <row r="393" spans="1:35">
      <c r="A393" s="123">
        <v>44005</v>
      </c>
      <c r="B393" s="101">
        <v>0.33333333333333331</v>
      </c>
      <c r="C393" s="132" t="s">
        <v>496</v>
      </c>
      <c r="D393" s="124" t="str">
        <f t="shared" si="55"/>
        <v>2020/6/23  8:00</v>
      </c>
      <c r="E393" s="119">
        <v>1.5529709427493326</v>
      </c>
      <c r="F393" s="36">
        <f t="shared" si="56"/>
        <v>1.5599709427493325</v>
      </c>
      <c r="G393" s="36">
        <f t="shared" si="57"/>
        <v>1.5579709427493325</v>
      </c>
      <c r="H393" s="36">
        <f t="shared" si="58"/>
        <v>1.5519709427493327</v>
      </c>
      <c r="I393" s="36">
        <f t="shared" si="59"/>
        <v>1.5539709427493325</v>
      </c>
      <c r="J393" s="36">
        <f t="shared" si="60"/>
        <v>1.5589709427493326</v>
      </c>
      <c r="K393" s="36">
        <f t="shared" si="61"/>
        <v>1.5569709427493326</v>
      </c>
      <c r="L393" s="36">
        <f t="shared" si="62"/>
        <v>1.5559709427493325</v>
      </c>
      <c r="M393" s="57">
        <f t="shared" si="63"/>
        <v>1.5549709427493326</v>
      </c>
      <c r="N393" s="58" t="s">
        <v>48</v>
      </c>
      <c r="O393" s="36"/>
      <c r="P393" s="36"/>
      <c r="Q393" s="36"/>
      <c r="R393" s="59"/>
      <c r="S393" s="60">
        <v>1.46</v>
      </c>
      <c r="T393" s="106">
        <v>1.6</v>
      </c>
      <c r="U393" s="162"/>
      <c r="V393" s="10"/>
      <c r="W393" s="162"/>
      <c r="X393" s="162"/>
      <c r="Y393" s="162"/>
      <c r="AA393" s="10"/>
      <c r="AB393" s="47"/>
      <c r="AC393" s="47"/>
      <c r="AD393" s="47"/>
      <c r="AE393" s="47"/>
      <c r="AF393" s="47"/>
      <c r="AG393" s="47"/>
      <c r="AH393" s="47"/>
      <c r="AI393" s="47"/>
    </row>
    <row r="394" spans="1:35">
      <c r="A394" s="26">
        <v>44005</v>
      </c>
      <c r="B394" s="27">
        <v>0.41666666666666669</v>
      </c>
      <c r="C394" s="132"/>
      <c r="D394" s="28" t="str">
        <f t="shared" si="55"/>
        <v>2020/6/23  10:00</v>
      </c>
      <c r="E394" s="119">
        <v>1.5442189341639994</v>
      </c>
      <c r="F394" s="36">
        <f t="shared" si="56"/>
        <v>1.5512189341639993</v>
      </c>
      <c r="G394" s="36">
        <f t="shared" si="57"/>
        <v>1.5492189341639993</v>
      </c>
      <c r="H394" s="36">
        <f t="shared" si="58"/>
        <v>1.5432189341639995</v>
      </c>
      <c r="I394" s="36">
        <f t="shared" si="59"/>
        <v>1.5452189341639992</v>
      </c>
      <c r="J394" s="36">
        <f t="shared" si="60"/>
        <v>1.5502189341639994</v>
      </c>
      <c r="K394" s="36">
        <f t="shared" si="61"/>
        <v>1.5482189341639994</v>
      </c>
      <c r="L394" s="36">
        <f t="shared" si="62"/>
        <v>1.5472189341639992</v>
      </c>
      <c r="M394" s="57">
        <f t="shared" si="63"/>
        <v>1.5462189341639994</v>
      </c>
      <c r="N394" s="58" t="s">
        <v>48</v>
      </c>
      <c r="O394" s="36"/>
      <c r="P394" s="36"/>
      <c r="Q394" s="36"/>
      <c r="R394" s="59"/>
      <c r="S394" s="60">
        <v>1.46</v>
      </c>
      <c r="T394" s="106">
        <v>1.6</v>
      </c>
      <c r="U394" s="162"/>
      <c r="V394" s="10"/>
      <c r="W394" s="162"/>
      <c r="X394" s="162"/>
      <c r="Y394" s="162"/>
      <c r="AA394" s="10"/>
      <c r="AB394" s="47"/>
      <c r="AC394" s="47"/>
      <c r="AD394" s="47"/>
      <c r="AE394" s="47"/>
      <c r="AF394" s="47"/>
      <c r="AG394" s="47"/>
      <c r="AH394" s="47"/>
      <c r="AI394" s="47"/>
    </row>
    <row r="395" spans="1:35">
      <c r="A395" s="26">
        <v>44005</v>
      </c>
      <c r="B395" s="27">
        <v>0.5</v>
      </c>
      <c r="C395" s="132"/>
      <c r="D395" s="28" t="str">
        <f t="shared" si="55"/>
        <v>2020/6/23  12:00</v>
      </c>
      <c r="E395" s="119">
        <v>1.5329999999999999</v>
      </c>
      <c r="F395" s="36">
        <f t="shared" si="56"/>
        <v>1.5399999999999998</v>
      </c>
      <c r="G395" s="36">
        <f t="shared" si="57"/>
        <v>1.5379999999999998</v>
      </c>
      <c r="H395" s="36">
        <f t="shared" si="58"/>
        <v>1.532</v>
      </c>
      <c r="I395" s="36">
        <f t="shared" si="59"/>
        <v>1.5339999999999998</v>
      </c>
      <c r="J395" s="36">
        <f t="shared" si="60"/>
        <v>1.5389999999999999</v>
      </c>
      <c r="K395" s="36">
        <f t="shared" si="61"/>
        <v>1.5369999999999999</v>
      </c>
      <c r="L395" s="36">
        <f t="shared" si="62"/>
        <v>1.5359999999999998</v>
      </c>
      <c r="M395" s="57">
        <f t="shared" si="63"/>
        <v>1.5349999999999999</v>
      </c>
      <c r="N395" s="58" t="s">
        <v>48</v>
      </c>
      <c r="O395" s="36"/>
      <c r="P395" s="36"/>
      <c r="Q395" s="36"/>
      <c r="R395" s="59"/>
      <c r="S395" s="60">
        <v>1.46</v>
      </c>
      <c r="T395" s="106">
        <v>1.6</v>
      </c>
      <c r="U395" s="162"/>
      <c r="V395" s="10"/>
      <c r="W395" s="162"/>
      <c r="X395" s="162"/>
      <c r="Y395" s="162"/>
      <c r="AA395" s="10"/>
      <c r="AB395" s="47"/>
      <c r="AC395" s="47"/>
      <c r="AD395" s="47"/>
      <c r="AE395" s="47"/>
      <c r="AF395" s="47"/>
      <c r="AG395" s="47"/>
      <c r="AH395" s="47"/>
      <c r="AI395" s="47"/>
    </row>
    <row r="396" spans="1:35">
      <c r="A396" s="26">
        <v>44005</v>
      </c>
      <c r="B396" s="27">
        <v>0.58333333333333304</v>
      </c>
      <c r="C396" s="132"/>
      <c r="D396" s="28" t="str">
        <f t="shared" si="55"/>
        <v>2020/6/23  14:00</v>
      </c>
      <c r="E396" s="119">
        <v>1.5403893861522555</v>
      </c>
      <c r="F396" s="36">
        <f t="shared" si="56"/>
        <v>1.5473893861522554</v>
      </c>
      <c r="G396" s="36">
        <f t="shared" si="57"/>
        <v>1.5453893861522554</v>
      </c>
      <c r="H396" s="36">
        <f t="shared" si="58"/>
        <v>1.5393893861522556</v>
      </c>
      <c r="I396" s="36">
        <f t="shared" si="59"/>
        <v>1.5413893861522554</v>
      </c>
      <c r="J396" s="36">
        <f t="shared" si="60"/>
        <v>1.5463893861522555</v>
      </c>
      <c r="K396" s="36">
        <f t="shared" si="61"/>
        <v>1.5443893861522555</v>
      </c>
      <c r="L396" s="36">
        <f t="shared" si="62"/>
        <v>1.5433893861522554</v>
      </c>
      <c r="M396" s="57">
        <f t="shared" si="63"/>
        <v>1.5423893861522555</v>
      </c>
      <c r="N396" s="58" t="s">
        <v>48</v>
      </c>
      <c r="O396" s="36"/>
      <c r="P396" s="36"/>
      <c r="Q396" s="36"/>
      <c r="R396" s="59"/>
      <c r="S396" s="60">
        <v>1.46</v>
      </c>
      <c r="T396" s="106">
        <v>1.6</v>
      </c>
      <c r="U396" s="162"/>
      <c r="V396" s="10"/>
      <c r="W396" s="162"/>
      <c r="X396" s="162"/>
      <c r="Y396" s="162"/>
      <c r="AA396" s="10"/>
      <c r="AB396" s="47"/>
      <c r="AC396" s="47"/>
      <c r="AD396" s="47"/>
      <c r="AE396" s="47"/>
      <c r="AF396" s="47"/>
      <c r="AG396" s="47"/>
      <c r="AH396" s="47"/>
      <c r="AI396" s="47"/>
    </row>
    <row r="397" spans="1:35">
      <c r="A397" s="26">
        <v>44005</v>
      </c>
      <c r="B397" s="27">
        <v>0.66666666666666596</v>
      </c>
      <c r="C397" s="132"/>
      <c r="D397" s="28" t="str">
        <f t="shared" si="55"/>
        <v>2020/6/23  16:00</v>
      </c>
      <c r="E397" s="119">
        <v>1.5349999999999999</v>
      </c>
      <c r="F397" s="36">
        <f t="shared" si="56"/>
        <v>1.5419999999999998</v>
      </c>
      <c r="G397" s="36">
        <f t="shared" si="57"/>
        <v>1.5399999999999998</v>
      </c>
      <c r="H397" s="36">
        <f t="shared" si="58"/>
        <v>1.534</v>
      </c>
      <c r="I397" s="36">
        <f t="shared" si="59"/>
        <v>1.5359999999999998</v>
      </c>
      <c r="J397" s="36">
        <f t="shared" si="60"/>
        <v>1.5409999999999999</v>
      </c>
      <c r="K397" s="36">
        <f t="shared" si="61"/>
        <v>1.5389999999999999</v>
      </c>
      <c r="L397" s="36">
        <f t="shared" si="62"/>
        <v>1.5379999999999998</v>
      </c>
      <c r="M397" s="57">
        <f t="shared" si="63"/>
        <v>1.5369999999999999</v>
      </c>
      <c r="N397" s="58" t="s">
        <v>48</v>
      </c>
      <c r="O397" s="36"/>
      <c r="P397" s="36"/>
      <c r="Q397" s="36"/>
      <c r="R397" s="59"/>
      <c r="S397" s="60">
        <v>1.46</v>
      </c>
      <c r="T397" s="106">
        <v>1.6</v>
      </c>
      <c r="U397" s="162"/>
      <c r="V397" s="10"/>
      <c r="W397" s="162"/>
      <c r="X397" s="162"/>
      <c r="Y397" s="162"/>
      <c r="AA397" s="10"/>
      <c r="AB397" s="47"/>
      <c r="AC397" s="47"/>
      <c r="AD397" s="47"/>
      <c r="AE397" s="47"/>
      <c r="AF397" s="47"/>
      <c r="AG397" s="47"/>
      <c r="AH397" s="47"/>
      <c r="AI397" s="47"/>
    </row>
    <row r="398" spans="1:35">
      <c r="A398" s="123">
        <v>44006</v>
      </c>
      <c r="B398" s="101">
        <v>0.33333333333333331</v>
      </c>
      <c r="C398" s="132" t="s">
        <v>497</v>
      </c>
      <c r="D398" s="124" t="str">
        <f t="shared" si="55"/>
        <v>2020/6/24  8:00</v>
      </c>
      <c r="E398" s="119">
        <v>1.5423645091761817</v>
      </c>
      <c r="F398" s="36">
        <f t="shared" si="56"/>
        <v>1.5493645091761816</v>
      </c>
      <c r="G398" s="36">
        <f t="shared" si="57"/>
        <v>1.5473645091761816</v>
      </c>
      <c r="H398" s="36">
        <f t="shared" si="58"/>
        <v>1.5413645091761818</v>
      </c>
      <c r="I398" s="36">
        <f t="shared" si="59"/>
        <v>1.5433645091761816</v>
      </c>
      <c r="J398" s="36">
        <f t="shared" si="60"/>
        <v>1.5483645091761817</v>
      </c>
      <c r="K398" s="36">
        <f t="shared" si="61"/>
        <v>1.5463645091761817</v>
      </c>
      <c r="L398" s="36">
        <f t="shared" si="62"/>
        <v>1.5453645091761816</v>
      </c>
      <c r="M398" s="57">
        <f t="shared" si="63"/>
        <v>1.5443645091761817</v>
      </c>
      <c r="N398" s="58" t="s">
        <v>49</v>
      </c>
      <c r="O398" s="36"/>
      <c r="P398" s="36"/>
      <c r="Q398" s="36"/>
      <c r="R398" s="59"/>
      <c r="S398" s="60">
        <v>1.46</v>
      </c>
      <c r="T398" s="106">
        <v>1.6</v>
      </c>
      <c r="U398" s="162"/>
      <c r="V398" s="10"/>
      <c r="W398" s="162"/>
      <c r="X398" s="162"/>
      <c r="Y398" s="162"/>
      <c r="AA398" s="10"/>
      <c r="AB398" s="47"/>
      <c r="AC398" s="47"/>
      <c r="AD398" s="47"/>
      <c r="AE398" s="47"/>
      <c r="AF398" s="47"/>
      <c r="AG398" s="47"/>
      <c r="AH398" s="47"/>
      <c r="AI398" s="47"/>
    </row>
    <row r="399" spans="1:35">
      <c r="A399" s="26">
        <v>44006</v>
      </c>
      <c r="B399" s="27">
        <v>0.41666666666666669</v>
      </c>
      <c r="C399" s="132"/>
      <c r="D399" s="28" t="str">
        <f t="shared" si="55"/>
        <v>2020/6/24  10:00</v>
      </c>
      <c r="E399" s="119">
        <v>1.5381311290108108</v>
      </c>
      <c r="F399" s="36">
        <f t="shared" si="56"/>
        <v>1.5451311290108107</v>
      </c>
      <c r="G399" s="36">
        <f t="shared" si="57"/>
        <v>1.5431311290108107</v>
      </c>
      <c r="H399" s="36">
        <f t="shared" si="58"/>
        <v>1.5371311290108109</v>
      </c>
      <c r="I399" s="36">
        <f t="shared" si="59"/>
        <v>1.5391311290108107</v>
      </c>
      <c r="J399" s="36">
        <f t="shared" si="60"/>
        <v>1.5441311290108108</v>
      </c>
      <c r="K399" s="36">
        <f t="shared" si="61"/>
        <v>1.5421311290108108</v>
      </c>
      <c r="L399" s="36">
        <f t="shared" si="62"/>
        <v>1.5411311290108107</v>
      </c>
      <c r="M399" s="57">
        <f t="shared" si="63"/>
        <v>1.5401311290108108</v>
      </c>
      <c r="N399" s="58" t="s">
        <v>49</v>
      </c>
      <c r="O399" s="36"/>
      <c r="P399" s="36"/>
      <c r="Q399" s="36"/>
      <c r="R399" s="59"/>
      <c r="S399" s="60">
        <v>1.46</v>
      </c>
      <c r="T399" s="106">
        <v>1.6</v>
      </c>
      <c r="U399" s="162"/>
      <c r="V399" s="10"/>
      <c r="W399" s="162"/>
      <c r="X399" s="162"/>
      <c r="Y399" s="162"/>
      <c r="AA399" s="10"/>
      <c r="AB399" s="47"/>
      <c r="AC399" s="47"/>
      <c r="AD399" s="47"/>
      <c r="AE399" s="47"/>
      <c r="AF399" s="47"/>
      <c r="AG399" s="47"/>
      <c r="AH399" s="47"/>
      <c r="AI399" s="47"/>
    </row>
    <row r="400" spans="1:35">
      <c r="A400" s="26">
        <v>44006</v>
      </c>
      <c r="B400" s="27">
        <v>0.5</v>
      </c>
      <c r="C400" s="132"/>
      <c r="D400" s="28" t="str">
        <f t="shared" si="55"/>
        <v>2020/6/24  12:00</v>
      </c>
      <c r="E400" s="119">
        <v>1.5339904471569621</v>
      </c>
      <c r="F400" s="36">
        <f t="shared" si="56"/>
        <v>1.540990447156962</v>
      </c>
      <c r="G400" s="36">
        <f t="shared" si="57"/>
        <v>1.538990447156962</v>
      </c>
      <c r="H400" s="36">
        <f t="shared" si="58"/>
        <v>1.5329904471569622</v>
      </c>
      <c r="I400" s="36">
        <f t="shared" si="59"/>
        <v>1.534990447156962</v>
      </c>
      <c r="J400" s="36">
        <f t="shared" si="60"/>
        <v>1.5399904471569621</v>
      </c>
      <c r="K400" s="36">
        <f t="shared" si="61"/>
        <v>1.5379904471569621</v>
      </c>
      <c r="L400" s="36">
        <f t="shared" si="62"/>
        <v>1.536990447156962</v>
      </c>
      <c r="M400" s="57">
        <f t="shared" si="63"/>
        <v>1.5359904471569621</v>
      </c>
      <c r="N400" s="58" t="s">
        <v>49</v>
      </c>
      <c r="O400" s="36"/>
      <c r="P400" s="36"/>
      <c r="Q400" s="36"/>
      <c r="R400" s="59"/>
      <c r="S400" s="60">
        <v>1.46</v>
      </c>
      <c r="T400" s="106">
        <v>1.6</v>
      </c>
      <c r="U400" s="162"/>
      <c r="V400" s="10"/>
      <c r="W400" s="162"/>
      <c r="X400" s="162"/>
      <c r="Y400" s="162"/>
      <c r="AA400" s="10"/>
      <c r="AB400" s="47"/>
      <c r="AC400" s="47"/>
      <c r="AD400" s="47"/>
      <c r="AE400" s="47"/>
      <c r="AF400" s="47"/>
      <c r="AG400" s="47"/>
      <c r="AH400" s="47"/>
      <c r="AI400" s="47"/>
    </row>
    <row r="401" spans="1:35">
      <c r="A401" s="26">
        <v>44006</v>
      </c>
      <c r="B401" s="27">
        <v>0.58333333333333304</v>
      </c>
      <c r="C401" s="132"/>
      <c r="D401" s="28" t="str">
        <f t="shared" si="55"/>
        <v>2020/6/24  14:00</v>
      </c>
      <c r="E401" s="119">
        <v>1.5349999999999999</v>
      </c>
      <c r="F401" s="36">
        <f t="shared" si="56"/>
        <v>1.5419999999999998</v>
      </c>
      <c r="G401" s="36">
        <f t="shared" si="57"/>
        <v>1.5399999999999998</v>
      </c>
      <c r="H401" s="36">
        <f t="shared" si="58"/>
        <v>1.534</v>
      </c>
      <c r="I401" s="36">
        <f t="shared" si="59"/>
        <v>1.5359999999999998</v>
      </c>
      <c r="J401" s="36">
        <f t="shared" si="60"/>
        <v>1.5409999999999999</v>
      </c>
      <c r="K401" s="36">
        <f t="shared" si="61"/>
        <v>1.5389999999999999</v>
      </c>
      <c r="L401" s="36">
        <f t="shared" si="62"/>
        <v>1.5379999999999998</v>
      </c>
      <c r="M401" s="57">
        <f t="shared" si="63"/>
        <v>1.5369999999999999</v>
      </c>
      <c r="N401" s="58" t="s">
        <v>49</v>
      </c>
      <c r="O401" s="36"/>
      <c r="P401" s="36"/>
      <c r="Q401" s="36"/>
      <c r="R401" s="59"/>
      <c r="S401" s="60">
        <v>1.46</v>
      </c>
      <c r="T401" s="106">
        <v>1.6</v>
      </c>
      <c r="U401" s="162"/>
      <c r="V401" s="10"/>
      <c r="W401" s="162"/>
      <c r="X401" s="162"/>
      <c r="Y401" s="162"/>
      <c r="AA401" s="10"/>
      <c r="AB401" s="47"/>
      <c r="AC401" s="47"/>
      <c r="AD401" s="47"/>
      <c r="AE401" s="47"/>
      <c r="AF401" s="47"/>
      <c r="AG401" s="47"/>
      <c r="AH401" s="47"/>
      <c r="AI401" s="47"/>
    </row>
    <row r="402" spans="1:35">
      <c r="A402" s="26">
        <v>44006</v>
      </c>
      <c r="B402" s="27">
        <v>0.66666666666666596</v>
      </c>
      <c r="C402" s="132"/>
      <c r="D402" s="28" t="str">
        <f t="shared" si="55"/>
        <v>2020/6/24  16:00</v>
      </c>
      <c r="E402" s="119">
        <v>1.5439154572473779</v>
      </c>
      <c r="F402" s="36">
        <f t="shared" si="56"/>
        <v>1.5509154572473778</v>
      </c>
      <c r="G402" s="36">
        <f t="shared" si="57"/>
        <v>1.5489154572473778</v>
      </c>
      <c r="H402" s="36">
        <f t="shared" si="58"/>
        <v>1.542915457247378</v>
      </c>
      <c r="I402" s="36">
        <f t="shared" si="59"/>
        <v>1.5449154572473778</v>
      </c>
      <c r="J402" s="36">
        <f t="shared" si="60"/>
        <v>1.5499154572473779</v>
      </c>
      <c r="K402" s="36">
        <f t="shared" si="61"/>
        <v>1.5479154572473779</v>
      </c>
      <c r="L402" s="36">
        <f t="shared" si="62"/>
        <v>1.5469154572473778</v>
      </c>
      <c r="M402" s="57">
        <f t="shared" si="63"/>
        <v>1.5459154572473779</v>
      </c>
      <c r="N402" s="58" t="s">
        <v>49</v>
      </c>
      <c r="O402" s="36"/>
      <c r="P402" s="36"/>
      <c r="Q402" s="36"/>
      <c r="R402" s="59"/>
      <c r="S402" s="60">
        <v>1.46</v>
      </c>
      <c r="T402" s="106">
        <v>1.6</v>
      </c>
      <c r="U402" s="162"/>
      <c r="V402" s="10"/>
      <c r="W402" s="162"/>
      <c r="X402" s="162"/>
      <c r="Y402" s="162"/>
      <c r="AA402" s="10"/>
      <c r="AB402" s="47"/>
      <c r="AC402" s="47"/>
      <c r="AD402" s="47"/>
      <c r="AE402" s="47"/>
      <c r="AF402" s="47"/>
      <c r="AG402" s="47"/>
      <c r="AH402" s="47"/>
      <c r="AI402" s="47"/>
    </row>
    <row r="403" spans="1:35">
      <c r="A403" s="123">
        <v>44007</v>
      </c>
      <c r="B403" s="101">
        <v>0.33333333333333331</v>
      </c>
      <c r="C403" s="132" t="s">
        <v>498</v>
      </c>
      <c r="D403" s="124" t="str">
        <f t="shared" si="55"/>
        <v>2020/6/25  8:00</v>
      </c>
      <c r="E403" s="119">
        <v>1.55</v>
      </c>
      <c r="F403" s="36">
        <f t="shared" si="56"/>
        <v>1.5569999999999999</v>
      </c>
      <c r="G403" s="36">
        <f t="shared" si="57"/>
        <v>1.5549999999999999</v>
      </c>
      <c r="H403" s="36">
        <f t="shared" si="58"/>
        <v>1.5490000000000002</v>
      </c>
      <c r="I403" s="36">
        <f t="shared" si="59"/>
        <v>1.5509999999999999</v>
      </c>
      <c r="J403" s="36">
        <f t="shared" si="60"/>
        <v>1.556</v>
      </c>
      <c r="K403" s="36">
        <f t="shared" si="61"/>
        <v>1.554</v>
      </c>
      <c r="L403" s="36">
        <f t="shared" si="62"/>
        <v>1.5529999999999999</v>
      </c>
      <c r="M403" s="57">
        <f t="shared" si="63"/>
        <v>1.552</v>
      </c>
      <c r="N403" s="58" t="s">
        <v>44</v>
      </c>
      <c r="O403" s="36"/>
      <c r="P403" s="36"/>
      <c r="Q403" s="36"/>
      <c r="R403" s="59"/>
      <c r="S403" s="60">
        <v>1.46</v>
      </c>
      <c r="T403" s="106">
        <v>1.6</v>
      </c>
      <c r="U403" s="162"/>
      <c r="V403" s="10"/>
      <c r="W403" s="162"/>
      <c r="X403" s="162"/>
      <c r="Y403" s="162"/>
      <c r="AA403" s="10"/>
      <c r="AB403" s="47"/>
      <c r="AC403" s="47"/>
      <c r="AD403" s="47"/>
      <c r="AE403" s="47"/>
      <c r="AF403" s="47"/>
      <c r="AG403" s="47"/>
      <c r="AH403" s="47"/>
      <c r="AI403" s="47"/>
    </row>
    <row r="404" spans="1:35">
      <c r="A404" s="26">
        <v>44007</v>
      </c>
      <c r="B404" s="27">
        <v>0.41666666666666669</v>
      </c>
      <c r="C404" s="132"/>
      <c r="D404" s="28" t="str">
        <f t="shared" si="55"/>
        <v>2020/6/25  10:00</v>
      </c>
      <c r="E404" s="119">
        <v>1.5354120760512597</v>
      </c>
      <c r="F404" s="36">
        <f t="shared" si="56"/>
        <v>1.5424120760512596</v>
      </c>
      <c r="G404" s="36">
        <f t="shared" si="57"/>
        <v>1.5404120760512596</v>
      </c>
      <c r="H404" s="36">
        <f t="shared" si="58"/>
        <v>1.5344120760512598</v>
      </c>
      <c r="I404" s="36">
        <f t="shared" si="59"/>
        <v>1.5364120760512596</v>
      </c>
      <c r="J404" s="36">
        <f t="shared" si="60"/>
        <v>1.5414120760512597</v>
      </c>
      <c r="K404" s="36">
        <f t="shared" si="61"/>
        <v>1.5394120760512597</v>
      </c>
      <c r="L404" s="36">
        <f t="shared" si="62"/>
        <v>1.5384120760512596</v>
      </c>
      <c r="M404" s="57">
        <f t="shared" si="63"/>
        <v>1.5374120760512597</v>
      </c>
      <c r="N404" s="58" t="s">
        <v>44</v>
      </c>
      <c r="O404" s="36"/>
      <c r="P404" s="36"/>
      <c r="Q404" s="36"/>
      <c r="R404" s="59"/>
      <c r="S404" s="60">
        <v>1.46</v>
      </c>
      <c r="T404" s="106">
        <v>1.6</v>
      </c>
      <c r="U404" s="162"/>
      <c r="V404" s="10"/>
      <c r="W404" s="162"/>
      <c r="X404" s="162"/>
      <c r="Y404" s="162"/>
      <c r="AA404" s="10"/>
      <c r="AB404" s="47"/>
      <c r="AC404" s="47"/>
      <c r="AD404" s="47"/>
      <c r="AE404" s="47"/>
      <c r="AF404" s="47"/>
      <c r="AG404" s="47"/>
      <c r="AH404" s="47"/>
      <c r="AI404" s="47"/>
    </row>
    <row r="405" spans="1:35">
      <c r="A405" s="26">
        <v>44007</v>
      </c>
      <c r="B405" s="27">
        <v>0.5</v>
      </c>
      <c r="C405" s="132"/>
      <c r="D405" s="28" t="str">
        <f t="shared" si="55"/>
        <v>2020/6/25  12:00</v>
      </c>
      <c r="E405" s="119">
        <v>1.5372141671118096</v>
      </c>
      <c r="F405" s="36">
        <f t="shared" si="56"/>
        <v>1.5442141671118095</v>
      </c>
      <c r="G405" s="36">
        <f t="shared" si="57"/>
        <v>1.5422141671118095</v>
      </c>
      <c r="H405" s="36">
        <f t="shared" si="58"/>
        <v>1.5362141671118097</v>
      </c>
      <c r="I405" s="36">
        <f t="shared" si="59"/>
        <v>1.5382141671118095</v>
      </c>
      <c r="J405" s="36">
        <f t="shared" si="60"/>
        <v>1.5432141671118096</v>
      </c>
      <c r="K405" s="36">
        <f t="shared" si="61"/>
        <v>1.5412141671118096</v>
      </c>
      <c r="L405" s="36">
        <f t="shared" si="62"/>
        <v>1.5402141671118095</v>
      </c>
      <c r="M405" s="57">
        <f t="shared" si="63"/>
        <v>1.5392141671118096</v>
      </c>
      <c r="N405" s="58" t="s">
        <v>45</v>
      </c>
      <c r="O405" s="36"/>
      <c r="P405" s="36"/>
      <c r="Q405" s="36"/>
      <c r="R405" s="59"/>
      <c r="S405" s="60">
        <v>1.46</v>
      </c>
      <c r="T405" s="106">
        <v>1.6</v>
      </c>
      <c r="U405" s="162"/>
      <c r="V405" s="10"/>
      <c r="W405" s="162"/>
      <c r="X405" s="162"/>
      <c r="Y405" s="162"/>
      <c r="AA405" s="10"/>
      <c r="AB405" s="47"/>
      <c r="AC405" s="47"/>
      <c r="AD405" s="47"/>
      <c r="AE405" s="47"/>
      <c r="AF405" s="47"/>
      <c r="AG405" s="47"/>
      <c r="AH405" s="47"/>
      <c r="AI405" s="47"/>
    </row>
    <row r="406" spans="1:35">
      <c r="A406" s="26">
        <v>44007</v>
      </c>
      <c r="B406" s="27">
        <v>0.58333333333333304</v>
      </c>
      <c r="C406" s="132"/>
      <c r="D406" s="28" t="str">
        <f t="shared" si="55"/>
        <v>2020/6/25  14:00</v>
      </c>
      <c r="E406" s="119">
        <v>1.5418055532813373</v>
      </c>
      <c r="F406" s="36">
        <f t="shared" si="56"/>
        <v>1.5488055532813372</v>
      </c>
      <c r="G406" s="36">
        <f t="shared" si="57"/>
        <v>1.5468055532813372</v>
      </c>
      <c r="H406" s="36">
        <f t="shared" si="58"/>
        <v>1.5408055532813374</v>
      </c>
      <c r="I406" s="36">
        <f t="shared" si="59"/>
        <v>1.5428055532813372</v>
      </c>
      <c r="J406" s="36">
        <f t="shared" si="60"/>
        <v>1.5478055532813373</v>
      </c>
      <c r="K406" s="36">
        <f t="shared" si="61"/>
        <v>1.5458055532813373</v>
      </c>
      <c r="L406" s="36">
        <f t="shared" si="62"/>
        <v>1.5448055532813372</v>
      </c>
      <c r="M406" s="57">
        <f t="shared" si="63"/>
        <v>1.5438055532813373</v>
      </c>
      <c r="N406" s="58" t="s">
        <v>45</v>
      </c>
      <c r="O406" s="36"/>
      <c r="P406" s="36"/>
      <c r="Q406" s="36"/>
      <c r="R406" s="59"/>
      <c r="S406" s="60">
        <v>1.46</v>
      </c>
      <c r="T406" s="106">
        <v>1.6</v>
      </c>
      <c r="U406" s="162"/>
      <c r="V406" s="10"/>
      <c r="W406" s="162"/>
      <c r="X406" s="162"/>
      <c r="Y406" s="162"/>
      <c r="AA406" s="10"/>
      <c r="AB406" s="47"/>
      <c r="AC406" s="47"/>
      <c r="AD406" s="47"/>
      <c r="AE406" s="47"/>
      <c r="AF406" s="47"/>
      <c r="AG406" s="47"/>
      <c r="AH406" s="47"/>
      <c r="AI406" s="47"/>
    </row>
    <row r="407" spans="1:35">
      <c r="A407" s="26">
        <v>44007</v>
      </c>
      <c r="B407" s="27">
        <v>0.66666666666666596</v>
      </c>
      <c r="C407" s="132"/>
      <c r="D407" s="28" t="str">
        <f t="shared" si="55"/>
        <v>2020/6/25  16:00</v>
      </c>
      <c r="E407" s="119">
        <v>1.5391665473513205</v>
      </c>
      <c r="F407" s="36">
        <f t="shared" si="56"/>
        <v>1.5461665473513204</v>
      </c>
      <c r="G407" s="36">
        <f t="shared" si="57"/>
        <v>1.5441665473513204</v>
      </c>
      <c r="H407" s="36">
        <f t="shared" si="58"/>
        <v>1.5381665473513206</v>
      </c>
      <c r="I407" s="36">
        <f t="shared" si="59"/>
        <v>1.5401665473513204</v>
      </c>
      <c r="J407" s="36">
        <f t="shared" si="60"/>
        <v>1.5451665473513205</v>
      </c>
      <c r="K407" s="36">
        <f t="shared" si="61"/>
        <v>1.5431665473513205</v>
      </c>
      <c r="L407" s="36">
        <f t="shared" si="62"/>
        <v>1.5421665473513204</v>
      </c>
      <c r="M407" s="57">
        <f t="shared" si="63"/>
        <v>1.5411665473513205</v>
      </c>
      <c r="N407" s="58" t="s">
        <v>45</v>
      </c>
      <c r="O407" s="36"/>
      <c r="P407" s="36"/>
      <c r="Q407" s="36"/>
      <c r="R407" s="59"/>
      <c r="S407" s="60">
        <v>1.46</v>
      </c>
      <c r="T407" s="106">
        <v>1.6</v>
      </c>
      <c r="U407" s="162"/>
      <c r="V407" s="10"/>
      <c r="W407" s="162"/>
      <c r="X407" s="162"/>
      <c r="Y407" s="162"/>
      <c r="AA407" s="10"/>
      <c r="AB407" s="47"/>
      <c r="AC407" s="47"/>
      <c r="AD407" s="47"/>
      <c r="AE407" s="47"/>
      <c r="AF407" s="47"/>
      <c r="AG407" s="47"/>
      <c r="AH407" s="47"/>
      <c r="AI407" s="47"/>
    </row>
    <row r="408" spans="1:35">
      <c r="A408" s="123">
        <v>44008</v>
      </c>
      <c r="B408" s="101">
        <v>0.33333333333333331</v>
      </c>
      <c r="C408" s="132" t="s">
        <v>499</v>
      </c>
      <c r="D408" s="124" t="str">
        <f t="shared" si="55"/>
        <v>2020/6/26  8:00</v>
      </c>
      <c r="E408" s="119">
        <v>1.5452363690372108</v>
      </c>
      <c r="F408" s="36">
        <f t="shared" si="56"/>
        <v>1.5522363690372107</v>
      </c>
      <c r="G408" s="36">
        <f t="shared" si="57"/>
        <v>1.5502363690372107</v>
      </c>
      <c r="H408" s="36">
        <f t="shared" si="58"/>
        <v>1.544236369037211</v>
      </c>
      <c r="I408" s="36">
        <f t="shared" si="59"/>
        <v>1.5462363690372107</v>
      </c>
      <c r="J408" s="36">
        <f t="shared" si="60"/>
        <v>1.5512363690372108</v>
      </c>
      <c r="K408" s="36">
        <f t="shared" si="61"/>
        <v>1.5492363690372108</v>
      </c>
      <c r="L408" s="36">
        <f t="shared" si="62"/>
        <v>1.5482363690372107</v>
      </c>
      <c r="M408" s="57">
        <f t="shared" si="63"/>
        <v>1.5472363690372108</v>
      </c>
      <c r="N408" s="58" t="s">
        <v>46</v>
      </c>
      <c r="O408" s="36"/>
      <c r="P408" s="36"/>
      <c r="Q408" s="36"/>
      <c r="R408" s="59"/>
      <c r="S408" s="60">
        <v>1.46</v>
      </c>
      <c r="T408" s="106">
        <v>1.6</v>
      </c>
      <c r="U408" s="162"/>
      <c r="V408" s="10"/>
      <c r="W408" s="162"/>
      <c r="X408" s="162"/>
      <c r="Y408" s="162"/>
      <c r="AA408" s="10"/>
      <c r="AB408" s="47"/>
      <c r="AC408" s="47"/>
      <c r="AD408" s="47"/>
      <c r="AE408" s="47"/>
      <c r="AF408" s="47"/>
      <c r="AG408" s="47"/>
      <c r="AH408" s="47"/>
      <c r="AI408" s="47"/>
    </row>
    <row r="409" spans="1:35">
      <c r="A409" s="26">
        <v>44008</v>
      </c>
      <c r="B409" s="27">
        <v>0.41666666666666669</v>
      </c>
      <c r="C409" s="132"/>
      <c r="D409" s="28" t="str">
        <f t="shared" si="55"/>
        <v>2020/6/26  10:00</v>
      </c>
      <c r="E409" s="119">
        <v>1.5428539731291719</v>
      </c>
      <c r="F409" s="36">
        <f t="shared" si="56"/>
        <v>1.5498539731291718</v>
      </c>
      <c r="G409" s="36">
        <f t="shared" si="57"/>
        <v>1.5478539731291718</v>
      </c>
      <c r="H409" s="36">
        <f t="shared" si="58"/>
        <v>1.5418539731291721</v>
      </c>
      <c r="I409" s="36">
        <f t="shared" si="59"/>
        <v>1.5438539731291718</v>
      </c>
      <c r="J409" s="36">
        <f t="shared" si="60"/>
        <v>1.5488539731291719</v>
      </c>
      <c r="K409" s="36">
        <f t="shared" si="61"/>
        <v>1.5468539731291719</v>
      </c>
      <c r="L409" s="36">
        <f t="shared" si="62"/>
        <v>1.5458539731291718</v>
      </c>
      <c r="M409" s="57">
        <f t="shared" si="63"/>
        <v>1.5448539731291719</v>
      </c>
      <c r="N409" s="58" t="s">
        <v>46</v>
      </c>
      <c r="O409" s="36"/>
      <c r="P409" s="36"/>
      <c r="Q409" s="36"/>
      <c r="R409" s="59"/>
      <c r="S409" s="60">
        <v>1.46</v>
      </c>
      <c r="T409" s="106">
        <v>1.6</v>
      </c>
      <c r="U409" s="162"/>
      <c r="V409" s="10"/>
      <c r="W409" s="162"/>
      <c r="X409" s="162"/>
      <c r="Y409" s="162"/>
      <c r="AA409" s="10"/>
      <c r="AB409" s="47"/>
      <c r="AC409" s="47"/>
      <c r="AD409" s="47"/>
      <c r="AE409" s="47"/>
      <c r="AF409" s="47"/>
      <c r="AG409" s="47"/>
      <c r="AH409" s="47"/>
      <c r="AI409" s="47"/>
    </row>
    <row r="410" spans="1:35">
      <c r="A410" s="26">
        <v>44008</v>
      </c>
      <c r="B410" s="27">
        <v>0.5</v>
      </c>
      <c r="C410" s="132"/>
      <c r="D410" s="28" t="str">
        <f t="shared" si="55"/>
        <v>2020/6/26  12:00</v>
      </c>
      <c r="E410" s="119">
        <v>1.5349999999999999</v>
      </c>
      <c r="F410" s="36">
        <f t="shared" si="56"/>
        <v>1.5419999999999998</v>
      </c>
      <c r="G410" s="36">
        <f t="shared" si="57"/>
        <v>1.5399999999999998</v>
      </c>
      <c r="H410" s="36">
        <f t="shared" si="58"/>
        <v>1.534</v>
      </c>
      <c r="I410" s="36">
        <f t="shared" si="59"/>
        <v>1.5359999999999998</v>
      </c>
      <c r="J410" s="36">
        <f t="shared" si="60"/>
        <v>1.5409999999999999</v>
      </c>
      <c r="K410" s="36">
        <f t="shared" si="61"/>
        <v>1.5389999999999999</v>
      </c>
      <c r="L410" s="36">
        <f t="shared" si="62"/>
        <v>1.5379999999999998</v>
      </c>
      <c r="M410" s="57">
        <f t="shared" si="63"/>
        <v>1.5369999999999999</v>
      </c>
      <c r="N410" s="58" t="s">
        <v>46</v>
      </c>
      <c r="O410" s="36"/>
      <c r="P410" s="36"/>
      <c r="Q410" s="36"/>
      <c r="R410" s="59"/>
      <c r="S410" s="60">
        <v>1.46</v>
      </c>
      <c r="T410" s="106">
        <v>1.6</v>
      </c>
      <c r="U410" s="162"/>
      <c r="V410" s="10"/>
      <c r="W410" s="162"/>
      <c r="X410" s="162"/>
      <c r="Y410" s="162"/>
      <c r="AA410" s="10"/>
      <c r="AB410" s="47"/>
      <c r="AC410" s="47"/>
      <c r="AD410" s="47"/>
      <c r="AE410" s="47"/>
      <c r="AF410" s="47"/>
      <c r="AG410" s="47"/>
      <c r="AH410" s="47"/>
      <c r="AI410" s="47"/>
    </row>
    <row r="411" spans="1:35">
      <c r="A411" s="26">
        <v>44008</v>
      </c>
      <c r="B411" s="27">
        <v>0.58333333333333304</v>
      </c>
      <c r="C411" s="132"/>
      <c r="D411" s="28" t="str">
        <f t="shared" si="55"/>
        <v>2020/6/26  14:00</v>
      </c>
      <c r="E411" s="119">
        <v>1.5349999999999999</v>
      </c>
      <c r="F411" s="36">
        <f t="shared" si="56"/>
        <v>1.5419999999999998</v>
      </c>
      <c r="G411" s="36">
        <f t="shared" si="57"/>
        <v>1.5399999999999998</v>
      </c>
      <c r="H411" s="36">
        <f t="shared" si="58"/>
        <v>1.534</v>
      </c>
      <c r="I411" s="36">
        <f t="shared" si="59"/>
        <v>1.5359999999999998</v>
      </c>
      <c r="J411" s="36">
        <f t="shared" si="60"/>
        <v>1.5409999999999999</v>
      </c>
      <c r="K411" s="36">
        <f t="shared" si="61"/>
        <v>1.5389999999999999</v>
      </c>
      <c r="L411" s="36">
        <f t="shared" si="62"/>
        <v>1.5379999999999998</v>
      </c>
      <c r="M411" s="57">
        <f t="shared" si="63"/>
        <v>1.5369999999999999</v>
      </c>
      <c r="N411" s="58" t="s">
        <v>46</v>
      </c>
      <c r="O411" s="36"/>
      <c r="P411" s="36"/>
      <c r="Q411" s="36"/>
      <c r="R411" s="59"/>
      <c r="S411" s="60">
        <v>1.46</v>
      </c>
      <c r="T411" s="106">
        <v>1.6</v>
      </c>
      <c r="U411" s="162"/>
      <c r="V411" s="10"/>
      <c r="W411" s="162"/>
      <c r="X411" s="162"/>
      <c r="Y411" s="162"/>
      <c r="AA411" s="10"/>
      <c r="AB411" s="47"/>
      <c r="AC411" s="47"/>
      <c r="AD411" s="47"/>
      <c r="AE411" s="47"/>
      <c r="AF411" s="47"/>
      <c r="AG411" s="47"/>
      <c r="AH411" s="47"/>
      <c r="AI411" s="47"/>
    </row>
    <row r="412" spans="1:35">
      <c r="A412" s="26">
        <v>44008</v>
      </c>
      <c r="B412" s="27">
        <v>0.66666666666666596</v>
      </c>
      <c r="C412" s="132"/>
      <c r="D412" s="28" t="str">
        <f t="shared" si="55"/>
        <v>2020/6/26  16:00</v>
      </c>
      <c r="E412" s="119">
        <v>1.5349999999999999</v>
      </c>
      <c r="F412" s="36">
        <f t="shared" si="56"/>
        <v>1.5419999999999998</v>
      </c>
      <c r="G412" s="36">
        <f t="shared" si="57"/>
        <v>1.5399999999999998</v>
      </c>
      <c r="H412" s="36">
        <f t="shared" si="58"/>
        <v>1.534</v>
      </c>
      <c r="I412" s="36">
        <f t="shared" si="59"/>
        <v>1.5359999999999998</v>
      </c>
      <c r="J412" s="36">
        <f t="shared" si="60"/>
        <v>1.5409999999999999</v>
      </c>
      <c r="K412" s="36">
        <f t="shared" si="61"/>
        <v>1.5389999999999999</v>
      </c>
      <c r="L412" s="36">
        <f t="shared" si="62"/>
        <v>1.5379999999999998</v>
      </c>
      <c r="M412" s="57">
        <f t="shared" si="63"/>
        <v>1.5369999999999999</v>
      </c>
      <c r="N412" s="58" t="s">
        <v>46</v>
      </c>
      <c r="O412" s="36"/>
      <c r="P412" s="36"/>
      <c r="Q412" s="36"/>
      <c r="R412" s="59"/>
      <c r="S412" s="60">
        <v>1.46</v>
      </c>
      <c r="T412" s="106">
        <v>1.6</v>
      </c>
      <c r="U412" s="162"/>
      <c r="V412" s="10"/>
      <c r="W412" s="162"/>
      <c r="X412" s="162"/>
      <c r="Y412" s="162"/>
      <c r="AA412" s="10"/>
      <c r="AB412" s="47"/>
      <c r="AC412" s="47"/>
      <c r="AD412" s="47"/>
      <c r="AE412" s="47"/>
      <c r="AF412" s="47"/>
      <c r="AG412" s="47"/>
      <c r="AH412" s="47"/>
      <c r="AI412" s="47"/>
    </row>
    <row r="413" spans="1:35">
      <c r="A413" s="123">
        <v>44009</v>
      </c>
      <c r="B413" s="101">
        <v>0.33333333333333331</v>
      </c>
      <c r="C413" s="132" t="s">
        <v>500</v>
      </c>
      <c r="D413" s="124" t="str">
        <f t="shared" si="55"/>
        <v>2020/6/27  8:00</v>
      </c>
      <c r="E413" s="119">
        <v>1.5459815293803107</v>
      </c>
      <c r="F413" s="36">
        <f t="shared" si="56"/>
        <v>1.5529815293803106</v>
      </c>
      <c r="G413" s="36">
        <f t="shared" si="57"/>
        <v>1.5509815293803106</v>
      </c>
      <c r="H413" s="36">
        <f t="shared" si="58"/>
        <v>1.5449815293803109</v>
      </c>
      <c r="I413" s="36">
        <f t="shared" si="59"/>
        <v>1.5469815293803106</v>
      </c>
      <c r="J413" s="36">
        <f t="shared" si="60"/>
        <v>1.5519815293803108</v>
      </c>
      <c r="K413" s="36">
        <f t="shared" si="61"/>
        <v>1.5499815293803108</v>
      </c>
      <c r="L413" s="36">
        <f t="shared" si="62"/>
        <v>1.5489815293803106</v>
      </c>
      <c r="M413" s="57">
        <f t="shared" si="63"/>
        <v>1.5479815293803108</v>
      </c>
      <c r="N413" s="58" t="s">
        <v>47</v>
      </c>
      <c r="O413" s="36"/>
      <c r="P413" s="36"/>
      <c r="Q413" s="36"/>
      <c r="R413" s="59"/>
      <c r="S413" s="60">
        <v>1.46</v>
      </c>
      <c r="T413" s="106">
        <v>1.6</v>
      </c>
      <c r="U413" s="162"/>
      <c r="V413" s="10"/>
      <c r="W413" s="162"/>
      <c r="X413" s="162"/>
      <c r="Y413" s="162"/>
      <c r="AA413" s="10"/>
      <c r="AB413" s="47"/>
      <c r="AC413" s="47"/>
      <c r="AD413" s="47"/>
      <c r="AE413" s="47"/>
      <c r="AF413" s="47"/>
      <c r="AG413" s="47"/>
      <c r="AH413" s="47"/>
      <c r="AI413" s="47"/>
    </row>
    <row r="414" spans="1:35">
      <c r="A414" s="26">
        <v>44009</v>
      </c>
      <c r="B414" s="27">
        <v>0.41666666666666669</v>
      </c>
      <c r="C414" s="132"/>
      <c r="D414" s="28" t="str">
        <f t="shared" si="55"/>
        <v>2020/6/27  10:00</v>
      </c>
      <c r="E414" s="119">
        <v>1.5414252150388275</v>
      </c>
      <c r="F414" s="36">
        <f t="shared" si="56"/>
        <v>1.5484252150388274</v>
      </c>
      <c r="G414" s="36">
        <f t="shared" si="57"/>
        <v>1.5464252150388273</v>
      </c>
      <c r="H414" s="36">
        <f t="shared" si="58"/>
        <v>1.5404252150388276</v>
      </c>
      <c r="I414" s="36">
        <f t="shared" si="59"/>
        <v>1.5424252150388273</v>
      </c>
      <c r="J414" s="36">
        <f t="shared" si="60"/>
        <v>1.5474252150388275</v>
      </c>
      <c r="K414" s="36">
        <f t="shared" si="61"/>
        <v>1.5454252150388275</v>
      </c>
      <c r="L414" s="36">
        <f t="shared" si="62"/>
        <v>1.5444252150388273</v>
      </c>
      <c r="M414" s="57">
        <f t="shared" si="63"/>
        <v>1.5434252150388275</v>
      </c>
      <c r="N414" s="58" t="s">
        <v>47</v>
      </c>
      <c r="O414" s="36"/>
      <c r="P414" s="36"/>
      <c r="Q414" s="36"/>
      <c r="R414" s="59"/>
      <c r="S414" s="60">
        <v>1.46</v>
      </c>
      <c r="T414" s="106">
        <v>1.6</v>
      </c>
      <c r="U414" s="162"/>
      <c r="V414" s="10"/>
      <c r="W414" s="162"/>
      <c r="X414" s="162"/>
      <c r="Y414" s="162"/>
      <c r="AA414" s="10"/>
      <c r="AB414" s="47"/>
      <c r="AC414" s="47"/>
      <c r="AD414" s="47"/>
      <c r="AE414" s="47"/>
      <c r="AF414" s="47"/>
      <c r="AG414" s="47"/>
      <c r="AH414" s="47"/>
      <c r="AI414" s="47"/>
    </row>
    <row r="415" spans="1:35">
      <c r="A415" s="26">
        <v>44009</v>
      </c>
      <c r="B415" s="27">
        <v>0.5</v>
      </c>
      <c r="C415" s="132"/>
      <c r="D415" s="28" t="str">
        <f t="shared" si="55"/>
        <v>2020/6/27  12:00</v>
      </c>
      <c r="E415" s="119">
        <v>1.5349999999999999</v>
      </c>
      <c r="F415" s="36">
        <f t="shared" si="56"/>
        <v>1.5419999999999998</v>
      </c>
      <c r="G415" s="36">
        <f t="shared" si="57"/>
        <v>1.5399999999999998</v>
      </c>
      <c r="H415" s="36">
        <f t="shared" si="58"/>
        <v>1.534</v>
      </c>
      <c r="I415" s="36">
        <f t="shared" si="59"/>
        <v>1.5359999999999998</v>
      </c>
      <c r="J415" s="36">
        <f t="shared" si="60"/>
        <v>1.5409999999999999</v>
      </c>
      <c r="K415" s="36">
        <f t="shared" si="61"/>
        <v>1.5389999999999999</v>
      </c>
      <c r="L415" s="36">
        <f t="shared" si="62"/>
        <v>1.5379999999999998</v>
      </c>
      <c r="M415" s="57">
        <f t="shared" si="63"/>
        <v>1.5369999999999999</v>
      </c>
      <c r="N415" s="58" t="s">
        <v>47</v>
      </c>
      <c r="O415" s="36"/>
      <c r="P415" s="36"/>
      <c r="Q415" s="36"/>
      <c r="R415" s="59"/>
      <c r="S415" s="60">
        <v>1.46</v>
      </c>
      <c r="T415" s="106">
        <v>1.6</v>
      </c>
      <c r="U415" s="162"/>
      <c r="V415" s="10"/>
      <c r="W415" s="162"/>
      <c r="X415" s="162"/>
      <c r="Y415" s="162"/>
      <c r="AA415" s="10"/>
      <c r="AB415" s="47"/>
      <c r="AC415" s="47"/>
      <c r="AD415" s="47"/>
      <c r="AE415" s="47"/>
      <c r="AF415" s="47"/>
      <c r="AG415" s="47"/>
      <c r="AH415" s="47"/>
      <c r="AI415" s="47"/>
    </row>
    <row r="416" spans="1:35">
      <c r="A416" s="26">
        <v>44009</v>
      </c>
      <c r="B416" s="27">
        <v>0.58333333333333304</v>
      </c>
      <c r="C416" s="132"/>
      <c r="D416" s="28" t="str">
        <f t="shared" si="55"/>
        <v>2020/6/27  14:00</v>
      </c>
      <c r="E416" s="119">
        <v>1.5349999999999999</v>
      </c>
      <c r="F416" s="36">
        <f t="shared" si="56"/>
        <v>1.5419999999999998</v>
      </c>
      <c r="G416" s="36">
        <f t="shared" si="57"/>
        <v>1.5399999999999998</v>
      </c>
      <c r="H416" s="36">
        <f t="shared" si="58"/>
        <v>1.534</v>
      </c>
      <c r="I416" s="36">
        <f t="shared" si="59"/>
        <v>1.5359999999999998</v>
      </c>
      <c r="J416" s="36">
        <f t="shared" si="60"/>
        <v>1.5409999999999999</v>
      </c>
      <c r="K416" s="36">
        <f t="shared" si="61"/>
        <v>1.5389999999999999</v>
      </c>
      <c r="L416" s="36">
        <f t="shared" si="62"/>
        <v>1.5379999999999998</v>
      </c>
      <c r="M416" s="57">
        <f t="shared" si="63"/>
        <v>1.5369999999999999</v>
      </c>
      <c r="N416" s="58" t="s">
        <v>47</v>
      </c>
      <c r="O416" s="36"/>
      <c r="P416" s="36"/>
      <c r="Q416" s="36"/>
      <c r="R416" s="59"/>
      <c r="S416" s="60">
        <v>1.46</v>
      </c>
      <c r="T416" s="106">
        <v>1.6</v>
      </c>
      <c r="U416" s="162"/>
      <c r="V416" s="10"/>
      <c r="W416" s="162"/>
      <c r="X416" s="162"/>
      <c r="Y416" s="162"/>
      <c r="AA416" s="10"/>
      <c r="AB416" s="47"/>
      <c r="AC416" s="47"/>
      <c r="AD416" s="47"/>
      <c r="AE416" s="47"/>
      <c r="AF416" s="47"/>
      <c r="AG416" s="47"/>
      <c r="AH416" s="47"/>
      <c r="AI416" s="47"/>
    </row>
    <row r="417" spans="1:35">
      <c r="A417" s="26">
        <v>44009</v>
      </c>
      <c r="B417" s="27">
        <v>0.66666666666666596</v>
      </c>
      <c r="C417" s="132"/>
      <c r="D417" s="28" t="str">
        <f t="shared" si="55"/>
        <v>2020/6/27  16:00</v>
      </c>
      <c r="E417" s="119">
        <v>1.536</v>
      </c>
      <c r="F417" s="36">
        <f t="shared" si="56"/>
        <v>1.5429999999999999</v>
      </c>
      <c r="G417" s="36">
        <f t="shared" si="57"/>
        <v>1.5409999999999999</v>
      </c>
      <c r="H417" s="36">
        <f t="shared" si="58"/>
        <v>1.5350000000000001</v>
      </c>
      <c r="I417" s="36">
        <f t="shared" si="59"/>
        <v>1.5369999999999999</v>
      </c>
      <c r="J417" s="36">
        <f t="shared" si="60"/>
        <v>1.542</v>
      </c>
      <c r="K417" s="36">
        <f t="shared" si="61"/>
        <v>1.54</v>
      </c>
      <c r="L417" s="36">
        <f t="shared" si="62"/>
        <v>1.5389999999999999</v>
      </c>
      <c r="M417" s="57">
        <f t="shared" si="63"/>
        <v>1.538</v>
      </c>
      <c r="N417" s="58" t="s">
        <v>47</v>
      </c>
      <c r="O417" s="36"/>
      <c r="P417" s="36"/>
      <c r="Q417" s="36"/>
      <c r="R417" s="59"/>
      <c r="S417" s="60">
        <v>1.46</v>
      </c>
      <c r="T417" s="106">
        <v>1.6</v>
      </c>
      <c r="U417" s="162"/>
      <c r="V417" s="10"/>
      <c r="W417" s="162"/>
      <c r="X417" s="162"/>
      <c r="Y417" s="162"/>
      <c r="AA417" s="10"/>
      <c r="AB417" s="47"/>
      <c r="AC417" s="47"/>
      <c r="AD417" s="47"/>
      <c r="AE417" s="47"/>
      <c r="AF417" s="47"/>
      <c r="AG417" s="47"/>
      <c r="AH417" s="47"/>
      <c r="AI417" s="47"/>
    </row>
    <row r="418" spans="1:35">
      <c r="A418" s="123">
        <v>44010</v>
      </c>
      <c r="B418" s="101">
        <v>0.33333333333333331</v>
      </c>
      <c r="C418" s="132" t="s">
        <v>501</v>
      </c>
      <c r="D418" s="124" t="str">
        <f t="shared" si="55"/>
        <v>2020/6/28  8:00</v>
      </c>
      <c r="E418" s="119">
        <v>1.5434812088157814</v>
      </c>
      <c r="F418" s="36">
        <f t="shared" si="56"/>
        <v>1.5504812088157813</v>
      </c>
      <c r="G418" s="36">
        <f t="shared" si="57"/>
        <v>1.5484812088157813</v>
      </c>
      <c r="H418" s="36">
        <f t="shared" si="58"/>
        <v>1.5424812088157815</v>
      </c>
      <c r="I418" s="36">
        <f t="shared" si="59"/>
        <v>1.5444812088157813</v>
      </c>
      <c r="J418" s="36">
        <f t="shared" si="60"/>
        <v>1.5494812088157814</v>
      </c>
      <c r="K418" s="36">
        <f t="shared" si="61"/>
        <v>1.5474812088157814</v>
      </c>
      <c r="L418" s="36">
        <f t="shared" si="62"/>
        <v>1.5464812088157813</v>
      </c>
      <c r="M418" s="57">
        <f t="shared" si="63"/>
        <v>1.5454812088157814</v>
      </c>
      <c r="N418" s="58" t="s">
        <v>48</v>
      </c>
      <c r="O418" s="36"/>
      <c r="P418" s="36"/>
      <c r="Q418" s="36"/>
      <c r="R418" s="59"/>
      <c r="S418" s="60">
        <v>1.46</v>
      </c>
      <c r="T418" s="106">
        <v>1.6</v>
      </c>
      <c r="U418" s="162"/>
      <c r="V418" s="10"/>
      <c r="W418" s="162"/>
      <c r="X418" s="162"/>
      <c r="Y418" s="162"/>
      <c r="AA418" s="10"/>
      <c r="AB418" s="47"/>
      <c r="AC418" s="47"/>
      <c r="AD418" s="47"/>
      <c r="AE418" s="47"/>
      <c r="AF418" s="47"/>
      <c r="AG418" s="47"/>
      <c r="AH418" s="47"/>
      <c r="AI418" s="47"/>
    </row>
    <row r="419" spans="1:35">
      <c r="A419" s="26">
        <v>44010</v>
      </c>
      <c r="B419" s="27">
        <v>0.41666666666666669</v>
      </c>
      <c r="C419" s="132"/>
      <c r="D419" s="28" t="str">
        <f t="shared" si="55"/>
        <v>2020/6/28  10:00</v>
      </c>
      <c r="E419" s="119">
        <v>1.5399339072990756</v>
      </c>
      <c r="F419" s="36">
        <f t="shared" si="56"/>
        <v>1.5469339072990755</v>
      </c>
      <c r="G419" s="36">
        <f t="shared" si="57"/>
        <v>1.5449339072990755</v>
      </c>
      <c r="H419" s="36">
        <f t="shared" si="58"/>
        <v>1.5389339072990758</v>
      </c>
      <c r="I419" s="36">
        <f t="shared" si="59"/>
        <v>1.5409339072990755</v>
      </c>
      <c r="J419" s="36">
        <f t="shared" si="60"/>
        <v>1.5459339072990756</v>
      </c>
      <c r="K419" s="36">
        <f t="shared" si="61"/>
        <v>1.5439339072990756</v>
      </c>
      <c r="L419" s="36">
        <f t="shared" si="62"/>
        <v>1.5429339072990755</v>
      </c>
      <c r="M419" s="57">
        <f t="shared" si="63"/>
        <v>1.5419339072990756</v>
      </c>
      <c r="N419" s="58" t="s">
        <v>48</v>
      </c>
      <c r="O419" s="36"/>
      <c r="P419" s="36"/>
      <c r="Q419" s="36"/>
      <c r="R419" s="59"/>
      <c r="S419" s="60">
        <v>1.46</v>
      </c>
      <c r="T419" s="106">
        <v>1.6</v>
      </c>
      <c r="U419" s="162"/>
      <c r="V419" s="10"/>
      <c r="W419" s="162"/>
      <c r="X419" s="162"/>
      <c r="Y419" s="162"/>
      <c r="AA419" s="10"/>
      <c r="AB419" s="47"/>
      <c r="AC419" s="47"/>
      <c r="AD419" s="47"/>
      <c r="AE419" s="47"/>
      <c r="AF419" s="47"/>
      <c r="AG419" s="47"/>
      <c r="AH419" s="47"/>
      <c r="AI419" s="47"/>
    </row>
    <row r="420" spans="1:35">
      <c r="A420" s="26">
        <v>44010</v>
      </c>
      <c r="B420" s="27">
        <v>0.5</v>
      </c>
      <c r="C420" s="132"/>
      <c r="D420" s="28" t="str">
        <f t="shared" si="55"/>
        <v>2020/6/28  12:00</v>
      </c>
      <c r="E420" s="119">
        <v>1.5369999999999999</v>
      </c>
      <c r="F420" s="36">
        <f t="shared" si="56"/>
        <v>1.5439999999999998</v>
      </c>
      <c r="G420" s="36">
        <f t="shared" si="57"/>
        <v>1.5419999999999998</v>
      </c>
      <c r="H420" s="36">
        <f t="shared" si="58"/>
        <v>1.536</v>
      </c>
      <c r="I420" s="36">
        <f t="shared" si="59"/>
        <v>1.5379999999999998</v>
      </c>
      <c r="J420" s="36">
        <f t="shared" si="60"/>
        <v>1.5429999999999999</v>
      </c>
      <c r="K420" s="36">
        <f t="shared" si="61"/>
        <v>1.5409999999999999</v>
      </c>
      <c r="L420" s="36">
        <f t="shared" si="62"/>
        <v>1.5399999999999998</v>
      </c>
      <c r="M420" s="57">
        <f t="shared" si="63"/>
        <v>1.5389999999999999</v>
      </c>
      <c r="N420" s="58" t="s">
        <v>48</v>
      </c>
      <c r="O420" s="36"/>
      <c r="P420" s="36"/>
      <c r="Q420" s="36"/>
      <c r="R420" s="59"/>
      <c r="S420" s="60">
        <v>1.46</v>
      </c>
      <c r="T420" s="106">
        <v>1.6</v>
      </c>
      <c r="U420" s="162"/>
      <c r="V420" s="10"/>
      <c r="W420" s="162"/>
      <c r="X420" s="162"/>
      <c r="Y420" s="162"/>
      <c r="AA420" s="10"/>
      <c r="AB420" s="47"/>
      <c r="AC420" s="47"/>
      <c r="AD420" s="47"/>
      <c r="AE420" s="47"/>
      <c r="AF420" s="47"/>
      <c r="AG420" s="47"/>
      <c r="AH420" s="47"/>
      <c r="AI420" s="47"/>
    </row>
    <row r="421" spans="1:35">
      <c r="A421" s="26">
        <v>44010</v>
      </c>
      <c r="B421" s="27">
        <v>0.58333333333333304</v>
      </c>
      <c r="C421" s="132"/>
      <c r="D421" s="28" t="str">
        <f t="shared" si="55"/>
        <v>2020/6/28  14:00</v>
      </c>
      <c r="E421" s="119">
        <v>1.5452233017737231</v>
      </c>
      <c r="F421" s="36">
        <f t="shared" si="56"/>
        <v>1.552223301773723</v>
      </c>
      <c r="G421" s="36">
        <f t="shared" si="57"/>
        <v>1.550223301773723</v>
      </c>
      <c r="H421" s="36">
        <f t="shared" si="58"/>
        <v>1.5442233017737232</v>
      </c>
      <c r="I421" s="36">
        <f t="shared" si="59"/>
        <v>1.546223301773723</v>
      </c>
      <c r="J421" s="36">
        <f t="shared" si="60"/>
        <v>1.5512233017737231</v>
      </c>
      <c r="K421" s="36">
        <f t="shared" si="61"/>
        <v>1.5492233017737231</v>
      </c>
      <c r="L421" s="36">
        <f t="shared" si="62"/>
        <v>1.548223301773723</v>
      </c>
      <c r="M421" s="57">
        <f t="shared" si="63"/>
        <v>1.5472233017737231</v>
      </c>
      <c r="N421" s="58" t="s">
        <v>48</v>
      </c>
      <c r="O421" s="36"/>
      <c r="P421" s="36"/>
      <c r="Q421" s="36"/>
      <c r="R421" s="59"/>
      <c r="S421" s="60">
        <v>1.46</v>
      </c>
      <c r="T421" s="106">
        <v>1.6</v>
      </c>
      <c r="U421" s="162"/>
      <c r="V421" s="10"/>
      <c r="W421" s="162"/>
      <c r="X421" s="162"/>
      <c r="Y421" s="162"/>
      <c r="AA421" s="10"/>
      <c r="AB421" s="47"/>
      <c r="AC421" s="47"/>
      <c r="AD421" s="47"/>
      <c r="AE421" s="47"/>
      <c r="AF421" s="47"/>
      <c r="AG421" s="47"/>
      <c r="AH421" s="47"/>
      <c r="AI421" s="47"/>
    </row>
    <row r="422" spans="1:35">
      <c r="A422" s="26">
        <v>44010</v>
      </c>
      <c r="B422" s="27">
        <v>0.66666666666666596</v>
      </c>
      <c r="C422" s="132"/>
      <c r="D422" s="28" t="str">
        <f t="shared" si="55"/>
        <v>2020/6/28  16:00</v>
      </c>
      <c r="E422" s="119">
        <v>1.5406390335738243</v>
      </c>
      <c r="F422" s="36">
        <f t="shared" si="56"/>
        <v>1.5476390335738242</v>
      </c>
      <c r="G422" s="36">
        <f t="shared" si="57"/>
        <v>1.5456390335738242</v>
      </c>
      <c r="H422" s="36">
        <f t="shared" si="58"/>
        <v>1.5396390335738244</v>
      </c>
      <c r="I422" s="36">
        <f t="shared" si="59"/>
        <v>1.5416390335738241</v>
      </c>
      <c r="J422" s="36">
        <f t="shared" si="60"/>
        <v>1.5466390335738243</v>
      </c>
      <c r="K422" s="36">
        <f t="shared" si="61"/>
        <v>1.5446390335738243</v>
      </c>
      <c r="L422" s="36">
        <f t="shared" si="62"/>
        <v>1.5436390335738241</v>
      </c>
      <c r="M422" s="57">
        <f t="shared" si="63"/>
        <v>1.5426390335738243</v>
      </c>
      <c r="N422" s="58" t="s">
        <v>48</v>
      </c>
      <c r="O422" s="36"/>
      <c r="P422" s="36"/>
      <c r="Q422" s="36"/>
      <c r="R422" s="59"/>
      <c r="S422" s="60">
        <v>1.46</v>
      </c>
      <c r="T422" s="106">
        <v>1.6</v>
      </c>
      <c r="U422" s="162"/>
      <c r="V422" s="10"/>
      <c r="W422" s="162"/>
      <c r="X422" s="162"/>
      <c r="Y422" s="162"/>
      <c r="AA422" s="10"/>
      <c r="AB422" s="47"/>
      <c r="AC422" s="47"/>
      <c r="AD422" s="47"/>
      <c r="AE422" s="47"/>
      <c r="AF422" s="47"/>
      <c r="AG422" s="47"/>
      <c r="AH422" s="47"/>
      <c r="AI422" s="47"/>
    </row>
    <row r="423" spans="1:35">
      <c r="A423" s="123">
        <v>44011</v>
      </c>
      <c r="B423" s="101">
        <v>0.33333333333333331</v>
      </c>
      <c r="C423" s="132" t="s">
        <v>502</v>
      </c>
      <c r="D423" s="124" t="str">
        <f t="shared" si="55"/>
        <v>2020/6/29  8:00</v>
      </c>
      <c r="E423" s="119">
        <v>1.5465579485134255</v>
      </c>
      <c r="F423" s="36">
        <f t="shared" si="56"/>
        <v>1.5535579485134254</v>
      </c>
      <c r="G423" s="36">
        <f t="shared" si="57"/>
        <v>1.5515579485134254</v>
      </c>
      <c r="H423" s="36">
        <f t="shared" si="58"/>
        <v>1.5455579485134257</v>
      </c>
      <c r="I423" s="36">
        <f t="shared" si="59"/>
        <v>1.5475579485134254</v>
      </c>
      <c r="J423" s="36">
        <f t="shared" si="60"/>
        <v>1.5525579485134255</v>
      </c>
      <c r="K423" s="36">
        <f t="shared" si="61"/>
        <v>1.5505579485134255</v>
      </c>
      <c r="L423" s="36">
        <f t="shared" si="62"/>
        <v>1.5495579485134254</v>
      </c>
      <c r="M423" s="57">
        <f t="shared" si="63"/>
        <v>1.5485579485134255</v>
      </c>
      <c r="N423" s="58" t="s">
        <v>49</v>
      </c>
      <c r="O423" s="36"/>
      <c r="P423" s="36"/>
      <c r="Q423" s="36"/>
      <c r="R423" s="59"/>
      <c r="S423" s="60">
        <v>1.46</v>
      </c>
      <c r="T423" s="106">
        <v>1.6</v>
      </c>
      <c r="U423" s="162"/>
      <c r="V423" s="10"/>
      <c r="W423" s="162"/>
      <c r="X423" s="162"/>
      <c r="Y423" s="162"/>
      <c r="AA423" s="10"/>
      <c r="AB423" s="47"/>
      <c r="AC423" s="47"/>
      <c r="AD423" s="47"/>
      <c r="AE423" s="47"/>
      <c r="AF423" s="47"/>
      <c r="AG423" s="47"/>
      <c r="AH423" s="47"/>
      <c r="AI423" s="47"/>
    </row>
    <row r="424" spans="1:35">
      <c r="A424" s="26">
        <v>44011</v>
      </c>
      <c r="B424" s="27">
        <v>0.41666666666666669</v>
      </c>
      <c r="C424" s="132"/>
      <c r="D424" s="28" t="str">
        <f t="shared" si="55"/>
        <v>2020/6/29  10:00</v>
      </c>
      <c r="E424" s="119">
        <v>1.5370354487661981</v>
      </c>
      <c r="F424" s="36">
        <f t="shared" si="56"/>
        <v>1.544035448766198</v>
      </c>
      <c r="G424" s="36">
        <f t="shared" si="57"/>
        <v>1.542035448766198</v>
      </c>
      <c r="H424" s="36">
        <f t="shared" si="58"/>
        <v>1.5360354487661982</v>
      </c>
      <c r="I424" s="36">
        <f t="shared" si="59"/>
        <v>1.538035448766198</v>
      </c>
      <c r="J424" s="36">
        <f t="shared" si="60"/>
        <v>1.5430354487661981</v>
      </c>
      <c r="K424" s="36">
        <f t="shared" si="61"/>
        <v>1.5410354487661981</v>
      </c>
      <c r="L424" s="36">
        <f t="shared" si="62"/>
        <v>1.540035448766198</v>
      </c>
      <c r="M424" s="57">
        <f t="shared" si="63"/>
        <v>1.5390354487661981</v>
      </c>
      <c r="N424" s="58" t="s">
        <v>49</v>
      </c>
      <c r="O424" s="36"/>
      <c r="P424" s="36"/>
      <c r="Q424" s="36"/>
      <c r="R424" s="59"/>
      <c r="S424" s="60">
        <v>1.46</v>
      </c>
      <c r="T424" s="106">
        <v>1.6</v>
      </c>
      <c r="U424" s="162"/>
      <c r="V424" s="10"/>
      <c r="W424" s="162"/>
      <c r="X424" s="162"/>
      <c r="Y424" s="162"/>
      <c r="AA424" s="10"/>
      <c r="AB424" s="47"/>
      <c r="AC424" s="47"/>
      <c r="AD424" s="47"/>
      <c r="AE424" s="47"/>
      <c r="AF424" s="47"/>
      <c r="AG424" s="47"/>
      <c r="AH424" s="47"/>
      <c r="AI424" s="47"/>
    </row>
    <row r="425" spans="1:35">
      <c r="A425" s="26">
        <v>44011</v>
      </c>
      <c r="B425" s="27">
        <v>0.5</v>
      </c>
      <c r="C425" s="132"/>
      <c r="D425" s="28" t="str">
        <f t="shared" si="55"/>
        <v>2020/6/29  12:00</v>
      </c>
      <c r="E425" s="119">
        <v>1.5349999999999999</v>
      </c>
      <c r="F425" s="36">
        <f t="shared" si="56"/>
        <v>1.5419999999999998</v>
      </c>
      <c r="G425" s="36">
        <f t="shared" si="57"/>
        <v>1.5399999999999998</v>
      </c>
      <c r="H425" s="36">
        <f t="shared" si="58"/>
        <v>1.534</v>
      </c>
      <c r="I425" s="36">
        <f t="shared" si="59"/>
        <v>1.5359999999999998</v>
      </c>
      <c r="J425" s="36">
        <f t="shared" si="60"/>
        <v>1.5409999999999999</v>
      </c>
      <c r="K425" s="36">
        <f t="shared" si="61"/>
        <v>1.5389999999999999</v>
      </c>
      <c r="L425" s="36">
        <f t="shared" si="62"/>
        <v>1.5379999999999998</v>
      </c>
      <c r="M425" s="57">
        <f t="shared" si="63"/>
        <v>1.5369999999999999</v>
      </c>
      <c r="N425" s="58" t="s">
        <v>49</v>
      </c>
      <c r="O425" s="36"/>
      <c r="P425" s="36"/>
      <c r="Q425" s="36"/>
      <c r="R425" s="59"/>
      <c r="S425" s="60">
        <v>1.46</v>
      </c>
      <c r="T425" s="106">
        <v>1.6</v>
      </c>
      <c r="U425" s="162"/>
      <c r="V425" s="10"/>
      <c r="W425" s="162"/>
      <c r="X425" s="162"/>
      <c r="Y425" s="162"/>
      <c r="AA425" s="10"/>
      <c r="AB425" s="47"/>
      <c r="AC425" s="47"/>
      <c r="AD425" s="47"/>
      <c r="AE425" s="47"/>
      <c r="AF425" s="47"/>
      <c r="AG425" s="47"/>
      <c r="AH425" s="47"/>
      <c r="AI425" s="47"/>
    </row>
    <row r="426" spans="1:35">
      <c r="A426" s="26">
        <v>44011</v>
      </c>
      <c r="B426" s="27">
        <v>0.58333333333333304</v>
      </c>
      <c r="C426" s="132"/>
      <c r="D426" s="28" t="str">
        <f t="shared" si="55"/>
        <v>2020/6/29  14:00</v>
      </c>
      <c r="E426" s="119">
        <v>1.5340912009995888</v>
      </c>
      <c r="F426" s="36">
        <f t="shared" si="56"/>
        <v>1.5410912009995887</v>
      </c>
      <c r="G426" s="36">
        <f t="shared" si="57"/>
        <v>1.5390912009995887</v>
      </c>
      <c r="H426" s="36">
        <f t="shared" si="58"/>
        <v>1.533091200999589</v>
      </c>
      <c r="I426" s="36">
        <f t="shared" si="59"/>
        <v>1.5350912009995887</v>
      </c>
      <c r="J426" s="36">
        <f t="shared" si="60"/>
        <v>1.5400912009995888</v>
      </c>
      <c r="K426" s="36">
        <f t="shared" si="61"/>
        <v>1.5380912009995888</v>
      </c>
      <c r="L426" s="36">
        <f t="shared" si="62"/>
        <v>1.5370912009995887</v>
      </c>
      <c r="M426" s="57">
        <f t="shared" si="63"/>
        <v>1.5360912009995888</v>
      </c>
      <c r="N426" s="58" t="s">
        <v>49</v>
      </c>
      <c r="O426" s="36"/>
      <c r="P426" s="36"/>
      <c r="Q426" s="36"/>
      <c r="R426" s="59"/>
      <c r="S426" s="60">
        <v>1.46</v>
      </c>
      <c r="T426" s="106">
        <v>1.6</v>
      </c>
      <c r="U426" s="162"/>
      <c r="V426" s="10"/>
      <c r="W426" s="162"/>
      <c r="X426" s="162"/>
      <c r="Y426" s="162"/>
      <c r="AA426" s="10"/>
      <c r="AB426" s="47"/>
      <c r="AC426" s="47"/>
      <c r="AD426" s="47"/>
      <c r="AE426" s="47"/>
      <c r="AF426" s="47"/>
      <c r="AG426" s="47"/>
      <c r="AH426" s="47"/>
      <c r="AI426" s="47"/>
    </row>
    <row r="427" spans="1:35">
      <c r="A427" s="26">
        <v>44011</v>
      </c>
      <c r="B427" s="27">
        <v>0.66666666666666596</v>
      </c>
      <c r="C427" s="132"/>
      <c r="D427" s="28" t="str">
        <f t="shared" si="55"/>
        <v>2020/6/29  16:00</v>
      </c>
      <c r="E427" s="119">
        <v>1.5449999999999999</v>
      </c>
      <c r="F427" s="36">
        <f t="shared" si="56"/>
        <v>1.5519999999999998</v>
      </c>
      <c r="G427" s="36">
        <f t="shared" si="57"/>
        <v>1.5499999999999998</v>
      </c>
      <c r="H427" s="36">
        <f t="shared" si="58"/>
        <v>1.544</v>
      </c>
      <c r="I427" s="36">
        <f t="shared" si="59"/>
        <v>1.5459999999999998</v>
      </c>
      <c r="J427" s="36">
        <f t="shared" si="60"/>
        <v>1.5509999999999999</v>
      </c>
      <c r="K427" s="36">
        <f t="shared" si="61"/>
        <v>1.5489999999999999</v>
      </c>
      <c r="L427" s="36">
        <f t="shared" si="62"/>
        <v>1.5479999999999998</v>
      </c>
      <c r="M427" s="57">
        <f t="shared" si="63"/>
        <v>1.5469999999999999</v>
      </c>
      <c r="N427" s="58" t="s">
        <v>49</v>
      </c>
      <c r="O427" s="36"/>
      <c r="P427" s="36"/>
      <c r="Q427" s="36"/>
      <c r="R427" s="59"/>
      <c r="S427" s="60">
        <v>1.46</v>
      </c>
      <c r="T427" s="106">
        <v>1.6</v>
      </c>
      <c r="U427" s="162"/>
      <c r="V427" s="10"/>
      <c r="W427" s="162"/>
      <c r="X427" s="162"/>
      <c r="Y427" s="162"/>
      <c r="AA427" s="10"/>
      <c r="AB427" s="47"/>
      <c r="AC427" s="47"/>
      <c r="AD427" s="47"/>
      <c r="AE427" s="47"/>
      <c r="AF427" s="47"/>
      <c r="AG427" s="47"/>
      <c r="AH427" s="47"/>
      <c r="AI427" s="47"/>
    </row>
    <row r="428" spans="1:35">
      <c r="A428" s="123">
        <v>44012</v>
      </c>
      <c r="B428" s="101">
        <v>0.33333333333333331</v>
      </c>
      <c r="C428" s="132" t="s">
        <v>503</v>
      </c>
      <c r="D428" s="124" t="str">
        <f t="shared" si="55"/>
        <v>2020/6/30  8:00</v>
      </c>
      <c r="E428" s="119">
        <v>1.5649999999999999</v>
      </c>
      <c r="F428" s="36">
        <f t="shared" si="56"/>
        <v>1.5719999999999998</v>
      </c>
      <c r="G428" s="36">
        <f t="shared" si="57"/>
        <v>1.5699999999999998</v>
      </c>
      <c r="H428" s="36">
        <f t="shared" si="58"/>
        <v>1.5640000000000001</v>
      </c>
      <c r="I428" s="36">
        <f t="shared" si="59"/>
        <v>1.5659999999999998</v>
      </c>
      <c r="J428" s="36">
        <f t="shared" si="60"/>
        <v>1.571</v>
      </c>
      <c r="K428" s="36">
        <f t="shared" si="61"/>
        <v>1.569</v>
      </c>
      <c r="L428" s="36">
        <f t="shared" si="62"/>
        <v>1.5679999999999998</v>
      </c>
      <c r="M428" s="57">
        <f t="shared" si="63"/>
        <v>1.5669999999999999</v>
      </c>
      <c r="N428" s="58" t="s">
        <v>44</v>
      </c>
      <c r="O428" s="36"/>
      <c r="P428" s="36"/>
      <c r="Q428" s="36"/>
      <c r="R428" s="59"/>
      <c r="S428" s="60">
        <v>1.46</v>
      </c>
      <c r="T428" s="106">
        <v>1.6</v>
      </c>
      <c r="U428" s="162"/>
      <c r="V428" s="10"/>
      <c r="W428" s="162"/>
      <c r="X428" s="162"/>
      <c r="Y428" s="162"/>
      <c r="AA428" s="10"/>
      <c r="AB428" s="47"/>
      <c r="AC428" s="47"/>
      <c r="AD428" s="47"/>
      <c r="AE428" s="47"/>
      <c r="AF428" s="47"/>
      <c r="AG428" s="47"/>
      <c r="AH428" s="47"/>
      <c r="AI428" s="47"/>
    </row>
    <row r="429" spans="1:35">
      <c r="A429" s="26">
        <v>44012</v>
      </c>
      <c r="B429" s="27">
        <v>0.41666666666666669</v>
      </c>
      <c r="C429" s="132"/>
      <c r="D429" s="28" t="str">
        <f t="shared" si="55"/>
        <v>2020/6/30  10:00</v>
      </c>
      <c r="E429" s="119">
        <v>1.538</v>
      </c>
      <c r="F429" s="36">
        <f t="shared" si="56"/>
        <v>1.5449999999999999</v>
      </c>
      <c r="G429" s="36">
        <f t="shared" si="57"/>
        <v>1.5429999999999999</v>
      </c>
      <c r="H429" s="36">
        <f t="shared" si="58"/>
        <v>1.5370000000000001</v>
      </c>
      <c r="I429" s="36">
        <f t="shared" si="59"/>
        <v>1.5389999999999999</v>
      </c>
      <c r="J429" s="36">
        <f t="shared" si="60"/>
        <v>1.544</v>
      </c>
      <c r="K429" s="36">
        <f t="shared" si="61"/>
        <v>1.542</v>
      </c>
      <c r="L429" s="36">
        <f t="shared" si="62"/>
        <v>1.5409999999999999</v>
      </c>
      <c r="M429" s="57">
        <f t="shared" si="63"/>
        <v>1.54</v>
      </c>
      <c r="N429" s="58" t="s">
        <v>44</v>
      </c>
      <c r="O429" s="36"/>
      <c r="P429" s="36"/>
      <c r="Q429" s="36"/>
      <c r="R429" s="59"/>
      <c r="S429" s="60">
        <v>1.46</v>
      </c>
      <c r="T429" s="106">
        <v>1.6</v>
      </c>
      <c r="U429" s="162"/>
      <c r="V429" s="10"/>
      <c r="W429" s="162"/>
      <c r="X429" s="162"/>
      <c r="Y429" s="162"/>
      <c r="AA429" s="10"/>
      <c r="AB429" s="47"/>
      <c r="AC429" s="47"/>
      <c r="AD429" s="47"/>
      <c r="AE429" s="47"/>
      <c r="AF429" s="47"/>
      <c r="AG429" s="47"/>
      <c r="AH429" s="47"/>
      <c r="AI429" s="47"/>
    </row>
    <row r="430" spans="1:35">
      <c r="A430" s="26">
        <v>44012</v>
      </c>
      <c r="B430" s="27">
        <v>0.5</v>
      </c>
      <c r="C430" s="132"/>
      <c r="D430" s="28" t="str">
        <f t="shared" si="55"/>
        <v>2020/6/30  12:00</v>
      </c>
      <c r="E430" s="119">
        <v>1.5473268267588136</v>
      </c>
      <c r="F430" s="36">
        <f t="shared" si="56"/>
        <v>1.5543268267588135</v>
      </c>
      <c r="G430" s="36">
        <f t="shared" si="57"/>
        <v>1.5523268267588135</v>
      </c>
      <c r="H430" s="36">
        <f t="shared" si="58"/>
        <v>1.5463268267588137</v>
      </c>
      <c r="I430" s="36">
        <f t="shared" si="59"/>
        <v>1.5483268267588135</v>
      </c>
      <c r="J430" s="36">
        <f t="shared" si="60"/>
        <v>1.5533268267588136</v>
      </c>
      <c r="K430" s="36">
        <f t="shared" si="61"/>
        <v>1.5513268267588136</v>
      </c>
      <c r="L430" s="36">
        <f t="shared" si="62"/>
        <v>1.5503268267588135</v>
      </c>
      <c r="M430" s="57">
        <f t="shared" si="63"/>
        <v>1.5493268267588136</v>
      </c>
      <c r="N430" s="58" t="s">
        <v>45</v>
      </c>
      <c r="O430" s="36"/>
      <c r="P430" s="36"/>
      <c r="Q430" s="36"/>
      <c r="R430" s="59"/>
      <c r="S430" s="60">
        <v>1.46</v>
      </c>
      <c r="T430" s="106">
        <v>1.6</v>
      </c>
      <c r="U430" s="162"/>
      <c r="V430" s="10"/>
      <c r="W430" s="162"/>
      <c r="X430" s="162"/>
      <c r="Y430" s="162"/>
      <c r="AA430" s="10"/>
      <c r="AB430" s="47"/>
      <c r="AC430" s="47"/>
      <c r="AD430" s="47"/>
      <c r="AE430" s="47"/>
      <c r="AF430" s="47"/>
      <c r="AG430" s="47"/>
      <c r="AH430" s="47"/>
      <c r="AI430" s="47"/>
    </row>
    <row r="431" spans="1:35">
      <c r="A431" s="26">
        <v>44012</v>
      </c>
      <c r="B431" s="27">
        <v>0.58333333333333304</v>
      </c>
      <c r="C431" s="132"/>
      <c r="D431" s="28" t="str">
        <f t="shared" si="55"/>
        <v>2020/6/30  14:00</v>
      </c>
      <c r="E431" s="119">
        <v>1.5449999999999999</v>
      </c>
      <c r="F431" s="36">
        <f t="shared" si="56"/>
        <v>1.5519999999999998</v>
      </c>
      <c r="G431" s="36">
        <f t="shared" si="57"/>
        <v>1.5499999999999998</v>
      </c>
      <c r="H431" s="36">
        <f t="shared" si="58"/>
        <v>1.544</v>
      </c>
      <c r="I431" s="36">
        <f t="shared" si="59"/>
        <v>1.5459999999999998</v>
      </c>
      <c r="J431" s="36">
        <f t="shared" si="60"/>
        <v>1.5509999999999999</v>
      </c>
      <c r="K431" s="36">
        <f t="shared" si="61"/>
        <v>1.5489999999999999</v>
      </c>
      <c r="L431" s="36">
        <f t="shared" si="62"/>
        <v>1.5479999999999998</v>
      </c>
      <c r="M431" s="57">
        <f t="shared" si="63"/>
        <v>1.5469999999999999</v>
      </c>
      <c r="N431" s="58" t="s">
        <v>45</v>
      </c>
      <c r="O431" s="36"/>
      <c r="P431" s="36"/>
      <c r="Q431" s="36"/>
      <c r="R431" s="59"/>
      <c r="S431" s="60">
        <v>1.46</v>
      </c>
      <c r="T431" s="106">
        <v>1.6</v>
      </c>
      <c r="U431" s="162"/>
      <c r="V431" s="10"/>
      <c r="W431" s="162"/>
      <c r="X431" s="162"/>
      <c r="Y431" s="162"/>
      <c r="AA431" s="10"/>
      <c r="AB431" s="47"/>
      <c r="AC431" s="47"/>
      <c r="AD431" s="47"/>
      <c r="AE431" s="47"/>
      <c r="AF431" s="47"/>
      <c r="AG431" s="47"/>
      <c r="AH431" s="47"/>
      <c r="AI431" s="47"/>
    </row>
    <row r="432" spans="1:35">
      <c r="A432" s="26">
        <v>44012</v>
      </c>
      <c r="B432" s="27">
        <v>0.66666666666666596</v>
      </c>
      <c r="C432" s="132"/>
      <c r="D432" s="28" t="str">
        <f t="shared" si="55"/>
        <v>2020/6/30  16:00</v>
      </c>
      <c r="E432" s="119">
        <v>1.537056680473893</v>
      </c>
      <c r="F432" s="36">
        <f t="shared" si="56"/>
        <v>1.5440566804738929</v>
      </c>
      <c r="G432" s="36">
        <f t="shared" si="57"/>
        <v>1.5420566804738929</v>
      </c>
      <c r="H432" s="36">
        <f t="shared" si="58"/>
        <v>1.5360566804738931</v>
      </c>
      <c r="I432" s="36">
        <f t="shared" si="59"/>
        <v>1.5380566804738929</v>
      </c>
      <c r="J432" s="36">
        <f t="shared" si="60"/>
        <v>1.543056680473893</v>
      </c>
      <c r="K432" s="36">
        <f t="shared" si="61"/>
        <v>1.541056680473893</v>
      </c>
      <c r="L432" s="36">
        <f t="shared" si="62"/>
        <v>1.5400566804738929</v>
      </c>
      <c r="M432" s="57">
        <f t="shared" si="63"/>
        <v>1.539056680473893</v>
      </c>
      <c r="N432" s="58" t="s">
        <v>45</v>
      </c>
      <c r="O432" s="36"/>
      <c r="P432" s="36"/>
      <c r="Q432" s="36"/>
      <c r="R432" s="59"/>
      <c r="S432" s="60">
        <v>1.46</v>
      </c>
      <c r="T432" s="106">
        <v>1.6</v>
      </c>
      <c r="U432" s="162"/>
      <c r="V432" s="10"/>
      <c r="W432" s="162"/>
      <c r="X432" s="162"/>
      <c r="Y432" s="162"/>
      <c r="AA432" s="10"/>
      <c r="AB432" s="47"/>
      <c r="AC432" s="47"/>
      <c r="AD432" s="47"/>
      <c r="AE432" s="47"/>
      <c r="AF432" s="47"/>
      <c r="AG432" s="47"/>
      <c r="AH432" s="47"/>
      <c r="AI432" s="47"/>
    </row>
    <row r="433" spans="1:35">
      <c r="A433" s="123">
        <v>44013</v>
      </c>
      <c r="B433" s="101">
        <v>0.33333333333333331</v>
      </c>
      <c r="C433" s="132" t="s">
        <v>504</v>
      </c>
      <c r="D433" s="124" t="str">
        <f t="shared" si="55"/>
        <v>2020/7/1  8:00</v>
      </c>
      <c r="E433" s="119">
        <v>1.5625420830925631</v>
      </c>
      <c r="F433" s="36">
        <f t="shared" si="56"/>
        <v>1.569542083092563</v>
      </c>
      <c r="G433" s="36">
        <f t="shared" si="57"/>
        <v>1.567542083092563</v>
      </c>
      <c r="H433" s="36">
        <f t="shared" si="58"/>
        <v>1.5615420830925633</v>
      </c>
      <c r="I433" s="36">
        <f t="shared" si="59"/>
        <v>1.563542083092563</v>
      </c>
      <c r="J433" s="36">
        <f t="shared" si="60"/>
        <v>1.5685420830925632</v>
      </c>
      <c r="K433" s="36">
        <f t="shared" si="61"/>
        <v>1.5665420830925632</v>
      </c>
      <c r="L433" s="36">
        <f t="shared" si="62"/>
        <v>1.565542083092563</v>
      </c>
      <c r="M433" s="57">
        <f t="shared" si="63"/>
        <v>1.5645420830925632</v>
      </c>
      <c r="N433" s="58" t="s">
        <v>46</v>
      </c>
      <c r="O433" s="36"/>
      <c r="P433" s="36"/>
      <c r="Q433" s="36"/>
      <c r="R433" s="59"/>
      <c r="S433" s="60">
        <v>1.46</v>
      </c>
      <c r="T433" s="106">
        <v>1.6</v>
      </c>
      <c r="U433" s="162"/>
      <c r="V433" s="10"/>
      <c r="W433" s="162"/>
      <c r="X433" s="162"/>
      <c r="Y433" s="162"/>
      <c r="AA433" s="10"/>
      <c r="AB433" s="47"/>
      <c r="AC433" s="47"/>
      <c r="AD433" s="47"/>
      <c r="AE433" s="47"/>
      <c r="AF433" s="47"/>
      <c r="AG433" s="47"/>
      <c r="AH433" s="47"/>
      <c r="AI433" s="47"/>
    </row>
    <row r="434" spans="1:35">
      <c r="A434" s="26">
        <v>44013</v>
      </c>
      <c r="B434" s="27">
        <v>0.41666666666666669</v>
      </c>
      <c r="C434" s="132"/>
      <c r="D434" s="28" t="str">
        <f t="shared" si="55"/>
        <v>2020/7/1  10:00</v>
      </c>
      <c r="E434" s="119">
        <v>1.5449999999999999</v>
      </c>
      <c r="F434" s="36">
        <f t="shared" si="56"/>
        <v>1.5519999999999998</v>
      </c>
      <c r="G434" s="36">
        <f t="shared" si="57"/>
        <v>1.5499999999999998</v>
      </c>
      <c r="H434" s="36">
        <f t="shared" si="58"/>
        <v>1.544</v>
      </c>
      <c r="I434" s="36">
        <f t="shared" si="59"/>
        <v>1.5459999999999998</v>
      </c>
      <c r="J434" s="36">
        <f t="shared" si="60"/>
        <v>1.5509999999999999</v>
      </c>
      <c r="K434" s="36">
        <f t="shared" si="61"/>
        <v>1.5489999999999999</v>
      </c>
      <c r="L434" s="36">
        <f t="shared" si="62"/>
        <v>1.5479999999999998</v>
      </c>
      <c r="M434" s="57">
        <f t="shared" si="63"/>
        <v>1.5469999999999999</v>
      </c>
      <c r="N434" s="58" t="s">
        <v>46</v>
      </c>
      <c r="O434" s="36"/>
      <c r="P434" s="36"/>
      <c r="Q434" s="36"/>
      <c r="R434" s="59"/>
      <c r="S434" s="60">
        <v>1.46</v>
      </c>
      <c r="T434" s="106">
        <v>1.6</v>
      </c>
      <c r="U434" s="162"/>
      <c r="V434" s="10"/>
      <c r="W434" s="162"/>
      <c r="X434" s="162"/>
      <c r="Y434" s="162"/>
      <c r="AA434" s="10"/>
      <c r="AB434" s="47"/>
      <c r="AC434" s="47"/>
      <c r="AD434" s="47"/>
      <c r="AE434" s="47"/>
      <c r="AF434" s="47"/>
      <c r="AG434" s="47"/>
      <c r="AH434" s="47"/>
      <c r="AI434" s="47"/>
    </row>
    <row r="435" spans="1:35">
      <c r="A435" s="26">
        <v>44013</v>
      </c>
      <c r="B435" s="27">
        <v>0.5</v>
      </c>
      <c r="C435" s="132"/>
      <c r="D435" s="28" t="str">
        <f t="shared" si="55"/>
        <v>2020/7/1  12:00</v>
      </c>
      <c r="E435" s="119">
        <v>1.5449999999999999</v>
      </c>
      <c r="F435" s="36">
        <f t="shared" si="56"/>
        <v>1.5519999999999998</v>
      </c>
      <c r="G435" s="36">
        <f t="shared" si="57"/>
        <v>1.5499999999999998</v>
      </c>
      <c r="H435" s="36">
        <f t="shared" si="58"/>
        <v>1.544</v>
      </c>
      <c r="I435" s="36">
        <f t="shared" si="59"/>
        <v>1.5459999999999998</v>
      </c>
      <c r="J435" s="36">
        <f t="shared" si="60"/>
        <v>1.5509999999999999</v>
      </c>
      <c r="K435" s="36">
        <f t="shared" si="61"/>
        <v>1.5489999999999999</v>
      </c>
      <c r="L435" s="36">
        <f t="shared" si="62"/>
        <v>1.5479999999999998</v>
      </c>
      <c r="M435" s="57">
        <f t="shared" si="63"/>
        <v>1.5469999999999999</v>
      </c>
      <c r="N435" s="58" t="s">
        <v>46</v>
      </c>
      <c r="O435" s="36"/>
      <c r="P435" s="36"/>
      <c r="Q435" s="36"/>
      <c r="R435" s="59"/>
      <c r="S435" s="60">
        <v>1.46</v>
      </c>
      <c r="T435" s="106">
        <v>1.6</v>
      </c>
      <c r="U435" s="162"/>
      <c r="V435" s="10"/>
      <c r="W435" s="162"/>
      <c r="X435" s="162"/>
      <c r="Y435" s="162"/>
      <c r="AA435" s="10"/>
      <c r="AB435" s="47"/>
      <c r="AC435" s="47"/>
      <c r="AD435" s="47"/>
      <c r="AE435" s="47"/>
      <c r="AF435" s="47"/>
      <c r="AG435" s="47"/>
      <c r="AH435" s="47"/>
      <c r="AI435" s="47"/>
    </row>
    <row r="436" spans="1:35">
      <c r="A436" s="26">
        <v>44013</v>
      </c>
      <c r="B436" s="27">
        <v>0.58333333333333304</v>
      </c>
      <c r="C436" s="132"/>
      <c r="D436" s="28" t="str">
        <f t="shared" si="55"/>
        <v>2020/7/1  14:00</v>
      </c>
      <c r="E436" s="119">
        <v>1.542</v>
      </c>
      <c r="F436" s="36">
        <f t="shared" si="56"/>
        <v>1.5489999999999999</v>
      </c>
      <c r="G436" s="36">
        <f t="shared" si="57"/>
        <v>1.5469999999999999</v>
      </c>
      <c r="H436" s="36">
        <f t="shared" si="58"/>
        <v>1.5410000000000001</v>
      </c>
      <c r="I436" s="36">
        <f t="shared" si="59"/>
        <v>1.5429999999999999</v>
      </c>
      <c r="J436" s="36">
        <f t="shared" si="60"/>
        <v>1.548</v>
      </c>
      <c r="K436" s="36">
        <f t="shared" si="61"/>
        <v>1.546</v>
      </c>
      <c r="L436" s="36">
        <f t="shared" si="62"/>
        <v>1.5449999999999999</v>
      </c>
      <c r="M436" s="57">
        <f t="shared" si="63"/>
        <v>1.544</v>
      </c>
      <c r="N436" s="58" t="s">
        <v>46</v>
      </c>
      <c r="O436" s="36"/>
      <c r="P436" s="36"/>
      <c r="Q436" s="36"/>
      <c r="R436" s="59"/>
      <c r="S436" s="60">
        <v>1.46</v>
      </c>
      <c r="T436" s="106">
        <v>1.6</v>
      </c>
      <c r="U436" s="162"/>
      <c r="V436" s="10"/>
      <c r="W436" s="162"/>
      <c r="X436" s="162"/>
      <c r="Y436" s="162"/>
      <c r="AA436" s="10"/>
      <c r="AB436" s="47"/>
      <c r="AC436" s="47"/>
      <c r="AD436" s="47"/>
      <c r="AE436" s="47"/>
      <c r="AF436" s="47"/>
      <c r="AG436" s="47"/>
      <c r="AH436" s="47"/>
      <c r="AI436" s="47"/>
    </row>
    <row r="437" spans="1:35">
      <c r="A437" s="26">
        <v>44013</v>
      </c>
      <c r="B437" s="27">
        <v>0.66666666666666596</v>
      </c>
      <c r="C437" s="132"/>
      <c r="D437" s="28" t="str">
        <f t="shared" si="55"/>
        <v>2020/7/1  16:00</v>
      </c>
      <c r="E437" s="119">
        <v>1.546</v>
      </c>
      <c r="F437" s="36">
        <f t="shared" si="56"/>
        <v>1.5529999999999999</v>
      </c>
      <c r="G437" s="36">
        <f t="shared" si="57"/>
        <v>1.5509999999999999</v>
      </c>
      <c r="H437" s="36">
        <f t="shared" si="58"/>
        <v>1.5450000000000002</v>
      </c>
      <c r="I437" s="36">
        <f t="shared" si="59"/>
        <v>1.5469999999999999</v>
      </c>
      <c r="J437" s="36">
        <f t="shared" si="60"/>
        <v>1.552</v>
      </c>
      <c r="K437" s="36">
        <f t="shared" si="61"/>
        <v>1.55</v>
      </c>
      <c r="L437" s="36">
        <f t="shared" si="62"/>
        <v>1.5489999999999999</v>
      </c>
      <c r="M437" s="57">
        <f t="shared" si="63"/>
        <v>1.548</v>
      </c>
      <c r="N437" s="58" t="s">
        <v>46</v>
      </c>
      <c r="O437" s="36"/>
      <c r="P437" s="36"/>
      <c r="Q437" s="36"/>
      <c r="R437" s="59"/>
      <c r="S437" s="60">
        <v>1.46</v>
      </c>
      <c r="T437" s="106">
        <v>1.6</v>
      </c>
      <c r="U437" s="162"/>
      <c r="V437" s="10"/>
      <c r="W437" s="162"/>
      <c r="X437" s="162"/>
      <c r="Y437" s="162"/>
      <c r="AA437" s="10"/>
      <c r="AB437" s="47"/>
      <c r="AC437" s="47"/>
      <c r="AD437" s="47"/>
      <c r="AE437" s="47"/>
      <c r="AF437" s="47"/>
      <c r="AG437" s="47"/>
      <c r="AH437" s="47"/>
      <c r="AI437" s="47"/>
    </row>
    <row r="438" spans="1:35">
      <c r="A438" s="123">
        <v>44014</v>
      </c>
      <c r="B438" s="101">
        <v>0.33333333333333331</v>
      </c>
      <c r="C438" s="132" t="s">
        <v>505</v>
      </c>
      <c r="D438" s="124" t="str">
        <f t="shared" si="55"/>
        <v>2020/7/2  8:00</v>
      </c>
      <c r="E438" s="119">
        <v>1.5549999999999999</v>
      </c>
      <c r="F438" s="36">
        <f t="shared" si="56"/>
        <v>1.5619999999999998</v>
      </c>
      <c r="G438" s="36">
        <f t="shared" si="57"/>
        <v>1.5599999999999998</v>
      </c>
      <c r="H438" s="36">
        <f t="shared" si="58"/>
        <v>1.554</v>
      </c>
      <c r="I438" s="36">
        <f t="shared" si="59"/>
        <v>1.5559999999999998</v>
      </c>
      <c r="J438" s="36">
        <f t="shared" si="60"/>
        <v>1.5609999999999999</v>
      </c>
      <c r="K438" s="36">
        <f t="shared" si="61"/>
        <v>1.5589999999999999</v>
      </c>
      <c r="L438" s="36">
        <f t="shared" si="62"/>
        <v>1.5579999999999998</v>
      </c>
      <c r="M438" s="57">
        <f t="shared" si="63"/>
        <v>1.5569999999999999</v>
      </c>
      <c r="N438" s="58" t="s">
        <v>47</v>
      </c>
      <c r="O438" s="36"/>
      <c r="P438" s="36"/>
      <c r="Q438" s="36"/>
      <c r="R438" s="59"/>
      <c r="S438" s="60">
        <v>1.46</v>
      </c>
      <c r="T438" s="106">
        <v>1.6</v>
      </c>
      <c r="U438" s="162"/>
      <c r="V438" s="10"/>
      <c r="W438" s="162"/>
      <c r="X438" s="162"/>
      <c r="Y438" s="162"/>
      <c r="AA438" s="10"/>
      <c r="AB438" s="47"/>
      <c r="AC438" s="47"/>
      <c r="AD438" s="47"/>
      <c r="AE438" s="47"/>
      <c r="AF438" s="47"/>
      <c r="AG438" s="47"/>
      <c r="AH438" s="47"/>
      <c r="AI438" s="47"/>
    </row>
    <row r="439" spans="1:35">
      <c r="A439" s="26">
        <v>44014</v>
      </c>
      <c r="B439" s="27">
        <v>0.41666666666666669</v>
      </c>
      <c r="C439" s="132"/>
      <c r="D439" s="28" t="str">
        <f t="shared" si="55"/>
        <v>2020/7/2  10:00</v>
      </c>
      <c r="E439" s="119">
        <v>1.5449999999999999</v>
      </c>
      <c r="F439" s="36">
        <f t="shared" si="56"/>
        <v>1.5519999999999998</v>
      </c>
      <c r="G439" s="36">
        <f t="shared" si="57"/>
        <v>1.5499999999999998</v>
      </c>
      <c r="H439" s="36">
        <f t="shared" si="58"/>
        <v>1.544</v>
      </c>
      <c r="I439" s="36">
        <f t="shared" si="59"/>
        <v>1.5459999999999998</v>
      </c>
      <c r="J439" s="36">
        <f t="shared" si="60"/>
        <v>1.5509999999999999</v>
      </c>
      <c r="K439" s="36">
        <f t="shared" si="61"/>
        <v>1.5489999999999999</v>
      </c>
      <c r="L439" s="36">
        <f t="shared" si="62"/>
        <v>1.5479999999999998</v>
      </c>
      <c r="M439" s="57">
        <f t="shared" si="63"/>
        <v>1.5469999999999999</v>
      </c>
      <c r="N439" s="58" t="s">
        <v>47</v>
      </c>
      <c r="O439" s="36"/>
      <c r="P439" s="36"/>
      <c r="Q439" s="36"/>
      <c r="R439" s="59"/>
      <c r="S439" s="60">
        <v>1.46</v>
      </c>
      <c r="T439" s="106">
        <v>1.6</v>
      </c>
      <c r="U439" s="162"/>
      <c r="V439" s="10"/>
      <c r="W439" s="162"/>
      <c r="X439" s="162"/>
      <c r="Y439" s="162"/>
      <c r="AA439" s="10"/>
      <c r="AB439" s="47"/>
      <c r="AC439" s="47"/>
      <c r="AD439" s="47"/>
      <c r="AE439" s="47"/>
      <c r="AF439" s="47"/>
      <c r="AG439" s="47"/>
      <c r="AH439" s="47"/>
      <c r="AI439" s="47"/>
    </row>
    <row r="440" spans="1:35">
      <c r="A440" s="26">
        <v>44014</v>
      </c>
      <c r="B440" s="27">
        <v>0.5</v>
      </c>
      <c r="C440" s="132"/>
      <c r="D440" s="28" t="str">
        <f t="shared" si="55"/>
        <v>2020/7/2  12:00</v>
      </c>
      <c r="E440" s="119">
        <v>1.5417669672741172</v>
      </c>
      <c r="F440" s="36">
        <f t="shared" si="56"/>
        <v>1.5487669672741171</v>
      </c>
      <c r="G440" s="36">
        <f t="shared" si="57"/>
        <v>1.5467669672741171</v>
      </c>
      <c r="H440" s="36">
        <f t="shared" si="58"/>
        <v>1.5407669672741173</v>
      </c>
      <c r="I440" s="36">
        <f t="shared" si="59"/>
        <v>1.5427669672741171</v>
      </c>
      <c r="J440" s="36">
        <f t="shared" si="60"/>
        <v>1.5477669672741172</v>
      </c>
      <c r="K440" s="36">
        <f t="shared" si="61"/>
        <v>1.5457669672741172</v>
      </c>
      <c r="L440" s="36">
        <f t="shared" si="62"/>
        <v>1.5447669672741171</v>
      </c>
      <c r="M440" s="57">
        <f t="shared" si="63"/>
        <v>1.5437669672741172</v>
      </c>
      <c r="N440" s="58" t="s">
        <v>47</v>
      </c>
      <c r="O440" s="36"/>
      <c r="P440" s="36"/>
      <c r="Q440" s="36"/>
      <c r="R440" s="59"/>
      <c r="S440" s="60">
        <v>1.46</v>
      </c>
      <c r="T440" s="106">
        <v>1.6</v>
      </c>
      <c r="U440" s="162"/>
      <c r="V440" s="10"/>
      <c r="W440" s="162"/>
      <c r="X440" s="162"/>
      <c r="Y440" s="162"/>
      <c r="AA440" s="10"/>
      <c r="AB440" s="47"/>
      <c r="AC440" s="47"/>
      <c r="AD440" s="47"/>
      <c r="AE440" s="47"/>
      <c r="AF440" s="47"/>
      <c r="AG440" s="47"/>
      <c r="AH440" s="47"/>
      <c r="AI440" s="47"/>
    </row>
    <row r="441" spans="1:35">
      <c r="A441" s="26">
        <v>44014</v>
      </c>
      <c r="B441" s="27">
        <v>0.58333333333333304</v>
      </c>
      <c r="C441" s="132"/>
      <c r="D441" s="28" t="str">
        <f t="shared" si="55"/>
        <v>2020/7/2  14:00</v>
      </c>
      <c r="E441" s="119">
        <v>1.5465558828819703</v>
      </c>
      <c r="F441" s="36">
        <f t="shared" si="56"/>
        <v>1.5535558828819702</v>
      </c>
      <c r="G441" s="36">
        <f t="shared" si="57"/>
        <v>1.5515558828819702</v>
      </c>
      <c r="H441" s="36">
        <f t="shared" si="58"/>
        <v>1.5455558828819704</v>
      </c>
      <c r="I441" s="36">
        <f t="shared" si="59"/>
        <v>1.5475558828819702</v>
      </c>
      <c r="J441" s="36">
        <f t="shared" si="60"/>
        <v>1.5525558828819703</v>
      </c>
      <c r="K441" s="36">
        <f t="shared" si="61"/>
        <v>1.5505558828819703</v>
      </c>
      <c r="L441" s="36">
        <f t="shared" si="62"/>
        <v>1.5495558828819702</v>
      </c>
      <c r="M441" s="57">
        <f t="shared" si="63"/>
        <v>1.5485558828819703</v>
      </c>
      <c r="N441" s="58" t="s">
        <v>47</v>
      </c>
      <c r="O441" s="36"/>
      <c r="P441" s="36"/>
      <c r="Q441" s="36"/>
      <c r="R441" s="59"/>
      <c r="S441" s="60">
        <v>1.46</v>
      </c>
      <c r="T441" s="106">
        <v>1.6</v>
      </c>
      <c r="U441" s="162"/>
      <c r="V441" s="10"/>
      <c r="W441" s="162"/>
      <c r="X441" s="162"/>
      <c r="Y441" s="162"/>
      <c r="AA441" s="10"/>
      <c r="AB441" s="47"/>
      <c r="AC441" s="47"/>
      <c r="AD441" s="47"/>
      <c r="AE441" s="47"/>
      <c r="AF441" s="47"/>
      <c r="AG441" s="47"/>
      <c r="AH441" s="47"/>
      <c r="AI441" s="47"/>
    </row>
    <row r="442" spans="1:35">
      <c r="A442" s="26">
        <v>44014</v>
      </c>
      <c r="B442" s="27">
        <v>0.66666666666666596</v>
      </c>
      <c r="C442" s="132"/>
      <c r="D442" s="28" t="str">
        <f t="shared" si="55"/>
        <v>2020/7/2  16:00</v>
      </c>
      <c r="E442" s="119">
        <v>1.5548250655639606</v>
      </c>
      <c r="F442" s="36">
        <f t="shared" si="56"/>
        <v>1.5618250655639605</v>
      </c>
      <c r="G442" s="36">
        <f t="shared" si="57"/>
        <v>1.5598250655639605</v>
      </c>
      <c r="H442" s="36">
        <f t="shared" si="58"/>
        <v>1.5538250655639607</v>
      </c>
      <c r="I442" s="36">
        <f t="shared" si="59"/>
        <v>1.5558250655639605</v>
      </c>
      <c r="J442" s="36">
        <f t="shared" si="60"/>
        <v>1.5608250655639606</v>
      </c>
      <c r="K442" s="36">
        <f t="shared" si="61"/>
        <v>1.5588250655639606</v>
      </c>
      <c r="L442" s="36">
        <f t="shared" si="62"/>
        <v>1.5578250655639605</v>
      </c>
      <c r="M442" s="57">
        <f t="shared" si="63"/>
        <v>1.5568250655639606</v>
      </c>
      <c r="N442" s="58" t="s">
        <v>47</v>
      </c>
      <c r="O442" s="36"/>
      <c r="P442" s="36"/>
      <c r="Q442" s="36"/>
      <c r="R442" s="59"/>
      <c r="S442" s="60">
        <v>1.46</v>
      </c>
      <c r="T442" s="106">
        <v>1.6</v>
      </c>
      <c r="U442" s="162"/>
      <c r="V442" s="10"/>
      <c r="W442" s="162"/>
      <c r="X442" s="162"/>
      <c r="Y442" s="162"/>
      <c r="AA442" s="10"/>
      <c r="AB442" s="47"/>
      <c r="AC442" s="47"/>
      <c r="AD442" s="47"/>
      <c r="AE442" s="47"/>
      <c r="AF442" s="47"/>
      <c r="AG442" s="47"/>
      <c r="AH442" s="47"/>
      <c r="AI442" s="47"/>
    </row>
    <row r="443" spans="1:35">
      <c r="A443" s="123">
        <v>44015</v>
      </c>
      <c r="B443" s="101">
        <v>0.33333333333333331</v>
      </c>
      <c r="C443" s="132" t="s">
        <v>506</v>
      </c>
      <c r="D443" s="124" t="str">
        <f t="shared" si="55"/>
        <v>2020/7/3  8:00</v>
      </c>
      <c r="E443" s="119">
        <v>1.546</v>
      </c>
      <c r="F443" s="36">
        <f t="shared" si="56"/>
        <v>1.5529999999999999</v>
      </c>
      <c r="G443" s="36">
        <f t="shared" si="57"/>
        <v>1.5509999999999999</v>
      </c>
      <c r="H443" s="36">
        <f t="shared" si="58"/>
        <v>1.5450000000000002</v>
      </c>
      <c r="I443" s="36">
        <f t="shared" si="59"/>
        <v>1.5469999999999999</v>
      </c>
      <c r="J443" s="36">
        <f t="shared" si="60"/>
        <v>1.552</v>
      </c>
      <c r="K443" s="36">
        <f t="shared" si="61"/>
        <v>1.55</v>
      </c>
      <c r="L443" s="36">
        <f t="shared" si="62"/>
        <v>1.5489999999999999</v>
      </c>
      <c r="M443" s="57">
        <f t="shared" si="63"/>
        <v>1.548</v>
      </c>
      <c r="N443" s="58" t="s">
        <v>48</v>
      </c>
      <c r="O443" s="36"/>
      <c r="P443" s="36"/>
      <c r="Q443" s="36"/>
      <c r="R443" s="59"/>
      <c r="S443" s="60">
        <v>1.46</v>
      </c>
      <c r="T443" s="106">
        <v>1.6</v>
      </c>
      <c r="U443" s="162"/>
      <c r="V443" s="10"/>
      <c r="W443" s="162"/>
      <c r="X443" s="162"/>
      <c r="Y443" s="162"/>
      <c r="AA443" s="10"/>
      <c r="AB443" s="47"/>
      <c r="AC443" s="47"/>
      <c r="AD443" s="47"/>
      <c r="AE443" s="47"/>
      <c r="AF443" s="47"/>
      <c r="AG443" s="47"/>
      <c r="AH443" s="47"/>
      <c r="AI443" s="47"/>
    </row>
    <row r="444" spans="1:35">
      <c r="A444" s="26">
        <v>44015</v>
      </c>
      <c r="B444" s="27">
        <v>0.41666666666666669</v>
      </c>
      <c r="C444" s="132"/>
      <c r="D444" s="28" t="str">
        <f t="shared" si="55"/>
        <v>2020/7/3  10:00</v>
      </c>
      <c r="E444" s="119">
        <v>1.544</v>
      </c>
      <c r="F444" s="36">
        <f t="shared" si="56"/>
        <v>1.5509999999999999</v>
      </c>
      <c r="G444" s="36">
        <f t="shared" si="57"/>
        <v>1.5489999999999999</v>
      </c>
      <c r="H444" s="36">
        <f t="shared" si="58"/>
        <v>1.5430000000000001</v>
      </c>
      <c r="I444" s="36">
        <f t="shared" si="59"/>
        <v>1.5449999999999999</v>
      </c>
      <c r="J444" s="36">
        <f t="shared" si="60"/>
        <v>1.55</v>
      </c>
      <c r="K444" s="36">
        <f t="shared" si="61"/>
        <v>1.548</v>
      </c>
      <c r="L444" s="36">
        <f t="shared" si="62"/>
        <v>1.5469999999999999</v>
      </c>
      <c r="M444" s="57">
        <f t="shared" si="63"/>
        <v>1.546</v>
      </c>
      <c r="N444" s="58" t="s">
        <v>48</v>
      </c>
      <c r="O444" s="36"/>
      <c r="P444" s="36"/>
      <c r="Q444" s="36"/>
      <c r="R444" s="59"/>
      <c r="S444" s="60">
        <v>1.46</v>
      </c>
      <c r="T444" s="106">
        <v>1.6</v>
      </c>
      <c r="U444" s="162"/>
      <c r="V444" s="10"/>
      <c r="W444" s="162"/>
      <c r="X444" s="162"/>
      <c r="Y444" s="162"/>
      <c r="AA444" s="10"/>
      <c r="AB444" s="47"/>
      <c r="AC444" s="47"/>
      <c r="AD444" s="47"/>
      <c r="AE444" s="47"/>
      <c r="AF444" s="47"/>
      <c r="AG444" s="47"/>
      <c r="AH444" s="47"/>
      <c r="AI444" s="47"/>
    </row>
    <row r="445" spans="1:35">
      <c r="A445" s="26">
        <v>44015</v>
      </c>
      <c r="B445" s="27">
        <v>0.5</v>
      </c>
      <c r="C445" s="132"/>
      <c r="D445" s="28" t="str">
        <f t="shared" si="55"/>
        <v>2020/7/3  12:00</v>
      </c>
      <c r="E445" s="119">
        <v>1.5467540092333782</v>
      </c>
      <c r="F445" s="36">
        <f t="shared" si="56"/>
        <v>1.5537540092333781</v>
      </c>
      <c r="G445" s="36">
        <f t="shared" si="57"/>
        <v>1.5517540092333781</v>
      </c>
      <c r="H445" s="36">
        <f t="shared" si="58"/>
        <v>1.5457540092333784</v>
      </c>
      <c r="I445" s="36">
        <f t="shared" si="59"/>
        <v>1.5477540092333781</v>
      </c>
      <c r="J445" s="36">
        <f t="shared" si="60"/>
        <v>1.5527540092333783</v>
      </c>
      <c r="K445" s="36">
        <f t="shared" si="61"/>
        <v>1.5507540092333782</v>
      </c>
      <c r="L445" s="36">
        <f t="shared" si="62"/>
        <v>1.5497540092333781</v>
      </c>
      <c r="M445" s="57">
        <f t="shared" si="63"/>
        <v>1.5487540092333782</v>
      </c>
      <c r="N445" s="58" t="s">
        <v>48</v>
      </c>
      <c r="O445" s="36"/>
      <c r="P445" s="36"/>
      <c r="Q445" s="36"/>
      <c r="R445" s="59"/>
      <c r="S445" s="60">
        <v>1.46</v>
      </c>
      <c r="T445" s="106">
        <v>1.6</v>
      </c>
      <c r="U445" s="162"/>
      <c r="V445" s="10"/>
      <c r="W445" s="162"/>
      <c r="X445" s="162"/>
      <c r="Y445" s="162"/>
      <c r="AA445" s="10"/>
      <c r="AB445" s="47"/>
      <c r="AC445" s="47"/>
      <c r="AD445" s="47"/>
      <c r="AE445" s="47"/>
      <c r="AF445" s="47"/>
      <c r="AG445" s="47"/>
      <c r="AH445" s="47"/>
      <c r="AI445" s="47"/>
    </row>
    <row r="446" spans="1:35">
      <c r="A446" s="26">
        <v>44015</v>
      </c>
      <c r="B446" s="27">
        <v>0.58333333333333304</v>
      </c>
      <c r="C446" s="132"/>
      <c r="D446" s="28" t="str">
        <f t="shared" si="55"/>
        <v>2020/7/3  14:00</v>
      </c>
      <c r="E446" s="119">
        <v>1.5449999999999999</v>
      </c>
      <c r="F446" s="36">
        <f t="shared" si="56"/>
        <v>1.5519999999999998</v>
      </c>
      <c r="G446" s="36">
        <f t="shared" si="57"/>
        <v>1.5499999999999998</v>
      </c>
      <c r="H446" s="36">
        <f t="shared" si="58"/>
        <v>1.544</v>
      </c>
      <c r="I446" s="36">
        <f t="shared" si="59"/>
        <v>1.5459999999999998</v>
      </c>
      <c r="J446" s="36">
        <f t="shared" si="60"/>
        <v>1.5509999999999999</v>
      </c>
      <c r="K446" s="36">
        <f t="shared" si="61"/>
        <v>1.5489999999999999</v>
      </c>
      <c r="L446" s="36">
        <f t="shared" si="62"/>
        <v>1.5479999999999998</v>
      </c>
      <c r="M446" s="57">
        <f t="shared" si="63"/>
        <v>1.5469999999999999</v>
      </c>
      <c r="N446" s="58" t="s">
        <v>48</v>
      </c>
      <c r="O446" s="36"/>
      <c r="P446" s="36"/>
      <c r="Q446" s="36"/>
      <c r="R446" s="59"/>
      <c r="S446" s="60">
        <v>1.46</v>
      </c>
      <c r="T446" s="106">
        <v>1.6</v>
      </c>
      <c r="U446" s="162"/>
      <c r="V446" s="10"/>
      <c r="W446" s="162"/>
      <c r="X446" s="162"/>
      <c r="Y446" s="162"/>
      <c r="AA446" s="10"/>
      <c r="AB446" s="47"/>
      <c r="AC446" s="47"/>
      <c r="AD446" s="47"/>
      <c r="AE446" s="47"/>
      <c r="AF446" s="47"/>
      <c r="AG446" s="47"/>
      <c r="AH446" s="47"/>
      <c r="AI446" s="47"/>
    </row>
    <row r="447" spans="1:35">
      <c r="A447" s="26">
        <v>44015</v>
      </c>
      <c r="B447" s="27">
        <v>0.66666666666666596</v>
      </c>
      <c r="C447" s="132"/>
      <c r="D447" s="28" t="str">
        <f t="shared" si="55"/>
        <v>2020/7/3  16:00</v>
      </c>
      <c r="E447" s="119">
        <v>1.5469999999999999</v>
      </c>
      <c r="F447" s="36">
        <f t="shared" si="56"/>
        <v>1.5539999999999998</v>
      </c>
      <c r="G447" s="36">
        <f t="shared" si="57"/>
        <v>1.5519999999999998</v>
      </c>
      <c r="H447" s="36">
        <f t="shared" si="58"/>
        <v>1.546</v>
      </c>
      <c r="I447" s="36">
        <f t="shared" si="59"/>
        <v>1.5479999999999998</v>
      </c>
      <c r="J447" s="36">
        <f t="shared" si="60"/>
        <v>1.5529999999999999</v>
      </c>
      <c r="K447" s="36">
        <f t="shared" si="61"/>
        <v>1.5509999999999999</v>
      </c>
      <c r="L447" s="36">
        <f t="shared" si="62"/>
        <v>1.5499999999999998</v>
      </c>
      <c r="M447" s="57">
        <f t="shared" si="63"/>
        <v>1.5489999999999999</v>
      </c>
      <c r="N447" s="58" t="s">
        <v>48</v>
      </c>
      <c r="O447" s="36"/>
      <c r="P447" s="36"/>
      <c r="Q447" s="36"/>
      <c r="R447" s="59"/>
      <c r="S447" s="60">
        <v>1.46</v>
      </c>
      <c r="T447" s="106">
        <v>1.6</v>
      </c>
      <c r="U447" s="162"/>
      <c r="V447" s="10"/>
      <c r="W447" s="162"/>
      <c r="X447" s="162"/>
      <c r="Y447" s="162"/>
      <c r="AA447" s="10"/>
      <c r="AB447" s="47"/>
      <c r="AC447" s="47"/>
      <c r="AD447" s="47"/>
      <c r="AE447" s="47"/>
      <c r="AF447" s="47"/>
      <c r="AG447" s="47"/>
      <c r="AH447" s="47"/>
      <c r="AI447" s="47"/>
    </row>
    <row r="448" spans="1:35">
      <c r="A448" s="123">
        <v>44016</v>
      </c>
      <c r="B448" s="101">
        <v>0.33333333333333331</v>
      </c>
      <c r="C448" s="132" t="s">
        <v>507</v>
      </c>
      <c r="D448" s="124" t="str">
        <f t="shared" si="55"/>
        <v>2020/7/4  8:00</v>
      </c>
      <c r="E448" s="119">
        <v>1.546</v>
      </c>
      <c r="F448" s="36">
        <f t="shared" si="56"/>
        <v>1.5529999999999999</v>
      </c>
      <c r="G448" s="36">
        <f t="shared" si="57"/>
        <v>1.5509999999999999</v>
      </c>
      <c r="H448" s="36">
        <f t="shared" si="58"/>
        <v>1.5450000000000002</v>
      </c>
      <c r="I448" s="36">
        <f t="shared" si="59"/>
        <v>1.5469999999999999</v>
      </c>
      <c r="J448" s="36">
        <f t="shared" si="60"/>
        <v>1.552</v>
      </c>
      <c r="K448" s="36">
        <f t="shared" si="61"/>
        <v>1.55</v>
      </c>
      <c r="L448" s="36">
        <f t="shared" si="62"/>
        <v>1.5489999999999999</v>
      </c>
      <c r="M448" s="57">
        <f t="shared" si="63"/>
        <v>1.548</v>
      </c>
      <c r="N448" s="58" t="s">
        <v>49</v>
      </c>
      <c r="O448" s="36"/>
      <c r="P448" s="36"/>
      <c r="Q448" s="36"/>
      <c r="R448" s="59"/>
      <c r="S448" s="60">
        <v>1.46</v>
      </c>
      <c r="T448" s="106">
        <v>1.6</v>
      </c>
      <c r="U448" s="162"/>
      <c r="V448" s="10"/>
      <c r="W448" s="162"/>
      <c r="X448" s="162"/>
      <c r="Y448" s="162"/>
      <c r="AA448" s="10"/>
      <c r="AB448" s="47"/>
      <c r="AC448" s="47"/>
      <c r="AD448" s="47"/>
      <c r="AE448" s="47"/>
      <c r="AF448" s="47"/>
      <c r="AG448" s="47"/>
      <c r="AH448" s="47"/>
      <c r="AI448" s="47"/>
    </row>
    <row r="449" spans="1:35">
      <c r="A449" s="26">
        <v>44016</v>
      </c>
      <c r="B449" s="27">
        <v>0.41666666666666669</v>
      </c>
      <c r="C449" s="132"/>
      <c r="D449" s="28" t="str">
        <f t="shared" si="55"/>
        <v>2020/7/4  10:00</v>
      </c>
      <c r="E449" s="119">
        <v>1.546</v>
      </c>
      <c r="F449" s="36">
        <f t="shared" si="56"/>
        <v>1.5529999999999999</v>
      </c>
      <c r="G449" s="36">
        <f t="shared" si="57"/>
        <v>1.5509999999999999</v>
      </c>
      <c r="H449" s="36">
        <f t="shared" si="58"/>
        <v>1.5450000000000002</v>
      </c>
      <c r="I449" s="36">
        <f t="shared" si="59"/>
        <v>1.5469999999999999</v>
      </c>
      <c r="J449" s="36">
        <f t="shared" si="60"/>
        <v>1.552</v>
      </c>
      <c r="K449" s="36">
        <f t="shared" si="61"/>
        <v>1.55</v>
      </c>
      <c r="L449" s="36">
        <f t="shared" si="62"/>
        <v>1.5489999999999999</v>
      </c>
      <c r="M449" s="57">
        <f t="shared" si="63"/>
        <v>1.548</v>
      </c>
      <c r="N449" s="58" t="s">
        <v>49</v>
      </c>
      <c r="O449" s="36"/>
      <c r="P449" s="36"/>
      <c r="Q449" s="36"/>
      <c r="R449" s="59"/>
      <c r="S449" s="60">
        <v>1.46</v>
      </c>
      <c r="T449" s="106">
        <v>1.6</v>
      </c>
      <c r="U449" s="162"/>
      <c r="V449" s="10"/>
      <c r="W449" s="162"/>
      <c r="X449" s="162"/>
      <c r="Y449" s="162"/>
      <c r="AA449" s="10"/>
      <c r="AB449" s="47"/>
      <c r="AC449" s="47"/>
      <c r="AD449" s="47"/>
      <c r="AE449" s="47"/>
      <c r="AF449" s="47"/>
      <c r="AG449" s="47"/>
      <c r="AH449" s="47"/>
      <c r="AI449" s="47"/>
    </row>
    <row r="450" spans="1:35">
      <c r="A450" s="26">
        <v>44016</v>
      </c>
      <c r="B450" s="27">
        <v>0.5</v>
      </c>
      <c r="C450" s="132"/>
      <c r="D450" s="28" t="str">
        <f t="shared" si="55"/>
        <v>2020/7/4  12:00</v>
      </c>
      <c r="E450" s="119">
        <v>1.5449999999999999</v>
      </c>
      <c r="F450" s="36">
        <f t="shared" si="56"/>
        <v>1.5519999999999998</v>
      </c>
      <c r="G450" s="36">
        <f t="shared" si="57"/>
        <v>1.5499999999999998</v>
      </c>
      <c r="H450" s="36">
        <f t="shared" si="58"/>
        <v>1.544</v>
      </c>
      <c r="I450" s="36">
        <f t="shared" si="59"/>
        <v>1.5459999999999998</v>
      </c>
      <c r="J450" s="36">
        <f t="shared" si="60"/>
        <v>1.5509999999999999</v>
      </c>
      <c r="K450" s="36">
        <f t="shared" si="61"/>
        <v>1.5489999999999999</v>
      </c>
      <c r="L450" s="36">
        <f t="shared" si="62"/>
        <v>1.5479999999999998</v>
      </c>
      <c r="M450" s="57">
        <f t="shared" si="63"/>
        <v>1.5469999999999999</v>
      </c>
      <c r="N450" s="58" t="s">
        <v>49</v>
      </c>
      <c r="O450" s="36"/>
      <c r="P450" s="36"/>
      <c r="Q450" s="36"/>
      <c r="R450" s="59"/>
      <c r="S450" s="60">
        <v>1.46</v>
      </c>
      <c r="T450" s="106">
        <v>1.6</v>
      </c>
      <c r="U450" s="162"/>
      <c r="V450" s="10"/>
      <c r="W450" s="162"/>
      <c r="X450" s="162"/>
      <c r="Y450" s="162"/>
      <c r="AA450" s="10"/>
      <c r="AB450" s="47"/>
      <c r="AC450" s="47"/>
      <c r="AD450" s="47"/>
      <c r="AE450" s="47"/>
      <c r="AF450" s="47"/>
      <c r="AG450" s="47"/>
      <c r="AH450" s="47"/>
      <c r="AI450" s="47"/>
    </row>
    <row r="451" spans="1:35">
      <c r="A451" s="26">
        <v>44016</v>
      </c>
      <c r="B451" s="27">
        <v>0.58333333333333304</v>
      </c>
      <c r="C451" s="132"/>
      <c r="D451" s="28" t="str">
        <f t="shared" si="55"/>
        <v>2020/7/4  14:00</v>
      </c>
      <c r="E451" s="119">
        <v>1.5549159546293903</v>
      </c>
      <c r="F451" s="36">
        <f t="shared" si="56"/>
        <v>1.5619159546293901</v>
      </c>
      <c r="G451" s="36">
        <f t="shared" si="57"/>
        <v>1.5599159546293901</v>
      </c>
      <c r="H451" s="36">
        <f t="shared" si="58"/>
        <v>1.5539159546293904</v>
      </c>
      <c r="I451" s="36">
        <f t="shared" si="59"/>
        <v>1.5559159546293901</v>
      </c>
      <c r="J451" s="36">
        <f t="shared" si="60"/>
        <v>1.5609159546293903</v>
      </c>
      <c r="K451" s="36">
        <f t="shared" si="61"/>
        <v>1.5589159546293903</v>
      </c>
      <c r="L451" s="36">
        <f t="shared" si="62"/>
        <v>1.5579159546293901</v>
      </c>
      <c r="M451" s="57">
        <f t="shared" si="63"/>
        <v>1.5569159546293903</v>
      </c>
      <c r="N451" s="58" t="s">
        <v>49</v>
      </c>
      <c r="O451" s="36"/>
      <c r="P451" s="36"/>
      <c r="Q451" s="36"/>
      <c r="R451" s="59"/>
      <c r="S451" s="60">
        <v>1.46</v>
      </c>
      <c r="T451" s="106">
        <v>1.6</v>
      </c>
      <c r="U451" s="162"/>
      <c r="V451" s="10"/>
      <c r="W451" s="162"/>
      <c r="X451" s="162"/>
      <c r="Y451" s="162"/>
      <c r="AA451" s="10"/>
      <c r="AB451" s="47"/>
      <c r="AC451" s="47"/>
      <c r="AD451" s="47"/>
      <c r="AE451" s="47"/>
      <c r="AF451" s="47"/>
      <c r="AG451" s="47"/>
      <c r="AH451" s="47"/>
      <c r="AI451" s="47"/>
    </row>
    <row r="452" spans="1:35">
      <c r="A452" s="26">
        <v>44016</v>
      </c>
      <c r="B452" s="27">
        <v>0.66666666666666596</v>
      </c>
      <c r="C452" s="132"/>
      <c r="D452" s="28" t="str">
        <f t="shared" ref="D452:D515" si="64">TEXT(A452,"yyyy/m/d")&amp;TEXT(B452,"　　h:mｍ")</f>
        <v>2020/7/4  16:00</v>
      </c>
      <c r="E452" s="119">
        <v>1.5452376067443656</v>
      </c>
      <c r="F452" s="36">
        <f t="shared" ref="F452:F515" si="65">E452+0.007</f>
        <v>1.5522376067443655</v>
      </c>
      <c r="G452" s="36">
        <f t="shared" ref="G452:G515" si="66">E452+0.005</f>
        <v>1.5502376067443655</v>
      </c>
      <c r="H452" s="36">
        <f t="shared" ref="H452:H515" si="67">E452-0.001</f>
        <v>1.5442376067443657</v>
      </c>
      <c r="I452" s="36">
        <f t="shared" ref="I452:I515" si="68">E452+0.001</f>
        <v>1.5462376067443655</v>
      </c>
      <c r="J452" s="36">
        <f t="shared" ref="J452:J515" si="69">E452+0.006</f>
        <v>1.5512376067443656</v>
      </c>
      <c r="K452" s="36">
        <f t="shared" ref="K452:K515" si="70">E452+0.004</f>
        <v>1.5492376067443656</v>
      </c>
      <c r="L452" s="36">
        <f t="shared" ref="L452:L515" si="71">E452+0.003</f>
        <v>1.5482376067443655</v>
      </c>
      <c r="M452" s="57">
        <f t="shared" ref="M452:M515" si="72">E452+0.002</f>
        <v>1.5472376067443656</v>
      </c>
      <c r="N452" s="58" t="s">
        <v>49</v>
      </c>
      <c r="O452" s="36"/>
      <c r="P452" s="36"/>
      <c r="Q452" s="36"/>
      <c r="R452" s="59"/>
      <c r="S452" s="60">
        <v>1.46</v>
      </c>
      <c r="T452" s="106">
        <v>1.6</v>
      </c>
      <c r="U452" s="162"/>
      <c r="V452" s="10"/>
      <c r="W452" s="162"/>
      <c r="X452" s="162"/>
      <c r="Y452" s="162"/>
      <c r="AA452" s="10"/>
      <c r="AB452" s="47"/>
      <c r="AC452" s="47"/>
      <c r="AD452" s="47"/>
      <c r="AE452" s="47"/>
      <c r="AF452" s="47"/>
      <c r="AG452" s="47"/>
      <c r="AH452" s="47"/>
      <c r="AI452" s="47"/>
    </row>
    <row r="453" spans="1:35">
      <c r="A453" s="123">
        <v>44017</v>
      </c>
      <c r="B453" s="101">
        <v>0.33333333333333331</v>
      </c>
      <c r="C453" s="132" t="s">
        <v>508</v>
      </c>
      <c r="D453" s="124" t="str">
        <f t="shared" si="64"/>
        <v>2020/7/5  8:00</v>
      </c>
      <c r="E453" s="119">
        <v>1.5640000000000001</v>
      </c>
      <c r="F453" s="36">
        <f t="shared" si="65"/>
        <v>1.571</v>
      </c>
      <c r="G453" s="36">
        <f t="shared" si="66"/>
        <v>1.569</v>
      </c>
      <c r="H453" s="36">
        <f t="shared" si="67"/>
        <v>1.5630000000000002</v>
      </c>
      <c r="I453" s="36">
        <f t="shared" si="68"/>
        <v>1.5649999999999999</v>
      </c>
      <c r="J453" s="36">
        <f t="shared" si="69"/>
        <v>1.57</v>
      </c>
      <c r="K453" s="36">
        <f t="shared" si="70"/>
        <v>1.5680000000000001</v>
      </c>
      <c r="L453" s="36">
        <f t="shared" si="71"/>
        <v>1.5669999999999999</v>
      </c>
      <c r="M453" s="57">
        <f t="shared" si="72"/>
        <v>1.5660000000000001</v>
      </c>
      <c r="N453" s="58" t="s">
        <v>44</v>
      </c>
      <c r="O453" s="36"/>
      <c r="P453" s="36"/>
      <c r="Q453" s="36"/>
      <c r="R453" s="59"/>
      <c r="S453" s="60">
        <v>1.46</v>
      </c>
      <c r="T453" s="106">
        <v>1.6</v>
      </c>
      <c r="U453" s="162"/>
      <c r="V453" s="10"/>
      <c r="W453" s="162"/>
      <c r="X453" s="162"/>
      <c r="Y453" s="162"/>
      <c r="AA453" s="10"/>
      <c r="AB453" s="47"/>
      <c r="AC453" s="47"/>
      <c r="AD453" s="47"/>
      <c r="AE453" s="47"/>
      <c r="AF453" s="47"/>
      <c r="AG453" s="47"/>
      <c r="AH453" s="47"/>
      <c r="AI453" s="47"/>
    </row>
    <row r="454" spans="1:35">
      <c r="A454" s="26">
        <v>44017</v>
      </c>
      <c r="B454" s="27">
        <v>0.41666666666666669</v>
      </c>
      <c r="C454" s="132"/>
      <c r="D454" s="28" t="str">
        <f t="shared" si="64"/>
        <v>2020/7/5  10:00</v>
      </c>
      <c r="E454" s="119">
        <v>1.5428551139084115</v>
      </c>
      <c r="F454" s="36">
        <f t="shared" si="65"/>
        <v>1.5498551139084114</v>
      </c>
      <c r="G454" s="36">
        <f t="shared" si="66"/>
        <v>1.5478551139084114</v>
      </c>
      <c r="H454" s="36">
        <f t="shared" si="67"/>
        <v>1.5418551139084116</v>
      </c>
      <c r="I454" s="36">
        <f t="shared" si="68"/>
        <v>1.5438551139084113</v>
      </c>
      <c r="J454" s="36">
        <f t="shared" si="69"/>
        <v>1.5488551139084115</v>
      </c>
      <c r="K454" s="36">
        <f t="shared" si="70"/>
        <v>1.5468551139084115</v>
      </c>
      <c r="L454" s="36">
        <f t="shared" si="71"/>
        <v>1.5458551139084113</v>
      </c>
      <c r="M454" s="57">
        <f t="shared" si="72"/>
        <v>1.5448551139084115</v>
      </c>
      <c r="N454" s="58" t="s">
        <v>44</v>
      </c>
      <c r="O454" s="36"/>
      <c r="P454" s="36"/>
      <c r="Q454" s="36"/>
      <c r="R454" s="59"/>
      <c r="S454" s="60">
        <v>1.46</v>
      </c>
      <c r="T454" s="106">
        <v>1.6</v>
      </c>
      <c r="U454" s="162"/>
      <c r="V454" s="10"/>
      <c r="W454" s="162"/>
      <c r="X454" s="162"/>
      <c r="Y454" s="162"/>
      <c r="AA454" s="10"/>
      <c r="AB454" s="47"/>
      <c r="AC454" s="47"/>
      <c r="AD454" s="47"/>
      <c r="AE454" s="47"/>
      <c r="AF454" s="47"/>
      <c r="AG454" s="47"/>
      <c r="AH454" s="47"/>
      <c r="AI454" s="47"/>
    </row>
    <row r="455" spans="1:35">
      <c r="A455" s="26">
        <v>44017</v>
      </c>
      <c r="B455" s="27">
        <v>0.5</v>
      </c>
      <c r="C455" s="132"/>
      <c r="D455" s="28" t="str">
        <f t="shared" si="64"/>
        <v>2020/7/5  12:00</v>
      </c>
      <c r="E455" s="119">
        <v>1.5492142230732087</v>
      </c>
      <c r="F455" s="36">
        <f t="shared" si="65"/>
        <v>1.5562142230732086</v>
      </c>
      <c r="G455" s="36">
        <f t="shared" si="66"/>
        <v>1.5542142230732086</v>
      </c>
      <c r="H455" s="36">
        <f t="shared" si="67"/>
        <v>1.5482142230732088</v>
      </c>
      <c r="I455" s="36">
        <f t="shared" si="68"/>
        <v>1.5502142230732086</v>
      </c>
      <c r="J455" s="36">
        <f t="shared" si="69"/>
        <v>1.5552142230732087</v>
      </c>
      <c r="K455" s="36">
        <f t="shared" si="70"/>
        <v>1.5532142230732087</v>
      </c>
      <c r="L455" s="36">
        <f t="shared" si="71"/>
        <v>1.5522142230732086</v>
      </c>
      <c r="M455" s="57">
        <f t="shared" si="72"/>
        <v>1.5512142230732087</v>
      </c>
      <c r="N455" s="58" t="s">
        <v>45</v>
      </c>
      <c r="O455" s="36"/>
      <c r="P455" s="36"/>
      <c r="Q455" s="36"/>
      <c r="R455" s="59"/>
      <c r="S455" s="60">
        <v>1.46</v>
      </c>
      <c r="T455" s="106">
        <v>1.6</v>
      </c>
      <c r="U455" s="162"/>
      <c r="V455" s="10"/>
      <c r="W455" s="162"/>
      <c r="X455" s="162"/>
      <c r="Y455" s="162"/>
      <c r="AA455" s="10"/>
      <c r="AB455" s="47"/>
      <c r="AC455" s="47"/>
      <c r="AD455" s="47"/>
      <c r="AE455" s="47"/>
      <c r="AF455" s="47"/>
      <c r="AG455" s="47"/>
      <c r="AH455" s="47"/>
      <c r="AI455" s="47"/>
    </row>
    <row r="456" spans="1:35">
      <c r="A456" s="26">
        <v>44017</v>
      </c>
      <c r="B456" s="27">
        <v>0.58333333333333304</v>
      </c>
      <c r="C456" s="132"/>
      <c r="D456" s="28" t="str">
        <f t="shared" si="64"/>
        <v>2020/7/5  14:00</v>
      </c>
      <c r="E456" s="119">
        <v>1.554245770690363</v>
      </c>
      <c r="F456" s="36">
        <f t="shared" si="65"/>
        <v>1.5612457706903629</v>
      </c>
      <c r="G456" s="36">
        <f t="shared" si="66"/>
        <v>1.5592457706903629</v>
      </c>
      <c r="H456" s="36">
        <f t="shared" si="67"/>
        <v>1.5532457706903631</v>
      </c>
      <c r="I456" s="36">
        <f t="shared" si="68"/>
        <v>1.5552457706903628</v>
      </c>
      <c r="J456" s="36">
        <f t="shared" si="69"/>
        <v>1.560245770690363</v>
      </c>
      <c r="K456" s="36">
        <f t="shared" si="70"/>
        <v>1.558245770690363</v>
      </c>
      <c r="L456" s="36">
        <f t="shared" si="71"/>
        <v>1.5572457706903629</v>
      </c>
      <c r="M456" s="57">
        <f t="shared" si="72"/>
        <v>1.556245770690363</v>
      </c>
      <c r="N456" s="58" t="s">
        <v>45</v>
      </c>
      <c r="O456" s="36"/>
      <c r="P456" s="36"/>
      <c r="Q456" s="36"/>
      <c r="R456" s="59"/>
      <c r="S456" s="60">
        <v>1.46</v>
      </c>
      <c r="T456" s="106">
        <v>1.6</v>
      </c>
      <c r="U456" s="162"/>
      <c r="V456" s="10"/>
      <c r="W456" s="162"/>
      <c r="X456" s="162"/>
      <c r="Y456" s="162"/>
      <c r="AA456" s="10"/>
      <c r="AB456" s="47"/>
      <c r="AC456" s="47"/>
      <c r="AD456" s="47"/>
      <c r="AE456" s="47"/>
      <c r="AF456" s="47"/>
      <c r="AG456" s="47"/>
      <c r="AH456" s="47"/>
      <c r="AI456" s="47"/>
    </row>
    <row r="457" spans="1:35">
      <c r="A457" s="26">
        <v>44017</v>
      </c>
      <c r="B457" s="27">
        <v>0.66666666666666596</v>
      </c>
      <c r="C457" s="132"/>
      <c r="D457" s="28" t="str">
        <f t="shared" si="64"/>
        <v>2020/7/5  16:00</v>
      </c>
      <c r="E457" s="119">
        <v>1.5534004846003078</v>
      </c>
      <c r="F457" s="36">
        <f t="shared" si="65"/>
        <v>1.5604004846003077</v>
      </c>
      <c r="G457" s="36">
        <f t="shared" si="66"/>
        <v>1.5584004846003077</v>
      </c>
      <c r="H457" s="36">
        <f t="shared" si="67"/>
        <v>1.5524004846003079</v>
      </c>
      <c r="I457" s="36">
        <f t="shared" si="68"/>
        <v>1.5544004846003077</v>
      </c>
      <c r="J457" s="36">
        <f t="shared" si="69"/>
        <v>1.5594004846003078</v>
      </c>
      <c r="K457" s="36">
        <f t="shared" si="70"/>
        <v>1.5574004846003078</v>
      </c>
      <c r="L457" s="36">
        <f t="shared" si="71"/>
        <v>1.5564004846003077</v>
      </c>
      <c r="M457" s="57">
        <f t="shared" si="72"/>
        <v>1.5554004846003078</v>
      </c>
      <c r="N457" s="58" t="s">
        <v>45</v>
      </c>
      <c r="O457" s="36"/>
      <c r="P457" s="36"/>
      <c r="Q457" s="36"/>
      <c r="R457" s="59"/>
      <c r="S457" s="60">
        <v>1.46</v>
      </c>
      <c r="T457" s="106">
        <v>1.6</v>
      </c>
      <c r="U457" s="162"/>
      <c r="V457" s="10"/>
      <c r="W457" s="162"/>
      <c r="X457" s="162"/>
      <c r="Y457" s="162"/>
      <c r="AA457" s="10"/>
      <c r="AB457" s="47"/>
      <c r="AC457" s="47"/>
      <c r="AD457" s="47"/>
      <c r="AE457" s="47"/>
      <c r="AF457" s="47"/>
      <c r="AG457" s="47"/>
      <c r="AH457" s="47"/>
      <c r="AI457" s="47"/>
    </row>
    <row r="458" spans="1:35">
      <c r="A458" s="123">
        <v>44018</v>
      </c>
      <c r="B458" s="101">
        <v>0.33333333333333331</v>
      </c>
      <c r="C458" s="132" t="s">
        <v>509</v>
      </c>
      <c r="D458" s="124" t="str">
        <f t="shared" si="64"/>
        <v>2020/7/6  8:00</v>
      </c>
      <c r="E458" s="119">
        <v>1.5449999999999999</v>
      </c>
      <c r="F458" s="36">
        <f t="shared" si="65"/>
        <v>1.5519999999999998</v>
      </c>
      <c r="G458" s="36">
        <f t="shared" si="66"/>
        <v>1.5499999999999998</v>
      </c>
      <c r="H458" s="36">
        <f t="shared" si="67"/>
        <v>1.544</v>
      </c>
      <c r="I458" s="36">
        <f t="shared" si="68"/>
        <v>1.5459999999999998</v>
      </c>
      <c r="J458" s="36">
        <f t="shared" si="69"/>
        <v>1.5509999999999999</v>
      </c>
      <c r="K458" s="36">
        <f t="shared" si="70"/>
        <v>1.5489999999999999</v>
      </c>
      <c r="L458" s="36">
        <f t="shared" si="71"/>
        <v>1.5479999999999998</v>
      </c>
      <c r="M458" s="57">
        <f t="shared" si="72"/>
        <v>1.5469999999999999</v>
      </c>
      <c r="N458" s="58" t="s">
        <v>46</v>
      </c>
      <c r="O458" s="36"/>
      <c r="P458" s="36"/>
      <c r="Q458" s="36"/>
      <c r="R458" s="59"/>
      <c r="S458" s="60">
        <v>1.46</v>
      </c>
      <c r="T458" s="106">
        <v>1.6</v>
      </c>
      <c r="U458" s="162"/>
      <c r="V458" s="10"/>
      <c r="W458" s="162"/>
      <c r="X458" s="162"/>
      <c r="Y458" s="162"/>
      <c r="AA458" s="10"/>
      <c r="AB458" s="47"/>
      <c r="AC458" s="47"/>
      <c r="AD458" s="47"/>
      <c r="AE458" s="47"/>
      <c r="AF458" s="47"/>
      <c r="AG458" s="47"/>
      <c r="AH458" s="47"/>
      <c r="AI458" s="47"/>
    </row>
    <row r="459" spans="1:35">
      <c r="A459" s="26">
        <v>44018</v>
      </c>
      <c r="B459" s="27">
        <v>0.41666666666666669</v>
      </c>
      <c r="C459" s="132"/>
      <c r="D459" s="28" t="str">
        <f t="shared" si="64"/>
        <v>2020/7/6  10:00</v>
      </c>
      <c r="E459" s="119">
        <v>1.5608301670838269</v>
      </c>
      <c r="F459" s="36">
        <f t="shared" si="65"/>
        <v>1.5678301670838268</v>
      </c>
      <c r="G459" s="36">
        <f t="shared" si="66"/>
        <v>1.5658301670838268</v>
      </c>
      <c r="H459" s="36">
        <f t="shared" si="67"/>
        <v>1.559830167083827</v>
      </c>
      <c r="I459" s="36">
        <f t="shared" si="68"/>
        <v>1.5618301670838268</v>
      </c>
      <c r="J459" s="36">
        <f t="shared" si="69"/>
        <v>1.5668301670838269</v>
      </c>
      <c r="K459" s="36">
        <f t="shared" si="70"/>
        <v>1.5648301670838269</v>
      </c>
      <c r="L459" s="36">
        <f t="shared" si="71"/>
        <v>1.5638301670838268</v>
      </c>
      <c r="M459" s="57">
        <f t="shared" si="72"/>
        <v>1.5628301670838269</v>
      </c>
      <c r="N459" s="58" t="s">
        <v>46</v>
      </c>
      <c r="O459" s="36"/>
      <c r="P459" s="36"/>
      <c r="Q459" s="36"/>
      <c r="R459" s="59"/>
      <c r="S459" s="60">
        <v>1.46</v>
      </c>
      <c r="T459" s="106">
        <v>1.6</v>
      </c>
      <c r="U459" s="162"/>
      <c r="V459" s="10"/>
      <c r="W459" s="162"/>
      <c r="X459" s="162"/>
      <c r="Y459" s="162"/>
      <c r="AA459" s="10"/>
      <c r="AB459" s="47"/>
      <c r="AC459" s="47"/>
      <c r="AD459" s="47"/>
      <c r="AE459" s="47"/>
      <c r="AF459" s="47"/>
      <c r="AG459" s="47"/>
      <c r="AH459" s="47"/>
      <c r="AI459" s="47"/>
    </row>
    <row r="460" spans="1:35">
      <c r="A460" s="26">
        <v>44018</v>
      </c>
      <c r="B460" s="27">
        <v>0.5</v>
      </c>
      <c r="C460" s="132"/>
      <c r="D460" s="28" t="str">
        <f t="shared" si="64"/>
        <v>2020/7/6  12:00</v>
      </c>
      <c r="E460" s="119">
        <v>1.5449999999999999</v>
      </c>
      <c r="F460" s="36">
        <f t="shared" si="65"/>
        <v>1.5519999999999998</v>
      </c>
      <c r="G460" s="36">
        <f t="shared" si="66"/>
        <v>1.5499999999999998</v>
      </c>
      <c r="H460" s="36">
        <f t="shared" si="67"/>
        <v>1.544</v>
      </c>
      <c r="I460" s="36">
        <f t="shared" si="68"/>
        <v>1.5459999999999998</v>
      </c>
      <c r="J460" s="36">
        <f t="shared" si="69"/>
        <v>1.5509999999999999</v>
      </c>
      <c r="K460" s="36">
        <f t="shared" si="70"/>
        <v>1.5489999999999999</v>
      </c>
      <c r="L460" s="36">
        <f t="shared" si="71"/>
        <v>1.5479999999999998</v>
      </c>
      <c r="M460" s="57">
        <f t="shared" si="72"/>
        <v>1.5469999999999999</v>
      </c>
      <c r="N460" s="58" t="s">
        <v>46</v>
      </c>
      <c r="O460" s="36"/>
      <c r="P460" s="36"/>
      <c r="Q460" s="36"/>
      <c r="R460" s="59"/>
      <c r="S460" s="60">
        <v>1.46</v>
      </c>
      <c r="T460" s="106">
        <v>1.6</v>
      </c>
      <c r="U460" s="162"/>
      <c r="V460" s="10"/>
      <c r="W460" s="162"/>
      <c r="X460" s="162"/>
      <c r="Y460" s="162"/>
      <c r="AA460" s="10"/>
      <c r="AB460" s="47"/>
      <c r="AC460" s="47"/>
      <c r="AD460" s="47"/>
      <c r="AE460" s="47"/>
      <c r="AF460" s="47"/>
      <c r="AG460" s="47"/>
      <c r="AH460" s="47"/>
      <c r="AI460" s="47"/>
    </row>
    <row r="461" spans="1:35">
      <c r="A461" s="26">
        <v>44018</v>
      </c>
      <c r="B461" s="27">
        <v>0.58333333333333304</v>
      </c>
      <c r="C461" s="132"/>
      <c r="D461" s="28" t="str">
        <f t="shared" si="64"/>
        <v>2020/7/6  14:00</v>
      </c>
      <c r="E461" s="119">
        <v>1.5449999999999999</v>
      </c>
      <c r="F461" s="36">
        <f t="shared" si="65"/>
        <v>1.5519999999999998</v>
      </c>
      <c r="G461" s="36">
        <f t="shared" si="66"/>
        <v>1.5499999999999998</v>
      </c>
      <c r="H461" s="36">
        <f t="shared" si="67"/>
        <v>1.544</v>
      </c>
      <c r="I461" s="36">
        <f t="shared" si="68"/>
        <v>1.5459999999999998</v>
      </c>
      <c r="J461" s="36">
        <f t="shared" si="69"/>
        <v>1.5509999999999999</v>
      </c>
      <c r="K461" s="36">
        <f t="shared" si="70"/>
        <v>1.5489999999999999</v>
      </c>
      <c r="L461" s="36">
        <f t="shared" si="71"/>
        <v>1.5479999999999998</v>
      </c>
      <c r="M461" s="57">
        <f t="shared" si="72"/>
        <v>1.5469999999999999</v>
      </c>
      <c r="N461" s="58" t="s">
        <v>46</v>
      </c>
      <c r="O461" s="36"/>
      <c r="P461" s="36"/>
      <c r="Q461" s="36"/>
      <c r="R461" s="59"/>
      <c r="S461" s="60">
        <v>1.46</v>
      </c>
      <c r="T461" s="106">
        <v>1.6</v>
      </c>
      <c r="U461" s="162"/>
      <c r="V461" s="10"/>
      <c r="W461" s="162"/>
      <c r="X461" s="162"/>
      <c r="Y461" s="162"/>
      <c r="AA461" s="10"/>
      <c r="AB461" s="47"/>
      <c r="AC461" s="47"/>
      <c r="AD461" s="47"/>
      <c r="AE461" s="47"/>
      <c r="AF461" s="47"/>
      <c r="AG461" s="47"/>
      <c r="AH461" s="47"/>
      <c r="AI461" s="47"/>
    </row>
    <row r="462" spans="1:35">
      <c r="A462" s="26">
        <v>44018</v>
      </c>
      <c r="B462" s="27">
        <v>0.66666666666666596</v>
      </c>
      <c r="C462" s="132"/>
      <c r="D462" s="28" t="str">
        <f t="shared" si="64"/>
        <v>2020/7/6  16:00</v>
      </c>
      <c r="E462" s="119">
        <v>1.5455786273225907</v>
      </c>
      <c r="F462" s="36">
        <f t="shared" si="65"/>
        <v>1.5525786273225906</v>
      </c>
      <c r="G462" s="36">
        <f t="shared" si="66"/>
        <v>1.5505786273225906</v>
      </c>
      <c r="H462" s="36">
        <f t="shared" si="67"/>
        <v>1.5445786273225908</v>
      </c>
      <c r="I462" s="36">
        <f t="shared" si="68"/>
        <v>1.5465786273225905</v>
      </c>
      <c r="J462" s="36">
        <f t="shared" si="69"/>
        <v>1.5515786273225907</v>
      </c>
      <c r="K462" s="36">
        <f t="shared" si="70"/>
        <v>1.5495786273225907</v>
      </c>
      <c r="L462" s="36">
        <f t="shared" si="71"/>
        <v>1.5485786273225906</v>
      </c>
      <c r="M462" s="57">
        <f t="shared" si="72"/>
        <v>1.5475786273225907</v>
      </c>
      <c r="N462" s="58" t="s">
        <v>46</v>
      </c>
      <c r="O462" s="36"/>
      <c r="P462" s="36"/>
      <c r="Q462" s="36"/>
      <c r="R462" s="59"/>
      <c r="S462" s="60">
        <v>1.46</v>
      </c>
      <c r="T462" s="106">
        <v>1.6</v>
      </c>
      <c r="U462" s="162"/>
      <c r="V462" s="10"/>
      <c r="W462" s="162"/>
      <c r="X462" s="162"/>
      <c r="Y462" s="162"/>
      <c r="AA462" s="10"/>
      <c r="AB462" s="47"/>
      <c r="AC462" s="47"/>
      <c r="AD462" s="47"/>
      <c r="AE462" s="47"/>
      <c r="AF462" s="47"/>
      <c r="AG462" s="47"/>
      <c r="AH462" s="47"/>
      <c r="AI462" s="47"/>
    </row>
    <row r="463" spans="1:35">
      <c r="A463" s="123">
        <v>44019</v>
      </c>
      <c r="B463" s="101">
        <v>0.33333333333333331</v>
      </c>
      <c r="C463" s="132" t="s">
        <v>510</v>
      </c>
      <c r="D463" s="124" t="str">
        <f t="shared" si="64"/>
        <v>2020/7/7  8:00</v>
      </c>
      <c r="E463" s="119">
        <v>1.540276181489985</v>
      </c>
      <c r="F463" s="36">
        <f t="shared" si="65"/>
        <v>1.5472761814899849</v>
      </c>
      <c r="G463" s="36">
        <f t="shared" si="66"/>
        <v>1.5452761814899849</v>
      </c>
      <c r="H463" s="36">
        <f t="shared" si="67"/>
        <v>1.5392761814899851</v>
      </c>
      <c r="I463" s="36">
        <f t="shared" si="68"/>
        <v>1.5412761814899849</v>
      </c>
      <c r="J463" s="36">
        <f t="shared" si="69"/>
        <v>1.546276181489985</v>
      </c>
      <c r="K463" s="36">
        <f t="shared" si="70"/>
        <v>1.544276181489985</v>
      </c>
      <c r="L463" s="36">
        <f t="shared" si="71"/>
        <v>1.5432761814899849</v>
      </c>
      <c r="M463" s="57">
        <f t="shared" si="72"/>
        <v>1.542276181489985</v>
      </c>
      <c r="N463" s="58" t="s">
        <v>47</v>
      </c>
      <c r="O463" s="36"/>
      <c r="P463" s="36"/>
      <c r="Q463" s="36"/>
      <c r="R463" s="59"/>
      <c r="S463" s="60">
        <v>1.46</v>
      </c>
      <c r="T463" s="106">
        <v>1.6</v>
      </c>
      <c r="U463" s="162"/>
      <c r="V463" s="10"/>
      <c r="W463" s="162"/>
      <c r="X463" s="162"/>
      <c r="Y463" s="162"/>
      <c r="AA463" s="10"/>
      <c r="AB463" s="47"/>
      <c r="AC463" s="47"/>
      <c r="AD463" s="47"/>
      <c r="AE463" s="47"/>
      <c r="AF463" s="47"/>
      <c r="AG463" s="47"/>
      <c r="AH463" s="47"/>
      <c r="AI463" s="47"/>
    </row>
    <row r="464" spans="1:35">
      <c r="A464" s="26">
        <v>44019</v>
      </c>
      <c r="B464" s="27">
        <v>0.41666666666666669</v>
      </c>
      <c r="C464" s="132"/>
      <c r="D464" s="28" t="str">
        <f t="shared" si="64"/>
        <v>2020/7/7  10:00</v>
      </c>
      <c r="E464" s="119">
        <v>1.544</v>
      </c>
      <c r="F464" s="36">
        <f t="shared" si="65"/>
        <v>1.5509999999999999</v>
      </c>
      <c r="G464" s="36">
        <f t="shared" si="66"/>
        <v>1.5489999999999999</v>
      </c>
      <c r="H464" s="36">
        <f t="shared" si="67"/>
        <v>1.5430000000000001</v>
      </c>
      <c r="I464" s="36">
        <f t="shared" si="68"/>
        <v>1.5449999999999999</v>
      </c>
      <c r="J464" s="36">
        <f t="shared" si="69"/>
        <v>1.55</v>
      </c>
      <c r="K464" s="36">
        <f t="shared" si="70"/>
        <v>1.548</v>
      </c>
      <c r="L464" s="36">
        <f t="shared" si="71"/>
        <v>1.5469999999999999</v>
      </c>
      <c r="M464" s="57">
        <f t="shared" si="72"/>
        <v>1.546</v>
      </c>
      <c r="N464" s="58" t="s">
        <v>47</v>
      </c>
      <c r="O464" s="36"/>
      <c r="P464" s="36"/>
      <c r="Q464" s="36"/>
      <c r="R464" s="59"/>
      <c r="S464" s="60">
        <v>1.46</v>
      </c>
      <c r="T464" s="106">
        <v>1.6</v>
      </c>
      <c r="U464" s="162"/>
      <c r="V464" s="10"/>
      <c r="W464" s="162"/>
      <c r="X464" s="162"/>
      <c r="Y464" s="162"/>
      <c r="AA464" s="10"/>
      <c r="AB464" s="47"/>
      <c r="AC464" s="47"/>
      <c r="AD464" s="47"/>
      <c r="AE464" s="47"/>
      <c r="AF464" s="47"/>
      <c r="AG464" s="47"/>
      <c r="AH464" s="47"/>
      <c r="AI464" s="47"/>
    </row>
    <row r="465" spans="1:35">
      <c r="A465" s="26">
        <v>44019</v>
      </c>
      <c r="B465" s="27">
        <v>0.5</v>
      </c>
      <c r="C465" s="132"/>
      <c r="D465" s="28" t="str">
        <f t="shared" si="64"/>
        <v>2020/7/7  12:00</v>
      </c>
      <c r="E465" s="119">
        <v>1.5449999999999999</v>
      </c>
      <c r="F465" s="36">
        <f t="shared" si="65"/>
        <v>1.5519999999999998</v>
      </c>
      <c r="G465" s="36">
        <f t="shared" si="66"/>
        <v>1.5499999999999998</v>
      </c>
      <c r="H465" s="36">
        <f t="shared" si="67"/>
        <v>1.544</v>
      </c>
      <c r="I465" s="36">
        <f t="shared" si="68"/>
        <v>1.5459999999999998</v>
      </c>
      <c r="J465" s="36">
        <f t="shared" si="69"/>
        <v>1.5509999999999999</v>
      </c>
      <c r="K465" s="36">
        <f t="shared" si="70"/>
        <v>1.5489999999999999</v>
      </c>
      <c r="L465" s="36">
        <f t="shared" si="71"/>
        <v>1.5479999999999998</v>
      </c>
      <c r="M465" s="57">
        <f t="shared" si="72"/>
        <v>1.5469999999999999</v>
      </c>
      <c r="N465" s="58" t="s">
        <v>47</v>
      </c>
      <c r="O465" s="36"/>
      <c r="P465" s="36"/>
      <c r="Q465" s="36"/>
      <c r="R465" s="59"/>
      <c r="S465" s="60">
        <v>1.46</v>
      </c>
      <c r="T465" s="106">
        <v>1.6</v>
      </c>
      <c r="U465" s="162"/>
      <c r="V465" s="10"/>
      <c r="W465" s="162"/>
      <c r="X465" s="162"/>
      <c r="Y465" s="162"/>
      <c r="AA465" s="10"/>
      <c r="AB465" s="47"/>
      <c r="AC465" s="47"/>
      <c r="AD465" s="47"/>
      <c r="AE465" s="47"/>
      <c r="AF465" s="47"/>
      <c r="AG465" s="47"/>
      <c r="AH465" s="47"/>
      <c r="AI465" s="47"/>
    </row>
    <row r="466" spans="1:35">
      <c r="A466" s="26">
        <v>44019</v>
      </c>
      <c r="B466" s="27">
        <v>0.58333333333333304</v>
      </c>
      <c r="C466" s="132"/>
      <c r="D466" s="28" t="str">
        <f t="shared" si="64"/>
        <v>2020/7/7  14:00</v>
      </c>
      <c r="E466" s="119">
        <v>1.5533094129720562</v>
      </c>
      <c r="F466" s="36">
        <f t="shared" si="65"/>
        <v>1.5603094129720561</v>
      </c>
      <c r="G466" s="36">
        <f t="shared" si="66"/>
        <v>1.5583094129720561</v>
      </c>
      <c r="H466" s="36">
        <f t="shared" si="67"/>
        <v>1.5523094129720563</v>
      </c>
      <c r="I466" s="36">
        <f t="shared" si="68"/>
        <v>1.554309412972056</v>
      </c>
      <c r="J466" s="36">
        <f t="shared" si="69"/>
        <v>1.5593094129720562</v>
      </c>
      <c r="K466" s="36">
        <f t="shared" si="70"/>
        <v>1.5573094129720562</v>
      </c>
      <c r="L466" s="36">
        <f t="shared" si="71"/>
        <v>1.556309412972056</v>
      </c>
      <c r="M466" s="57">
        <f t="shared" si="72"/>
        <v>1.5553094129720562</v>
      </c>
      <c r="N466" s="58" t="s">
        <v>47</v>
      </c>
      <c r="O466" s="36"/>
      <c r="P466" s="36"/>
      <c r="Q466" s="36"/>
      <c r="R466" s="59"/>
      <c r="S466" s="60">
        <v>1.46</v>
      </c>
      <c r="T466" s="106">
        <v>1.6</v>
      </c>
      <c r="U466" s="162"/>
      <c r="V466" s="10"/>
      <c r="W466" s="162"/>
      <c r="X466" s="162"/>
      <c r="Y466" s="162"/>
      <c r="AA466" s="10"/>
      <c r="AB466" s="47"/>
      <c r="AC466" s="47"/>
      <c r="AD466" s="47"/>
      <c r="AE466" s="47"/>
      <c r="AF466" s="47"/>
      <c r="AG466" s="47"/>
      <c r="AH466" s="47"/>
      <c r="AI466" s="47"/>
    </row>
    <row r="467" spans="1:35">
      <c r="A467" s="26">
        <v>44019</v>
      </c>
      <c r="B467" s="27">
        <v>0.66666666666666596</v>
      </c>
      <c r="C467" s="132"/>
      <c r="D467" s="28" t="str">
        <f t="shared" si="64"/>
        <v>2020/7/7  16:00</v>
      </c>
      <c r="E467" s="119">
        <v>1.5521181669807076</v>
      </c>
      <c r="F467" s="36">
        <f t="shared" si="65"/>
        <v>1.5591181669807075</v>
      </c>
      <c r="G467" s="36">
        <f t="shared" si="66"/>
        <v>1.5571181669807075</v>
      </c>
      <c r="H467" s="36">
        <f t="shared" si="67"/>
        <v>1.5511181669807077</v>
      </c>
      <c r="I467" s="36">
        <f t="shared" si="68"/>
        <v>1.5531181669807075</v>
      </c>
      <c r="J467" s="36">
        <f t="shared" si="69"/>
        <v>1.5581181669807076</v>
      </c>
      <c r="K467" s="36">
        <f t="shared" si="70"/>
        <v>1.5561181669807076</v>
      </c>
      <c r="L467" s="36">
        <f t="shared" si="71"/>
        <v>1.5551181669807075</v>
      </c>
      <c r="M467" s="57">
        <f t="shared" si="72"/>
        <v>1.5541181669807076</v>
      </c>
      <c r="N467" s="58" t="s">
        <v>47</v>
      </c>
      <c r="O467" s="36"/>
      <c r="P467" s="36"/>
      <c r="Q467" s="36"/>
      <c r="R467" s="59"/>
      <c r="S467" s="60">
        <v>1.46</v>
      </c>
      <c r="T467" s="106">
        <v>1.6</v>
      </c>
      <c r="U467" s="162"/>
      <c r="V467" s="10"/>
      <c r="W467" s="162"/>
      <c r="X467" s="162"/>
      <c r="Y467" s="162"/>
      <c r="AA467" s="10"/>
      <c r="AB467" s="47"/>
      <c r="AC467" s="47"/>
      <c r="AD467" s="47"/>
      <c r="AE467" s="47"/>
      <c r="AF467" s="47"/>
      <c r="AG467" s="47"/>
      <c r="AH467" s="47"/>
      <c r="AI467" s="47"/>
    </row>
    <row r="468" spans="1:35">
      <c r="A468" s="123">
        <v>44020</v>
      </c>
      <c r="B468" s="101">
        <v>0.33333333333333331</v>
      </c>
      <c r="C468" s="132" t="s">
        <v>511</v>
      </c>
      <c r="D468" s="124" t="str">
        <f t="shared" si="64"/>
        <v>2020/7/8  8:00</v>
      </c>
      <c r="E468" s="119">
        <v>1.5462440211930493</v>
      </c>
      <c r="F468" s="36">
        <f t="shared" si="65"/>
        <v>1.5532440211930492</v>
      </c>
      <c r="G468" s="36">
        <f t="shared" si="66"/>
        <v>1.5512440211930492</v>
      </c>
      <c r="H468" s="36">
        <f t="shared" si="67"/>
        <v>1.5452440211930494</v>
      </c>
      <c r="I468" s="36">
        <f t="shared" si="68"/>
        <v>1.5472440211930492</v>
      </c>
      <c r="J468" s="36">
        <f t="shared" si="69"/>
        <v>1.5522440211930493</v>
      </c>
      <c r="K468" s="36">
        <f t="shared" si="70"/>
        <v>1.5502440211930493</v>
      </c>
      <c r="L468" s="36">
        <f t="shared" si="71"/>
        <v>1.5492440211930492</v>
      </c>
      <c r="M468" s="57">
        <f t="shared" si="72"/>
        <v>1.5482440211930493</v>
      </c>
      <c r="N468" s="58" t="s">
        <v>48</v>
      </c>
      <c r="O468" s="36"/>
      <c r="P468" s="36"/>
      <c r="Q468" s="36"/>
      <c r="R468" s="59"/>
      <c r="S468" s="60">
        <v>1.46</v>
      </c>
      <c r="T468" s="106">
        <v>1.6</v>
      </c>
      <c r="U468" s="162"/>
      <c r="V468" s="10"/>
      <c r="W468" s="162"/>
      <c r="X468" s="162"/>
      <c r="Y468" s="162"/>
      <c r="AA468" s="10"/>
      <c r="AB468" s="47"/>
      <c r="AC468" s="47"/>
      <c r="AD468" s="47"/>
      <c r="AE468" s="47"/>
      <c r="AF468" s="47"/>
      <c r="AG468" s="47"/>
      <c r="AH468" s="47"/>
      <c r="AI468" s="47"/>
    </row>
    <row r="469" spans="1:35">
      <c r="A469" s="26">
        <v>44020</v>
      </c>
      <c r="B469" s="27">
        <v>0.41666666666666669</v>
      </c>
      <c r="C469" s="132"/>
      <c r="D469" s="28" t="str">
        <f t="shared" si="64"/>
        <v>2020/7/8  10:00</v>
      </c>
      <c r="E469" s="119">
        <v>1.5457409889014757</v>
      </c>
      <c r="F469" s="36">
        <f t="shared" si="65"/>
        <v>1.5527409889014756</v>
      </c>
      <c r="G469" s="36">
        <f t="shared" si="66"/>
        <v>1.5507409889014756</v>
      </c>
      <c r="H469" s="36">
        <f t="shared" si="67"/>
        <v>1.5447409889014758</v>
      </c>
      <c r="I469" s="36">
        <f t="shared" si="68"/>
        <v>1.5467409889014756</v>
      </c>
      <c r="J469" s="36">
        <f t="shared" si="69"/>
        <v>1.5517409889014757</v>
      </c>
      <c r="K469" s="36">
        <f t="shared" si="70"/>
        <v>1.5497409889014757</v>
      </c>
      <c r="L469" s="36">
        <f t="shared" si="71"/>
        <v>1.5487409889014756</v>
      </c>
      <c r="M469" s="57">
        <f t="shared" si="72"/>
        <v>1.5477409889014757</v>
      </c>
      <c r="N469" s="58" t="s">
        <v>48</v>
      </c>
      <c r="O469" s="36"/>
      <c r="P469" s="36"/>
      <c r="Q469" s="36"/>
      <c r="R469" s="59"/>
      <c r="S469" s="60">
        <v>1.46</v>
      </c>
      <c r="T469" s="106">
        <v>1.6</v>
      </c>
      <c r="U469" s="162"/>
      <c r="V469" s="10"/>
      <c r="W469" s="162"/>
      <c r="X469" s="162"/>
      <c r="Y469" s="162"/>
      <c r="AA469" s="10"/>
      <c r="AB469" s="47"/>
      <c r="AC469" s="47"/>
      <c r="AD469" s="47"/>
      <c r="AE469" s="47"/>
      <c r="AF469" s="47"/>
      <c r="AG469" s="47"/>
      <c r="AH469" s="47"/>
      <c r="AI469" s="47"/>
    </row>
    <row r="470" spans="1:35">
      <c r="A470" s="26">
        <v>44020</v>
      </c>
      <c r="B470" s="27">
        <v>0.5</v>
      </c>
      <c r="C470" s="132"/>
      <c r="D470" s="28" t="str">
        <f t="shared" si="64"/>
        <v>2020/7/8  12:00</v>
      </c>
      <c r="E470" s="119">
        <v>1.5449999999999999</v>
      </c>
      <c r="F470" s="36">
        <f t="shared" si="65"/>
        <v>1.5519999999999998</v>
      </c>
      <c r="G470" s="36">
        <f t="shared" si="66"/>
        <v>1.5499999999999998</v>
      </c>
      <c r="H470" s="36">
        <f t="shared" si="67"/>
        <v>1.544</v>
      </c>
      <c r="I470" s="36">
        <f t="shared" si="68"/>
        <v>1.5459999999999998</v>
      </c>
      <c r="J470" s="36">
        <f t="shared" si="69"/>
        <v>1.5509999999999999</v>
      </c>
      <c r="K470" s="36">
        <f t="shared" si="70"/>
        <v>1.5489999999999999</v>
      </c>
      <c r="L470" s="36">
        <f t="shared" si="71"/>
        <v>1.5479999999999998</v>
      </c>
      <c r="M470" s="57">
        <f t="shared" si="72"/>
        <v>1.5469999999999999</v>
      </c>
      <c r="N470" s="58" t="s">
        <v>48</v>
      </c>
      <c r="O470" s="36"/>
      <c r="P470" s="36"/>
      <c r="Q470" s="36"/>
      <c r="R470" s="59"/>
      <c r="S470" s="60">
        <v>1.46</v>
      </c>
      <c r="T470" s="106">
        <v>1.6</v>
      </c>
      <c r="U470" s="162"/>
      <c r="V470" s="10"/>
      <c r="W470" s="162"/>
      <c r="X470" s="162"/>
      <c r="Y470" s="162"/>
      <c r="AA470" s="10"/>
      <c r="AB470" s="47"/>
      <c r="AC470" s="47"/>
      <c r="AD470" s="47"/>
      <c r="AE470" s="47"/>
      <c r="AF470" s="47"/>
      <c r="AG470" s="47"/>
      <c r="AH470" s="47"/>
      <c r="AI470" s="47"/>
    </row>
    <row r="471" spans="1:35">
      <c r="A471" s="26">
        <v>44020</v>
      </c>
      <c r="B471" s="27">
        <v>0.58333333333333304</v>
      </c>
      <c r="C471" s="132"/>
      <c r="D471" s="28" t="str">
        <f t="shared" si="64"/>
        <v>2020/7/8  14:00</v>
      </c>
      <c r="E471" s="119">
        <v>1.5449999999999999</v>
      </c>
      <c r="F471" s="36">
        <f t="shared" si="65"/>
        <v>1.5519999999999998</v>
      </c>
      <c r="G471" s="36">
        <f t="shared" si="66"/>
        <v>1.5499999999999998</v>
      </c>
      <c r="H471" s="36">
        <f t="shared" si="67"/>
        <v>1.544</v>
      </c>
      <c r="I471" s="36">
        <f t="shared" si="68"/>
        <v>1.5459999999999998</v>
      </c>
      <c r="J471" s="36">
        <f t="shared" si="69"/>
        <v>1.5509999999999999</v>
      </c>
      <c r="K471" s="36">
        <f t="shared" si="70"/>
        <v>1.5489999999999999</v>
      </c>
      <c r="L471" s="36">
        <f t="shared" si="71"/>
        <v>1.5479999999999998</v>
      </c>
      <c r="M471" s="57">
        <f t="shared" si="72"/>
        <v>1.5469999999999999</v>
      </c>
      <c r="N471" s="58" t="s">
        <v>48</v>
      </c>
      <c r="O471" s="36"/>
      <c r="P471" s="36"/>
      <c r="Q471" s="36"/>
      <c r="R471" s="59"/>
      <c r="S471" s="60">
        <v>1.46</v>
      </c>
      <c r="T471" s="106">
        <v>1.6</v>
      </c>
      <c r="U471" s="162"/>
      <c r="V471" s="10"/>
      <c r="W471" s="162"/>
      <c r="X471" s="162"/>
      <c r="Y471" s="162"/>
      <c r="AA471" s="10"/>
      <c r="AB471" s="47"/>
      <c r="AC471" s="47"/>
      <c r="AD471" s="47"/>
      <c r="AE471" s="47"/>
      <c r="AF471" s="47"/>
      <c r="AG471" s="47"/>
      <c r="AH471" s="47"/>
      <c r="AI471" s="47"/>
    </row>
    <row r="472" spans="1:35">
      <c r="A472" s="26">
        <v>44020</v>
      </c>
      <c r="B472" s="27">
        <v>0.66666666666666596</v>
      </c>
      <c r="C472" s="132"/>
      <c r="D472" s="28" t="str">
        <f t="shared" si="64"/>
        <v>2020/7/8  16:00</v>
      </c>
      <c r="E472" s="119">
        <v>1.549633012116945</v>
      </c>
      <c r="F472" s="36">
        <f t="shared" si="65"/>
        <v>1.5566330121169449</v>
      </c>
      <c r="G472" s="36">
        <f t="shared" si="66"/>
        <v>1.5546330121169449</v>
      </c>
      <c r="H472" s="36">
        <f t="shared" si="67"/>
        <v>1.5486330121169452</v>
      </c>
      <c r="I472" s="36">
        <f t="shared" si="68"/>
        <v>1.5506330121169449</v>
      </c>
      <c r="J472" s="36">
        <f t="shared" si="69"/>
        <v>1.555633012116945</v>
      </c>
      <c r="K472" s="36">
        <f t="shared" si="70"/>
        <v>1.553633012116945</v>
      </c>
      <c r="L472" s="36">
        <f t="shared" si="71"/>
        <v>1.5526330121169449</v>
      </c>
      <c r="M472" s="57">
        <f t="shared" si="72"/>
        <v>1.551633012116945</v>
      </c>
      <c r="N472" s="58" t="s">
        <v>48</v>
      </c>
      <c r="O472" s="36"/>
      <c r="P472" s="36"/>
      <c r="Q472" s="36"/>
      <c r="R472" s="59"/>
      <c r="S472" s="60">
        <v>1.46</v>
      </c>
      <c r="T472" s="106">
        <v>1.6</v>
      </c>
      <c r="U472" s="162"/>
      <c r="V472" s="10"/>
      <c r="W472" s="162"/>
      <c r="X472" s="162"/>
      <c r="Y472" s="162"/>
      <c r="AA472" s="10"/>
      <c r="AB472" s="47"/>
      <c r="AC472" s="47"/>
      <c r="AD472" s="47"/>
      <c r="AE472" s="47"/>
      <c r="AF472" s="47"/>
      <c r="AG472" s="47"/>
      <c r="AH472" s="47"/>
      <c r="AI472" s="47"/>
    </row>
    <row r="473" spans="1:35">
      <c r="A473" s="123">
        <v>44021</v>
      </c>
      <c r="B473" s="101">
        <v>0.33333333333333331</v>
      </c>
      <c r="C473" s="132" t="s">
        <v>512</v>
      </c>
      <c r="D473" s="124" t="str">
        <f t="shared" si="64"/>
        <v>2020/7/9  8:00</v>
      </c>
      <c r="E473" s="119">
        <v>1.5449999999999999</v>
      </c>
      <c r="F473" s="36">
        <f t="shared" si="65"/>
        <v>1.5519999999999998</v>
      </c>
      <c r="G473" s="36">
        <f t="shared" si="66"/>
        <v>1.5499999999999998</v>
      </c>
      <c r="H473" s="36">
        <f t="shared" si="67"/>
        <v>1.544</v>
      </c>
      <c r="I473" s="36">
        <f t="shared" si="68"/>
        <v>1.5459999999999998</v>
      </c>
      <c r="J473" s="36">
        <f t="shared" si="69"/>
        <v>1.5509999999999999</v>
      </c>
      <c r="K473" s="36">
        <f t="shared" si="70"/>
        <v>1.5489999999999999</v>
      </c>
      <c r="L473" s="36">
        <f t="shared" si="71"/>
        <v>1.5479999999999998</v>
      </c>
      <c r="M473" s="57">
        <f t="shared" si="72"/>
        <v>1.5469999999999999</v>
      </c>
      <c r="N473" s="58" t="s">
        <v>49</v>
      </c>
      <c r="O473" s="36"/>
      <c r="P473" s="36"/>
      <c r="Q473" s="36"/>
      <c r="R473" s="59"/>
      <c r="S473" s="60">
        <v>1.46</v>
      </c>
      <c r="T473" s="106">
        <v>1.6</v>
      </c>
      <c r="U473" s="162"/>
      <c r="V473" s="10"/>
      <c r="W473" s="162"/>
      <c r="X473" s="162"/>
      <c r="Y473" s="162"/>
      <c r="AA473" s="10"/>
      <c r="AB473" s="47"/>
      <c r="AC473" s="47"/>
      <c r="AD473" s="47"/>
      <c r="AE473" s="47"/>
      <c r="AF473" s="47"/>
      <c r="AG473" s="47"/>
      <c r="AH473" s="47"/>
      <c r="AI473" s="47"/>
    </row>
    <row r="474" spans="1:35">
      <c r="A474" s="26">
        <v>44021</v>
      </c>
      <c r="B474" s="27">
        <v>0.41666666666666669</v>
      </c>
      <c r="C474" s="132"/>
      <c r="D474" s="28" t="str">
        <f t="shared" si="64"/>
        <v>2020/7/9  10:00</v>
      </c>
      <c r="E474" s="119">
        <v>1.5449999999999999</v>
      </c>
      <c r="F474" s="36">
        <f t="shared" si="65"/>
        <v>1.5519999999999998</v>
      </c>
      <c r="G474" s="36">
        <f t="shared" si="66"/>
        <v>1.5499999999999998</v>
      </c>
      <c r="H474" s="36">
        <f t="shared" si="67"/>
        <v>1.544</v>
      </c>
      <c r="I474" s="36">
        <f t="shared" si="68"/>
        <v>1.5459999999999998</v>
      </c>
      <c r="J474" s="36">
        <f t="shared" si="69"/>
        <v>1.5509999999999999</v>
      </c>
      <c r="K474" s="36">
        <f t="shared" si="70"/>
        <v>1.5489999999999999</v>
      </c>
      <c r="L474" s="36">
        <f t="shared" si="71"/>
        <v>1.5479999999999998</v>
      </c>
      <c r="M474" s="57">
        <f t="shared" si="72"/>
        <v>1.5469999999999999</v>
      </c>
      <c r="N474" s="58" t="s">
        <v>49</v>
      </c>
      <c r="O474" s="36"/>
      <c r="P474" s="36"/>
      <c r="Q474" s="36"/>
      <c r="R474" s="59"/>
      <c r="S474" s="60">
        <v>1.46</v>
      </c>
      <c r="T474" s="106">
        <v>1.6</v>
      </c>
      <c r="U474" s="162"/>
      <c r="V474" s="10"/>
      <c r="W474" s="162"/>
      <c r="X474" s="162"/>
      <c r="Y474" s="162"/>
      <c r="AA474" s="10"/>
      <c r="AB474" s="47"/>
      <c r="AC474" s="47"/>
      <c r="AD474" s="47"/>
      <c r="AE474" s="47"/>
      <c r="AF474" s="47"/>
      <c r="AG474" s="47"/>
      <c r="AH474" s="47"/>
      <c r="AI474" s="47"/>
    </row>
    <row r="475" spans="1:35">
      <c r="A475" s="26">
        <v>44021</v>
      </c>
      <c r="B475" s="27">
        <v>0.5</v>
      </c>
      <c r="C475" s="132"/>
      <c r="D475" s="28" t="str">
        <f t="shared" si="64"/>
        <v>2020/7/9  12:00</v>
      </c>
      <c r="E475" s="119">
        <v>1.544</v>
      </c>
      <c r="F475" s="36">
        <f t="shared" si="65"/>
        <v>1.5509999999999999</v>
      </c>
      <c r="G475" s="36">
        <f t="shared" si="66"/>
        <v>1.5489999999999999</v>
      </c>
      <c r="H475" s="36">
        <f t="shared" si="67"/>
        <v>1.5430000000000001</v>
      </c>
      <c r="I475" s="36">
        <f t="shared" si="68"/>
        <v>1.5449999999999999</v>
      </c>
      <c r="J475" s="36">
        <f t="shared" si="69"/>
        <v>1.55</v>
      </c>
      <c r="K475" s="36">
        <f t="shared" si="70"/>
        <v>1.548</v>
      </c>
      <c r="L475" s="36">
        <f t="shared" si="71"/>
        <v>1.5469999999999999</v>
      </c>
      <c r="M475" s="57">
        <f t="shared" si="72"/>
        <v>1.546</v>
      </c>
      <c r="N475" s="58" t="s">
        <v>49</v>
      </c>
      <c r="O475" s="36"/>
      <c r="P475" s="36"/>
      <c r="Q475" s="36"/>
      <c r="R475" s="59"/>
      <c r="S475" s="60">
        <v>1.46</v>
      </c>
      <c r="T475" s="106">
        <v>1.6</v>
      </c>
      <c r="U475" s="162"/>
      <c r="V475" s="10"/>
      <c r="W475" s="162"/>
      <c r="X475" s="162"/>
      <c r="Y475" s="162"/>
      <c r="AA475" s="10"/>
      <c r="AB475" s="47"/>
      <c r="AC475" s="47"/>
      <c r="AD475" s="47"/>
      <c r="AE475" s="47"/>
      <c r="AF475" s="47"/>
      <c r="AG475" s="47"/>
      <c r="AH475" s="47"/>
      <c r="AI475" s="47"/>
    </row>
    <row r="476" spans="1:35">
      <c r="A476" s="26">
        <v>44021</v>
      </c>
      <c r="B476" s="27">
        <v>0.58333333333333304</v>
      </c>
      <c r="C476" s="132"/>
      <c r="D476" s="28" t="str">
        <f t="shared" si="64"/>
        <v>2020/7/9  14:00</v>
      </c>
      <c r="E476" s="119">
        <v>1.546</v>
      </c>
      <c r="F476" s="36">
        <f t="shared" si="65"/>
        <v>1.5529999999999999</v>
      </c>
      <c r="G476" s="36">
        <f t="shared" si="66"/>
        <v>1.5509999999999999</v>
      </c>
      <c r="H476" s="36">
        <f t="shared" si="67"/>
        <v>1.5450000000000002</v>
      </c>
      <c r="I476" s="36">
        <f t="shared" si="68"/>
        <v>1.5469999999999999</v>
      </c>
      <c r="J476" s="36">
        <f t="shared" si="69"/>
        <v>1.552</v>
      </c>
      <c r="K476" s="36">
        <f t="shared" si="70"/>
        <v>1.55</v>
      </c>
      <c r="L476" s="36">
        <f t="shared" si="71"/>
        <v>1.5489999999999999</v>
      </c>
      <c r="M476" s="57">
        <f t="shared" si="72"/>
        <v>1.548</v>
      </c>
      <c r="N476" s="58" t="s">
        <v>49</v>
      </c>
      <c r="O476" s="36"/>
      <c r="P476" s="36"/>
      <c r="Q476" s="36"/>
      <c r="R476" s="59"/>
      <c r="S476" s="60">
        <v>1.46</v>
      </c>
      <c r="T476" s="106">
        <v>1.6</v>
      </c>
      <c r="U476" s="162"/>
      <c r="V476" s="10"/>
      <c r="W476" s="162"/>
      <c r="X476" s="162"/>
      <c r="Y476" s="162"/>
      <c r="AA476" s="10"/>
      <c r="AB476" s="47"/>
      <c r="AC476" s="47"/>
      <c r="AD476" s="47"/>
      <c r="AE476" s="47"/>
      <c r="AF476" s="47"/>
      <c r="AG476" s="47"/>
      <c r="AH476" s="47"/>
      <c r="AI476" s="47"/>
    </row>
    <row r="477" spans="1:35">
      <c r="A477" s="26">
        <v>44021</v>
      </c>
      <c r="B477" s="27">
        <v>0.66666666666666596</v>
      </c>
      <c r="C477" s="132"/>
      <c r="D477" s="28" t="str">
        <f t="shared" si="64"/>
        <v>2020/7/9  16:00</v>
      </c>
      <c r="E477" s="119">
        <v>1.5469999999999999</v>
      </c>
      <c r="F477" s="36">
        <f t="shared" si="65"/>
        <v>1.5539999999999998</v>
      </c>
      <c r="G477" s="36">
        <f t="shared" si="66"/>
        <v>1.5519999999999998</v>
      </c>
      <c r="H477" s="36">
        <f t="shared" si="67"/>
        <v>1.546</v>
      </c>
      <c r="I477" s="36">
        <f t="shared" si="68"/>
        <v>1.5479999999999998</v>
      </c>
      <c r="J477" s="36">
        <f t="shared" si="69"/>
        <v>1.5529999999999999</v>
      </c>
      <c r="K477" s="36">
        <f t="shared" si="70"/>
        <v>1.5509999999999999</v>
      </c>
      <c r="L477" s="36">
        <f t="shared" si="71"/>
        <v>1.5499999999999998</v>
      </c>
      <c r="M477" s="57">
        <f t="shared" si="72"/>
        <v>1.5489999999999999</v>
      </c>
      <c r="N477" s="58" t="s">
        <v>49</v>
      </c>
      <c r="O477" s="36"/>
      <c r="P477" s="36"/>
      <c r="Q477" s="36"/>
      <c r="R477" s="59"/>
      <c r="S477" s="60">
        <v>1.46</v>
      </c>
      <c r="T477" s="106">
        <v>1.6</v>
      </c>
      <c r="U477" s="162"/>
      <c r="V477" s="10"/>
      <c r="W477" s="162"/>
      <c r="X477" s="162"/>
      <c r="Y477" s="162"/>
      <c r="AA477" s="10"/>
      <c r="AB477" s="47"/>
      <c r="AC477" s="47"/>
      <c r="AD477" s="47"/>
      <c r="AE477" s="47"/>
      <c r="AF477" s="47"/>
      <c r="AG477" s="47"/>
      <c r="AH477" s="47"/>
      <c r="AI477" s="47"/>
    </row>
    <row r="478" spans="1:35">
      <c r="A478" s="123">
        <v>44022</v>
      </c>
      <c r="B478" s="101">
        <v>0.33333333333333331</v>
      </c>
      <c r="C478" s="132" t="s">
        <v>513</v>
      </c>
      <c r="D478" s="124" t="str">
        <f t="shared" si="64"/>
        <v>2020/7/10  8:00</v>
      </c>
      <c r="E478" s="119">
        <v>1.5669999999999999</v>
      </c>
      <c r="F478" s="36">
        <f t="shared" si="65"/>
        <v>1.5739999999999998</v>
      </c>
      <c r="G478" s="36">
        <f t="shared" si="66"/>
        <v>1.5719999999999998</v>
      </c>
      <c r="H478" s="36">
        <f t="shared" si="67"/>
        <v>1.5660000000000001</v>
      </c>
      <c r="I478" s="36">
        <f t="shared" si="68"/>
        <v>1.5679999999999998</v>
      </c>
      <c r="J478" s="36">
        <f t="shared" si="69"/>
        <v>1.573</v>
      </c>
      <c r="K478" s="36">
        <f t="shared" si="70"/>
        <v>1.571</v>
      </c>
      <c r="L478" s="36">
        <f t="shared" si="71"/>
        <v>1.5699999999999998</v>
      </c>
      <c r="M478" s="57">
        <f t="shared" si="72"/>
        <v>1.569</v>
      </c>
      <c r="N478" s="58" t="s">
        <v>44</v>
      </c>
      <c r="O478" s="36"/>
      <c r="P478" s="36"/>
      <c r="Q478" s="36"/>
      <c r="R478" s="59"/>
      <c r="S478" s="60">
        <v>1.46</v>
      </c>
      <c r="T478" s="106">
        <v>1.6</v>
      </c>
      <c r="U478" s="162"/>
      <c r="V478" s="10"/>
      <c r="W478" s="162"/>
      <c r="X478" s="162"/>
      <c r="Y478" s="162"/>
      <c r="AA478" s="10"/>
      <c r="AB478" s="47"/>
      <c r="AC478" s="47"/>
      <c r="AD478" s="47"/>
      <c r="AE478" s="47"/>
      <c r="AF478" s="47"/>
      <c r="AG478" s="47"/>
      <c r="AH478" s="47"/>
      <c r="AI478" s="47"/>
    </row>
    <row r="479" spans="1:35">
      <c r="A479" s="26">
        <v>44022</v>
      </c>
      <c r="B479" s="27">
        <v>0.41666666666666669</v>
      </c>
      <c r="C479" s="132"/>
      <c r="D479" s="28" t="str">
        <f t="shared" si="64"/>
        <v>2020/7/10  10:00</v>
      </c>
      <c r="E479" s="119">
        <v>1.548</v>
      </c>
      <c r="F479" s="36">
        <f t="shared" si="65"/>
        <v>1.5549999999999999</v>
      </c>
      <c r="G479" s="36">
        <f t="shared" si="66"/>
        <v>1.5529999999999999</v>
      </c>
      <c r="H479" s="36">
        <f t="shared" si="67"/>
        <v>1.5470000000000002</v>
      </c>
      <c r="I479" s="36">
        <f t="shared" si="68"/>
        <v>1.5489999999999999</v>
      </c>
      <c r="J479" s="36">
        <f t="shared" si="69"/>
        <v>1.554</v>
      </c>
      <c r="K479" s="36">
        <f t="shared" si="70"/>
        <v>1.552</v>
      </c>
      <c r="L479" s="36">
        <f t="shared" si="71"/>
        <v>1.5509999999999999</v>
      </c>
      <c r="M479" s="57">
        <f t="shared" si="72"/>
        <v>1.55</v>
      </c>
      <c r="N479" s="58" t="s">
        <v>44</v>
      </c>
      <c r="O479" s="36"/>
      <c r="P479" s="36"/>
      <c r="Q479" s="36"/>
      <c r="R479" s="59"/>
      <c r="S479" s="60">
        <v>1.46</v>
      </c>
      <c r="T479" s="106">
        <v>1.6</v>
      </c>
      <c r="U479" s="162"/>
      <c r="V479" s="10"/>
      <c r="W479" s="162"/>
      <c r="X479" s="162"/>
      <c r="Y479" s="162"/>
      <c r="AA479" s="10"/>
      <c r="AB479" s="47"/>
      <c r="AC479" s="47"/>
      <c r="AD479" s="47"/>
      <c r="AE479" s="47"/>
      <c r="AF479" s="47"/>
      <c r="AG479" s="47"/>
      <c r="AH479" s="47"/>
      <c r="AI479" s="47"/>
    </row>
    <row r="480" spans="1:35">
      <c r="A480" s="26">
        <v>44022</v>
      </c>
      <c r="B480" s="27">
        <v>0.5</v>
      </c>
      <c r="C480" s="132"/>
      <c r="D480" s="28" t="str">
        <f t="shared" si="64"/>
        <v>2020/7/10  12:00</v>
      </c>
      <c r="E480" s="119">
        <v>1.5449999999999999</v>
      </c>
      <c r="F480" s="36">
        <f t="shared" si="65"/>
        <v>1.5519999999999998</v>
      </c>
      <c r="G480" s="36">
        <f t="shared" si="66"/>
        <v>1.5499999999999998</v>
      </c>
      <c r="H480" s="36">
        <f t="shared" si="67"/>
        <v>1.544</v>
      </c>
      <c r="I480" s="36">
        <f t="shared" si="68"/>
        <v>1.5459999999999998</v>
      </c>
      <c r="J480" s="36">
        <f t="shared" si="69"/>
        <v>1.5509999999999999</v>
      </c>
      <c r="K480" s="36">
        <f t="shared" si="70"/>
        <v>1.5489999999999999</v>
      </c>
      <c r="L480" s="36">
        <f t="shared" si="71"/>
        <v>1.5479999999999998</v>
      </c>
      <c r="M480" s="57">
        <f t="shared" si="72"/>
        <v>1.5469999999999999</v>
      </c>
      <c r="N480" s="58" t="s">
        <v>45</v>
      </c>
      <c r="O480" s="36"/>
      <c r="P480" s="36"/>
      <c r="Q480" s="36"/>
      <c r="R480" s="59"/>
      <c r="S480" s="60">
        <v>1.46</v>
      </c>
      <c r="T480" s="106">
        <v>1.6</v>
      </c>
      <c r="U480" s="162"/>
      <c r="V480" s="10"/>
      <c r="W480" s="162"/>
      <c r="X480" s="162"/>
      <c r="Y480" s="162"/>
      <c r="AA480" s="10"/>
      <c r="AB480" s="47"/>
      <c r="AC480" s="47"/>
      <c r="AD480" s="47"/>
      <c r="AE480" s="47"/>
      <c r="AF480" s="47"/>
      <c r="AG480" s="47"/>
      <c r="AH480" s="47"/>
      <c r="AI480" s="47"/>
    </row>
    <row r="481" spans="1:35">
      <c r="A481" s="26">
        <v>44022</v>
      </c>
      <c r="B481" s="27">
        <v>0.58333333333333304</v>
      </c>
      <c r="C481" s="132"/>
      <c r="D481" s="28" t="str">
        <f t="shared" si="64"/>
        <v>2020/7/10  14:00</v>
      </c>
      <c r="E481" s="119">
        <v>1.5469999999999999</v>
      </c>
      <c r="F481" s="36">
        <f t="shared" si="65"/>
        <v>1.5539999999999998</v>
      </c>
      <c r="G481" s="36">
        <f t="shared" si="66"/>
        <v>1.5519999999999998</v>
      </c>
      <c r="H481" s="36">
        <f t="shared" si="67"/>
        <v>1.546</v>
      </c>
      <c r="I481" s="36">
        <f t="shared" si="68"/>
        <v>1.5479999999999998</v>
      </c>
      <c r="J481" s="36">
        <f t="shared" si="69"/>
        <v>1.5529999999999999</v>
      </c>
      <c r="K481" s="36">
        <f t="shared" si="70"/>
        <v>1.5509999999999999</v>
      </c>
      <c r="L481" s="36">
        <f t="shared" si="71"/>
        <v>1.5499999999999998</v>
      </c>
      <c r="M481" s="57">
        <f t="shared" si="72"/>
        <v>1.5489999999999999</v>
      </c>
      <c r="N481" s="58" t="s">
        <v>45</v>
      </c>
      <c r="O481" s="36"/>
      <c r="P481" s="36"/>
      <c r="Q481" s="36"/>
      <c r="R481" s="59"/>
      <c r="S481" s="60">
        <v>1.46</v>
      </c>
      <c r="T481" s="106">
        <v>1.6</v>
      </c>
      <c r="U481" s="162"/>
      <c r="V481" s="10"/>
      <c r="W481" s="162"/>
      <c r="X481" s="162"/>
      <c r="Y481" s="162"/>
      <c r="AA481" s="10"/>
      <c r="AB481" s="47"/>
      <c r="AC481" s="47"/>
      <c r="AD481" s="47"/>
      <c r="AE481" s="47"/>
      <c r="AF481" s="47"/>
      <c r="AG481" s="47"/>
      <c r="AH481" s="47"/>
      <c r="AI481" s="47"/>
    </row>
    <row r="482" spans="1:35">
      <c r="A482" s="26">
        <v>44022</v>
      </c>
      <c r="B482" s="27">
        <v>0.66666666666666596</v>
      </c>
      <c r="C482" s="132"/>
      <c r="D482" s="28" t="str">
        <f t="shared" si="64"/>
        <v>2020/7/10  16:00</v>
      </c>
      <c r="E482" s="119">
        <v>1.5449999999999999</v>
      </c>
      <c r="F482" s="36">
        <f t="shared" si="65"/>
        <v>1.5519999999999998</v>
      </c>
      <c r="G482" s="36">
        <f t="shared" si="66"/>
        <v>1.5499999999999998</v>
      </c>
      <c r="H482" s="36">
        <f t="shared" si="67"/>
        <v>1.544</v>
      </c>
      <c r="I482" s="36">
        <f t="shared" si="68"/>
        <v>1.5459999999999998</v>
      </c>
      <c r="J482" s="36">
        <f t="shared" si="69"/>
        <v>1.5509999999999999</v>
      </c>
      <c r="K482" s="36">
        <f t="shared" si="70"/>
        <v>1.5489999999999999</v>
      </c>
      <c r="L482" s="36">
        <f t="shared" si="71"/>
        <v>1.5479999999999998</v>
      </c>
      <c r="M482" s="57">
        <f t="shared" si="72"/>
        <v>1.5469999999999999</v>
      </c>
      <c r="N482" s="58" t="s">
        <v>45</v>
      </c>
      <c r="O482" s="36"/>
      <c r="P482" s="36"/>
      <c r="Q482" s="36"/>
      <c r="R482" s="59"/>
      <c r="S482" s="60">
        <v>1.46</v>
      </c>
      <c r="T482" s="106">
        <v>1.6</v>
      </c>
      <c r="U482" s="162"/>
      <c r="V482" s="10"/>
      <c r="W482" s="162"/>
      <c r="X482" s="162"/>
      <c r="Y482" s="162"/>
      <c r="AA482" s="10"/>
      <c r="AB482" s="47"/>
      <c r="AC482" s="47"/>
      <c r="AD482" s="47"/>
      <c r="AE482" s="47"/>
      <c r="AF482" s="47"/>
      <c r="AG482" s="47"/>
      <c r="AH482" s="47"/>
      <c r="AI482" s="47"/>
    </row>
    <row r="483" spans="1:35">
      <c r="A483" s="123">
        <v>44023</v>
      </c>
      <c r="B483" s="101">
        <v>0.33333333333333331</v>
      </c>
      <c r="C483" s="132" t="s">
        <v>259</v>
      </c>
      <c r="D483" s="124" t="str">
        <f t="shared" si="64"/>
        <v>2020/7/11  8:00</v>
      </c>
      <c r="E483" s="119">
        <v>1.5569532256656857</v>
      </c>
      <c r="F483" s="36">
        <f t="shared" si="65"/>
        <v>1.5639532256656856</v>
      </c>
      <c r="G483" s="36">
        <f t="shared" si="66"/>
        <v>1.5619532256656856</v>
      </c>
      <c r="H483" s="36">
        <f t="shared" si="67"/>
        <v>1.5559532256656858</v>
      </c>
      <c r="I483" s="36">
        <f t="shared" si="68"/>
        <v>1.5579532256656856</v>
      </c>
      <c r="J483" s="36">
        <f t="shared" si="69"/>
        <v>1.5629532256656857</v>
      </c>
      <c r="K483" s="36">
        <f t="shared" si="70"/>
        <v>1.5609532256656857</v>
      </c>
      <c r="L483" s="36">
        <f t="shared" si="71"/>
        <v>1.5599532256656856</v>
      </c>
      <c r="M483" s="57">
        <f t="shared" si="72"/>
        <v>1.5589532256656857</v>
      </c>
      <c r="N483" s="58" t="s">
        <v>46</v>
      </c>
      <c r="O483" s="36"/>
      <c r="P483" s="36"/>
      <c r="Q483" s="36"/>
      <c r="R483" s="59"/>
      <c r="S483" s="60">
        <v>1.46</v>
      </c>
      <c r="T483" s="106">
        <v>1.6</v>
      </c>
      <c r="U483" s="162"/>
      <c r="V483" s="10"/>
      <c r="W483" s="162"/>
      <c r="X483" s="162"/>
      <c r="Y483" s="162"/>
      <c r="AA483" s="10"/>
      <c r="AB483" s="47"/>
      <c r="AC483" s="47"/>
      <c r="AD483" s="47"/>
      <c r="AE483" s="47"/>
      <c r="AF483" s="47"/>
      <c r="AG483" s="47"/>
      <c r="AH483" s="47"/>
      <c r="AI483" s="47"/>
    </row>
    <row r="484" spans="1:35">
      <c r="A484" s="26">
        <v>44023</v>
      </c>
      <c r="B484" s="27">
        <v>0.41666666666666669</v>
      </c>
      <c r="C484" s="132"/>
      <c r="D484" s="28" t="str">
        <f t="shared" si="64"/>
        <v>2020/7/11  10:00</v>
      </c>
      <c r="E484" s="119">
        <v>1.5547433508215154</v>
      </c>
      <c r="F484" s="36">
        <f t="shared" si="65"/>
        <v>1.5617433508215153</v>
      </c>
      <c r="G484" s="36">
        <f t="shared" si="66"/>
        <v>1.5597433508215153</v>
      </c>
      <c r="H484" s="36">
        <f t="shared" si="67"/>
        <v>1.5537433508215155</v>
      </c>
      <c r="I484" s="36">
        <f t="shared" si="68"/>
        <v>1.5557433508215153</v>
      </c>
      <c r="J484" s="36">
        <f t="shared" si="69"/>
        <v>1.5607433508215154</v>
      </c>
      <c r="K484" s="36">
        <f t="shared" si="70"/>
        <v>1.5587433508215154</v>
      </c>
      <c r="L484" s="36">
        <f t="shared" si="71"/>
        <v>1.5577433508215153</v>
      </c>
      <c r="M484" s="57">
        <f t="shared" si="72"/>
        <v>1.5567433508215154</v>
      </c>
      <c r="N484" s="58" t="s">
        <v>46</v>
      </c>
      <c r="O484" s="36"/>
      <c r="P484" s="36"/>
      <c r="Q484" s="36"/>
      <c r="R484" s="59"/>
      <c r="S484" s="60">
        <v>1.46</v>
      </c>
      <c r="T484" s="106">
        <v>1.6</v>
      </c>
      <c r="U484" s="162"/>
      <c r="V484" s="10"/>
      <c r="W484" s="162"/>
      <c r="X484" s="162"/>
      <c r="Y484" s="162"/>
      <c r="AA484" s="10"/>
      <c r="AB484" s="47"/>
      <c r="AC484" s="47"/>
      <c r="AD484" s="47"/>
      <c r="AE484" s="47"/>
      <c r="AF484" s="47"/>
      <c r="AG484" s="47"/>
      <c r="AH484" s="47"/>
      <c r="AI484" s="47"/>
    </row>
    <row r="485" spans="1:35">
      <c r="A485" s="26">
        <v>44023</v>
      </c>
      <c r="B485" s="27">
        <v>0.5</v>
      </c>
      <c r="C485" s="132"/>
      <c r="D485" s="28" t="str">
        <f t="shared" si="64"/>
        <v>2020/7/11  12:00</v>
      </c>
      <c r="E485" s="119">
        <v>1.553771887251268</v>
      </c>
      <c r="F485" s="36">
        <f t="shared" si="65"/>
        <v>1.5607718872512679</v>
      </c>
      <c r="G485" s="36">
        <f t="shared" si="66"/>
        <v>1.5587718872512679</v>
      </c>
      <c r="H485" s="36">
        <f t="shared" si="67"/>
        <v>1.5527718872512681</v>
      </c>
      <c r="I485" s="36">
        <f t="shared" si="68"/>
        <v>1.5547718872512679</v>
      </c>
      <c r="J485" s="36">
        <f t="shared" si="69"/>
        <v>1.559771887251268</v>
      </c>
      <c r="K485" s="36">
        <f t="shared" si="70"/>
        <v>1.557771887251268</v>
      </c>
      <c r="L485" s="36">
        <f t="shared" si="71"/>
        <v>1.5567718872512679</v>
      </c>
      <c r="M485" s="57">
        <f t="shared" si="72"/>
        <v>1.555771887251268</v>
      </c>
      <c r="N485" s="58" t="s">
        <v>46</v>
      </c>
      <c r="O485" s="36"/>
      <c r="P485" s="36"/>
      <c r="Q485" s="36"/>
      <c r="R485" s="59"/>
      <c r="S485" s="60">
        <v>1.46</v>
      </c>
      <c r="T485" s="106">
        <v>1.6</v>
      </c>
      <c r="U485" s="162"/>
      <c r="V485" s="10"/>
      <c r="W485" s="162"/>
      <c r="X485" s="162"/>
      <c r="Y485" s="162"/>
      <c r="AA485" s="10"/>
      <c r="AB485" s="47"/>
      <c r="AC485" s="47"/>
      <c r="AD485" s="47"/>
      <c r="AE485" s="47"/>
      <c r="AF485" s="47"/>
      <c r="AG485" s="47"/>
      <c r="AH485" s="47"/>
      <c r="AI485" s="47"/>
    </row>
    <row r="486" spans="1:35">
      <c r="A486" s="26">
        <v>44023</v>
      </c>
      <c r="B486" s="27">
        <v>0.58333333333333304</v>
      </c>
      <c r="C486" s="132"/>
      <c r="D486" s="28" t="str">
        <f t="shared" si="64"/>
        <v>2020/7/11  14:00</v>
      </c>
      <c r="E486" s="119">
        <v>1.553102721246614</v>
      </c>
      <c r="F486" s="36">
        <f t="shared" si="65"/>
        <v>1.5601027212466139</v>
      </c>
      <c r="G486" s="36">
        <f t="shared" si="66"/>
        <v>1.5581027212466139</v>
      </c>
      <c r="H486" s="36">
        <f t="shared" si="67"/>
        <v>1.5521027212466141</v>
      </c>
      <c r="I486" s="36">
        <f t="shared" si="68"/>
        <v>1.5541027212466139</v>
      </c>
      <c r="J486" s="36">
        <f t="shared" si="69"/>
        <v>1.559102721246614</v>
      </c>
      <c r="K486" s="36">
        <f t="shared" si="70"/>
        <v>1.557102721246614</v>
      </c>
      <c r="L486" s="36">
        <f t="shared" si="71"/>
        <v>1.5561027212466139</v>
      </c>
      <c r="M486" s="57">
        <f t="shared" si="72"/>
        <v>1.555102721246614</v>
      </c>
      <c r="N486" s="58" t="s">
        <v>46</v>
      </c>
      <c r="O486" s="36"/>
      <c r="P486" s="36"/>
      <c r="Q486" s="36"/>
      <c r="R486" s="59"/>
      <c r="S486" s="60">
        <v>1.46</v>
      </c>
      <c r="T486" s="106">
        <v>1.6</v>
      </c>
      <c r="U486" s="162"/>
      <c r="V486" s="10"/>
      <c r="W486" s="162"/>
      <c r="X486" s="162"/>
      <c r="Y486" s="162"/>
      <c r="AA486" s="10"/>
      <c r="AB486" s="47"/>
      <c r="AC486" s="47"/>
      <c r="AD486" s="47"/>
      <c r="AE486" s="47"/>
      <c r="AF486" s="47"/>
      <c r="AG486" s="47"/>
      <c r="AH486" s="47"/>
      <c r="AI486" s="47"/>
    </row>
    <row r="487" spans="1:35">
      <c r="A487" s="26">
        <v>44023</v>
      </c>
      <c r="B487" s="27">
        <v>0.66666666666666596</v>
      </c>
      <c r="C487" s="132"/>
      <c r="D487" s="28" t="str">
        <f t="shared" si="64"/>
        <v>2020/7/11  16:00</v>
      </c>
      <c r="E487" s="119">
        <v>1.5469999999999999</v>
      </c>
      <c r="F487" s="36">
        <f t="shared" si="65"/>
        <v>1.5539999999999998</v>
      </c>
      <c r="G487" s="36">
        <f t="shared" si="66"/>
        <v>1.5519999999999998</v>
      </c>
      <c r="H487" s="36">
        <f t="shared" si="67"/>
        <v>1.546</v>
      </c>
      <c r="I487" s="36">
        <f t="shared" si="68"/>
        <v>1.5479999999999998</v>
      </c>
      <c r="J487" s="36">
        <f t="shared" si="69"/>
        <v>1.5529999999999999</v>
      </c>
      <c r="K487" s="36">
        <f t="shared" si="70"/>
        <v>1.5509999999999999</v>
      </c>
      <c r="L487" s="36">
        <f t="shared" si="71"/>
        <v>1.5499999999999998</v>
      </c>
      <c r="M487" s="57">
        <f t="shared" si="72"/>
        <v>1.5489999999999999</v>
      </c>
      <c r="N487" s="58" t="s">
        <v>46</v>
      </c>
      <c r="O487" s="36"/>
      <c r="P487" s="36"/>
      <c r="Q487" s="36"/>
      <c r="R487" s="59"/>
      <c r="S487" s="60">
        <v>1.46</v>
      </c>
      <c r="T487" s="106">
        <v>1.6</v>
      </c>
      <c r="U487" s="162"/>
      <c r="V487" s="10"/>
      <c r="W487" s="162"/>
      <c r="X487" s="162"/>
      <c r="Y487" s="162"/>
      <c r="AA487" s="10"/>
      <c r="AB487" s="47"/>
      <c r="AC487" s="47"/>
      <c r="AD487" s="47"/>
      <c r="AE487" s="47"/>
      <c r="AF487" s="47"/>
      <c r="AG487" s="47"/>
      <c r="AH487" s="47"/>
      <c r="AI487" s="47"/>
    </row>
    <row r="488" spans="1:35">
      <c r="A488" s="123">
        <v>44024</v>
      </c>
      <c r="B488" s="101">
        <v>0.33333333333333331</v>
      </c>
      <c r="C488" s="132" t="s">
        <v>514</v>
      </c>
      <c r="D488" s="124" t="str">
        <f t="shared" si="64"/>
        <v>2020/7/12  8:00</v>
      </c>
      <c r="E488" s="119">
        <v>1.5449999999999999</v>
      </c>
      <c r="F488" s="36">
        <f t="shared" si="65"/>
        <v>1.5519999999999998</v>
      </c>
      <c r="G488" s="36">
        <f t="shared" si="66"/>
        <v>1.5499999999999998</v>
      </c>
      <c r="H488" s="36">
        <f t="shared" si="67"/>
        <v>1.544</v>
      </c>
      <c r="I488" s="36">
        <f t="shared" si="68"/>
        <v>1.5459999999999998</v>
      </c>
      <c r="J488" s="36">
        <f t="shared" si="69"/>
        <v>1.5509999999999999</v>
      </c>
      <c r="K488" s="36">
        <f t="shared" si="70"/>
        <v>1.5489999999999999</v>
      </c>
      <c r="L488" s="36">
        <f t="shared" si="71"/>
        <v>1.5479999999999998</v>
      </c>
      <c r="M488" s="57">
        <f t="shared" si="72"/>
        <v>1.5469999999999999</v>
      </c>
      <c r="N488" s="58" t="s">
        <v>47</v>
      </c>
      <c r="O488" s="36"/>
      <c r="P488" s="36"/>
      <c r="Q488" s="36"/>
      <c r="R488" s="59"/>
      <c r="S488" s="60">
        <v>1.46</v>
      </c>
      <c r="T488" s="106">
        <v>1.6</v>
      </c>
      <c r="U488" s="162"/>
      <c r="V488" s="10"/>
      <c r="W488" s="162"/>
      <c r="X488" s="162"/>
      <c r="Y488" s="162"/>
      <c r="AA488" s="10"/>
      <c r="AB488" s="47"/>
      <c r="AC488" s="47"/>
      <c r="AD488" s="47"/>
      <c r="AE488" s="47"/>
      <c r="AF488" s="47"/>
      <c r="AG488" s="47"/>
      <c r="AH488" s="47"/>
      <c r="AI488" s="47"/>
    </row>
    <row r="489" spans="1:35">
      <c r="A489" s="26">
        <v>44024</v>
      </c>
      <c r="B489" s="27">
        <v>0.41666666666666669</v>
      </c>
      <c r="C489" s="132"/>
      <c r="D489" s="28" t="str">
        <f t="shared" si="64"/>
        <v>2020/7/12  10:00</v>
      </c>
      <c r="E489" s="119">
        <v>1.546</v>
      </c>
      <c r="F489" s="36">
        <f t="shared" si="65"/>
        <v>1.5529999999999999</v>
      </c>
      <c r="G489" s="36">
        <f t="shared" si="66"/>
        <v>1.5509999999999999</v>
      </c>
      <c r="H489" s="36">
        <f t="shared" si="67"/>
        <v>1.5450000000000002</v>
      </c>
      <c r="I489" s="36">
        <f t="shared" si="68"/>
        <v>1.5469999999999999</v>
      </c>
      <c r="J489" s="36">
        <f t="shared" si="69"/>
        <v>1.552</v>
      </c>
      <c r="K489" s="36">
        <f t="shared" si="70"/>
        <v>1.55</v>
      </c>
      <c r="L489" s="36">
        <f t="shared" si="71"/>
        <v>1.5489999999999999</v>
      </c>
      <c r="M489" s="57">
        <f t="shared" si="72"/>
        <v>1.548</v>
      </c>
      <c r="N489" s="58" t="s">
        <v>47</v>
      </c>
      <c r="O489" s="36"/>
      <c r="P489" s="36"/>
      <c r="Q489" s="36"/>
      <c r="R489" s="59"/>
      <c r="S489" s="60">
        <v>1.46</v>
      </c>
      <c r="T489" s="106">
        <v>1.6</v>
      </c>
      <c r="U489" s="162"/>
      <c r="V489" s="10"/>
      <c r="W489" s="162"/>
      <c r="X489" s="162"/>
      <c r="Y489" s="162"/>
      <c r="AA489" s="10"/>
      <c r="AB489" s="47"/>
      <c r="AC489" s="47"/>
      <c r="AD489" s="47"/>
      <c r="AE489" s="47"/>
      <c r="AF489" s="47"/>
      <c r="AG489" s="47"/>
      <c r="AH489" s="47"/>
      <c r="AI489" s="47"/>
    </row>
    <row r="490" spans="1:35">
      <c r="A490" s="26">
        <v>44024</v>
      </c>
      <c r="B490" s="27">
        <v>0.5</v>
      </c>
      <c r="C490" s="132"/>
      <c r="D490" s="28" t="str">
        <f t="shared" si="64"/>
        <v>2020/7/12  12:00</v>
      </c>
      <c r="E490" s="119">
        <v>1.5462635781566869</v>
      </c>
      <c r="F490" s="36">
        <f t="shared" si="65"/>
        <v>1.5532635781566868</v>
      </c>
      <c r="G490" s="36">
        <f t="shared" si="66"/>
        <v>1.5512635781566868</v>
      </c>
      <c r="H490" s="36">
        <f t="shared" si="67"/>
        <v>1.545263578156687</v>
      </c>
      <c r="I490" s="36">
        <f t="shared" si="68"/>
        <v>1.5472635781566868</v>
      </c>
      <c r="J490" s="36">
        <f t="shared" si="69"/>
        <v>1.5522635781566869</v>
      </c>
      <c r="K490" s="36">
        <f t="shared" si="70"/>
        <v>1.5502635781566869</v>
      </c>
      <c r="L490" s="36">
        <f t="shared" si="71"/>
        <v>1.5492635781566868</v>
      </c>
      <c r="M490" s="57">
        <f t="shared" si="72"/>
        <v>1.5482635781566869</v>
      </c>
      <c r="N490" s="58" t="s">
        <v>47</v>
      </c>
      <c r="O490" s="36"/>
      <c r="P490" s="36"/>
      <c r="Q490" s="36"/>
      <c r="R490" s="59"/>
      <c r="S490" s="60">
        <v>1.46</v>
      </c>
      <c r="T490" s="106">
        <v>1.6</v>
      </c>
      <c r="U490" s="162"/>
      <c r="V490" s="10"/>
      <c r="W490" s="162"/>
      <c r="X490" s="162"/>
      <c r="Y490" s="162"/>
      <c r="AA490" s="10"/>
      <c r="AB490" s="47"/>
      <c r="AC490" s="47"/>
      <c r="AD490" s="47"/>
      <c r="AE490" s="47"/>
      <c r="AF490" s="47"/>
      <c r="AG490" s="47"/>
      <c r="AH490" s="47"/>
      <c r="AI490" s="47"/>
    </row>
    <row r="491" spans="1:35">
      <c r="A491" s="26">
        <v>44024</v>
      </c>
      <c r="B491" s="27">
        <v>0.58333333333333304</v>
      </c>
      <c r="C491" s="132"/>
      <c r="D491" s="28" t="str">
        <f t="shared" si="64"/>
        <v>2020/7/12  14:00</v>
      </c>
      <c r="E491" s="119">
        <v>1.5444</v>
      </c>
      <c r="F491" s="36">
        <f t="shared" si="65"/>
        <v>1.5513999999999999</v>
      </c>
      <c r="G491" s="36">
        <f t="shared" si="66"/>
        <v>1.5493999999999999</v>
      </c>
      <c r="H491" s="36">
        <f t="shared" si="67"/>
        <v>1.5434000000000001</v>
      </c>
      <c r="I491" s="36">
        <f t="shared" si="68"/>
        <v>1.5453999999999999</v>
      </c>
      <c r="J491" s="36">
        <f t="shared" si="69"/>
        <v>1.5504</v>
      </c>
      <c r="K491" s="36">
        <f t="shared" si="70"/>
        <v>1.5484</v>
      </c>
      <c r="L491" s="36">
        <f t="shared" si="71"/>
        <v>1.5473999999999999</v>
      </c>
      <c r="M491" s="57">
        <f t="shared" si="72"/>
        <v>1.5464</v>
      </c>
      <c r="N491" s="58" t="s">
        <v>47</v>
      </c>
      <c r="O491" s="36"/>
      <c r="P491" s="36"/>
      <c r="Q491" s="36"/>
      <c r="R491" s="59"/>
      <c r="S491" s="60">
        <v>1.46</v>
      </c>
      <c r="T491" s="106">
        <v>1.6</v>
      </c>
      <c r="U491" s="162"/>
      <c r="V491" s="10"/>
      <c r="W491" s="162"/>
      <c r="X491" s="162"/>
      <c r="Y491" s="162"/>
      <c r="AA491" s="10"/>
      <c r="AB491" s="47"/>
      <c r="AC491" s="47"/>
      <c r="AD491" s="47"/>
      <c r="AE491" s="47"/>
      <c r="AF491" s="47"/>
      <c r="AG491" s="47"/>
      <c r="AH491" s="47"/>
      <c r="AI491" s="47"/>
    </row>
    <row r="492" spans="1:35">
      <c r="A492" s="26">
        <v>44024</v>
      </c>
      <c r="B492" s="27">
        <v>0.66666666666666596</v>
      </c>
      <c r="C492" s="132"/>
      <c r="D492" s="28" t="str">
        <f t="shared" si="64"/>
        <v>2020/7/12  16:00</v>
      </c>
      <c r="E492" s="119">
        <v>1.5469999999999999</v>
      </c>
      <c r="F492" s="36">
        <f t="shared" si="65"/>
        <v>1.5539999999999998</v>
      </c>
      <c r="G492" s="36">
        <f t="shared" si="66"/>
        <v>1.5519999999999998</v>
      </c>
      <c r="H492" s="36">
        <f t="shared" si="67"/>
        <v>1.546</v>
      </c>
      <c r="I492" s="36">
        <f t="shared" si="68"/>
        <v>1.5479999999999998</v>
      </c>
      <c r="J492" s="36">
        <f t="shared" si="69"/>
        <v>1.5529999999999999</v>
      </c>
      <c r="K492" s="36">
        <f t="shared" si="70"/>
        <v>1.5509999999999999</v>
      </c>
      <c r="L492" s="36">
        <f t="shared" si="71"/>
        <v>1.5499999999999998</v>
      </c>
      <c r="M492" s="57">
        <f t="shared" si="72"/>
        <v>1.5489999999999999</v>
      </c>
      <c r="N492" s="58" t="s">
        <v>47</v>
      </c>
      <c r="O492" s="36"/>
      <c r="P492" s="36"/>
      <c r="Q492" s="36"/>
      <c r="R492" s="59"/>
      <c r="S492" s="60">
        <v>1.46</v>
      </c>
      <c r="T492" s="106">
        <v>1.6</v>
      </c>
      <c r="U492" s="162"/>
      <c r="V492" s="10"/>
      <c r="W492" s="162"/>
      <c r="X492" s="162"/>
      <c r="Y492" s="162"/>
      <c r="AA492" s="10"/>
      <c r="AB492" s="47"/>
      <c r="AC492" s="47"/>
      <c r="AD492" s="47"/>
      <c r="AE492" s="47"/>
      <c r="AF492" s="47"/>
      <c r="AG492" s="47"/>
      <c r="AH492" s="47"/>
      <c r="AI492" s="47"/>
    </row>
    <row r="493" spans="1:35">
      <c r="A493" s="123">
        <v>44025</v>
      </c>
      <c r="B493" s="101">
        <v>0.33333333333333331</v>
      </c>
      <c r="C493" s="132" t="s">
        <v>515</v>
      </c>
      <c r="D493" s="124" t="str">
        <f t="shared" si="64"/>
        <v>2020/7/13  8:00</v>
      </c>
      <c r="E493" s="119">
        <v>1.551295474612</v>
      </c>
      <c r="F493" s="36">
        <f t="shared" si="65"/>
        <v>1.5582954746119999</v>
      </c>
      <c r="G493" s="36">
        <f t="shared" si="66"/>
        <v>1.5562954746119999</v>
      </c>
      <c r="H493" s="36">
        <f t="shared" si="67"/>
        <v>1.5502954746120001</v>
      </c>
      <c r="I493" s="36">
        <f t="shared" si="68"/>
        <v>1.5522954746119999</v>
      </c>
      <c r="J493" s="36">
        <f t="shared" si="69"/>
        <v>1.557295474612</v>
      </c>
      <c r="K493" s="36">
        <f t="shared" si="70"/>
        <v>1.555295474612</v>
      </c>
      <c r="L493" s="36">
        <f t="shared" si="71"/>
        <v>1.5542954746119999</v>
      </c>
      <c r="M493" s="57">
        <f t="shared" si="72"/>
        <v>1.553295474612</v>
      </c>
      <c r="N493" s="58" t="s">
        <v>48</v>
      </c>
      <c r="O493" s="36"/>
      <c r="P493" s="36"/>
      <c r="Q493" s="36"/>
      <c r="R493" s="59"/>
      <c r="S493" s="60">
        <v>1.46</v>
      </c>
      <c r="T493" s="106">
        <v>1.6</v>
      </c>
      <c r="U493" s="162"/>
      <c r="V493" s="10"/>
      <c r="W493" s="162"/>
      <c r="X493" s="162"/>
      <c r="Y493" s="162"/>
      <c r="AA493" s="10"/>
      <c r="AB493" s="47"/>
      <c r="AC493" s="47"/>
      <c r="AD493" s="47"/>
      <c r="AE493" s="47"/>
      <c r="AF493" s="47"/>
      <c r="AG493" s="47"/>
      <c r="AH493" s="47"/>
      <c r="AI493" s="47"/>
    </row>
    <row r="494" spans="1:35">
      <c r="A494" s="26">
        <v>44025</v>
      </c>
      <c r="B494" s="27">
        <v>0.41666666666666669</v>
      </c>
      <c r="C494" s="132"/>
      <c r="D494" s="28" t="str">
        <f t="shared" si="64"/>
        <v>2020/7/13  10:00</v>
      </c>
      <c r="E494" s="119">
        <v>1.5469677343571009</v>
      </c>
      <c r="F494" s="36">
        <f t="shared" si="65"/>
        <v>1.5539677343571008</v>
      </c>
      <c r="G494" s="36">
        <f t="shared" si="66"/>
        <v>1.5519677343571008</v>
      </c>
      <c r="H494" s="36">
        <f t="shared" si="67"/>
        <v>1.545967734357101</v>
      </c>
      <c r="I494" s="36">
        <f t="shared" si="68"/>
        <v>1.5479677343571008</v>
      </c>
      <c r="J494" s="36">
        <f t="shared" si="69"/>
        <v>1.5529677343571009</v>
      </c>
      <c r="K494" s="36">
        <f t="shared" si="70"/>
        <v>1.5509677343571009</v>
      </c>
      <c r="L494" s="36">
        <f t="shared" si="71"/>
        <v>1.5499677343571008</v>
      </c>
      <c r="M494" s="57">
        <f t="shared" si="72"/>
        <v>1.5489677343571009</v>
      </c>
      <c r="N494" s="58" t="s">
        <v>48</v>
      </c>
      <c r="O494" s="36"/>
      <c r="P494" s="36"/>
      <c r="Q494" s="36"/>
      <c r="R494" s="59"/>
      <c r="S494" s="60">
        <v>1.46</v>
      </c>
      <c r="T494" s="106">
        <v>1.6</v>
      </c>
      <c r="U494" s="162"/>
      <c r="V494" s="10"/>
      <c r="W494" s="162"/>
      <c r="X494" s="162"/>
      <c r="Y494" s="162"/>
      <c r="AA494" s="10"/>
      <c r="AB494" s="47"/>
      <c r="AC494" s="47"/>
      <c r="AD494" s="47"/>
      <c r="AE494" s="47"/>
      <c r="AF494" s="47"/>
      <c r="AG494" s="47"/>
      <c r="AH494" s="47"/>
      <c r="AI494" s="47"/>
    </row>
    <row r="495" spans="1:35">
      <c r="A495" s="26">
        <v>44025</v>
      </c>
      <c r="B495" s="27">
        <v>0.5</v>
      </c>
      <c r="C495" s="132"/>
      <c r="D495" s="28" t="str">
        <f t="shared" si="64"/>
        <v>2020/7/13  12:00</v>
      </c>
      <c r="E495" s="119">
        <v>1.546</v>
      </c>
      <c r="F495" s="36">
        <f t="shared" si="65"/>
        <v>1.5529999999999999</v>
      </c>
      <c r="G495" s="36">
        <f t="shared" si="66"/>
        <v>1.5509999999999999</v>
      </c>
      <c r="H495" s="36">
        <f t="shared" si="67"/>
        <v>1.5450000000000002</v>
      </c>
      <c r="I495" s="36">
        <f t="shared" si="68"/>
        <v>1.5469999999999999</v>
      </c>
      <c r="J495" s="36">
        <f t="shared" si="69"/>
        <v>1.552</v>
      </c>
      <c r="K495" s="36">
        <f t="shared" si="70"/>
        <v>1.55</v>
      </c>
      <c r="L495" s="36">
        <f t="shared" si="71"/>
        <v>1.5489999999999999</v>
      </c>
      <c r="M495" s="57">
        <f t="shared" si="72"/>
        <v>1.548</v>
      </c>
      <c r="N495" s="58" t="s">
        <v>48</v>
      </c>
      <c r="O495" s="36"/>
      <c r="P495" s="36"/>
      <c r="Q495" s="36"/>
      <c r="R495" s="59"/>
      <c r="S495" s="60">
        <v>1.46</v>
      </c>
      <c r="T495" s="106">
        <v>1.6</v>
      </c>
      <c r="U495" s="162"/>
      <c r="V495" s="10"/>
      <c r="W495" s="162"/>
      <c r="X495" s="162"/>
      <c r="Y495" s="162"/>
      <c r="AA495" s="10"/>
      <c r="AB495" s="47"/>
      <c r="AC495" s="47"/>
      <c r="AD495" s="47"/>
      <c r="AE495" s="47"/>
      <c r="AF495" s="47"/>
      <c r="AG495" s="47"/>
      <c r="AH495" s="47"/>
      <c r="AI495" s="47"/>
    </row>
    <row r="496" spans="1:35">
      <c r="A496" s="26">
        <v>44025</v>
      </c>
      <c r="B496" s="27">
        <v>0.58333333333333304</v>
      </c>
      <c r="C496" s="132"/>
      <c r="D496" s="28" t="str">
        <f t="shared" si="64"/>
        <v>2020/7/13  14:00</v>
      </c>
      <c r="E496" s="119">
        <v>1.5481010614401896</v>
      </c>
      <c r="F496" s="36">
        <f t="shared" si="65"/>
        <v>1.5551010614401894</v>
      </c>
      <c r="G496" s="36">
        <f t="shared" si="66"/>
        <v>1.5531010614401894</v>
      </c>
      <c r="H496" s="36">
        <f t="shared" si="67"/>
        <v>1.5471010614401897</v>
      </c>
      <c r="I496" s="36">
        <f t="shared" si="68"/>
        <v>1.5491010614401894</v>
      </c>
      <c r="J496" s="36">
        <f t="shared" si="69"/>
        <v>1.5541010614401896</v>
      </c>
      <c r="K496" s="36">
        <f t="shared" si="70"/>
        <v>1.5521010614401896</v>
      </c>
      <c r="L496" s="36">
        <f t="shared" si="71"/>
        <v>1.5511010614401894</v>
      </c>
      <c r="M496" s="57">
        <f t="shared" si="72"/>
        <v>1.5501010614401896</v>
      </c>
      <c r="N496" s="58" t="s">
        <v>48</v>
      </c>
      <c r="O496" s="36"/>
      <c r="P496" s="36"/>
      <c r="Q496" s="36"/>
      <c r="R496" s="59"/>
      <c r="S496" s="60">
        <v>1.46</v>
      </c>
      <c r="T496" s="106">
        <v>1.6</v>
      </c>
      <c r="U496" s="162"/>
      <c r="V496" s="10"/>
      <c r="W496" s="162"/>
      <c r="X496" s="162"/>
      <c r="Y496" s="162"/>
      <c r="AA496" s="10"/>
      <c r="AB496" s="47"/>
      <c r="AC496" s="47"/>
      <c r="AD496" s="47"/>
      <c r="AE496" s="47"/>
      <c r="AF496" s="47"/>
      <c r="AG496" s="47"/>
      <c r="AH496" s="47"/>
      <c r="AI496" s="47"/>
    </row>
    <row r="497" spans="1:35">
      <c r="A497" s="26">
        <v>44025</v>
      </c>
      <c r="B497" s="27">
        <v>0.66666666666666596</v>
      </c>
      <c r="C497" s="132"/>
      <c r="D497" s="28" t="str">
        <f t="shared" si="64"/>
        <v>2020/7/13  16:00</v>
      </c>
      <c r="E497" s="119">
        <v>1.5469999999999999</v>
      </c>
      <c r="F497" s="36">
        <f t="shared" si="65"/>
        <v>1.5539999999999998</v>
      </c>
      <c r="G497" s="36">
        <f t="shared" si="66"/>
        <v>1.5519999999999998</v>
      </c>
      <c r="H497" s="36">
        <f t="shared" si="67"/>
        <v>1.546</v>
      </c>
      <c r="I497" s="36">
        <f t="shared" si="68"/>
        <v>1.5479999999999998</v>
      </c>
      <c r="J497" s="36">
        <f t="shared" si="69"/>
        <v>1.5529999999999999</v>
      </c>
      <c r="K497" s="36">
        <f t="shared" si="70"/>
        <v>1.5509999999999999</v>
      </c>
      <c r="L497" s="36">
        <f t="shared" si="71"/>
        <v>1.5499999999999998</v>
      </c>
      <c r="M497" s="57">
        <f t="shared" si="72"/>
        <v>1.5489999999999999</v>
      </c>
      <c r="N497" s="58" t="s">
        <v>48</v>
      </c>
      <c r="O497" s="36"/>
      <c r="P497" s="36"/>
      <c r="Q497" s="36"/>
      <c r="R497" s="59"/>
      <c r="S497" s="60">
        <v>1.46</v>
      </c>
      <c r="T497" s="106">
        <v>1.6</v>
      </c>
      <c r="U497" s="162"/>
      <c r="V497" s="10"/>
      <c r="W497" s="162"/>
      <c r="X497" s="162"/>
      <c r="Y497" s="162"/>
      <c r="AA497" s="10"/>
      <c r="AB497" s="47"/>
      <c r="AC497" s="47"/>
      <c r="AD497" s="47"/>
      <c r="AE497" s="47"/>
      <c r="AF497" s="47"/>
      <c r="AG497" s="47"/>
      <c r="AH497" s="47"/>
      <c r="AI497" s="47"/>
    </row>
    <row r="498" spans="1:35">
      <c r="A498" s="123">
        <v>44026</v>
      </c>
      <c r="B498" s="101">
        <v>0.33333333333333331</v>
      </c>
      <c r="C498" s="132" t="s">
        <v>516</v>
      </c>
      <c r="D498" s="124" t="str">
        <f t="shared" si="64"/>
        <v>2020/7/14  8:00</v>
      </c>
      <c r="E498" s="119">
        <v>1.5632002099403097</v>
      </c>
      <c r="F498" s="36">
        <f t="shared" si="65"/>
        <v>1.5702002099403096</v>
      </c>
      <c r="G498" s="36">
        <f t="shared" si="66"/>
        <v>1.5682002099403096</v>
      </c>
      <c r="H498" s="36">
        <f t="shared" si="67"/>
        <v>1.5622002099403098</v>
      </c>
      <c r="I498" s="36">
        <f t="shared" si="68"/>
        <v>1.5642002099403096</v>
      </c>
      <c r="J498" s="36">
        <f t="shared" si="69"/>
        <v>1.5692002099403097</v>
      </c>
      <c r="K498" s="36">
        <f t="shared" si="70"/>
        <v>1.5672002099403097</v>
      </c>
      <c r="L498" s="36">
        <f t="shared" si="71"/>
        <v>1.5662002099403096</v>
      </c>
      <c r="M498" s="57">
        <f t="shared" si="72"/>
        <v>1.5652002099403097</v>
      </c>
      <c r="N498" s="58" t="s">
        <v>49</v>
      </c>
      <c r="O498" s="36"/>
      <c r="P498" s="36"/>
      <c r="Q498" s="36"/>
      <c r="R498" s="59"/>
      <c r="S498" s="60">
        <v>1.46</v>
      </c>
      <c r="T498" s="106">
        <v>1.6</v>
      </c>
      <c r="U498" s="162"/>
      <c r="V498" s="10"/>
      <c r="W498" s="162"/>
      <c r="X498" s="162"/>
      <c r="Y498" s="162"/>
      <c r="AA498" s="10"/>
      <c r="AB498" s="47"/>
      <c r="AC498" s="47"/>
      <c r="AD498" s="47"/>
      <c r="AE498" s="47"/>
      <c r="AF498" s="47"/>
      <c r="AG498" s="47"/>
      <c r="AH498" s="47"/>
      <c r="AI498" s="47"/>
    </row>
    <row r="499" spans="1:35">
      <c r="A499" s="26">
        <v>44026</v>
      </c>
      <c r="B499" s="27">
        <v>0.41666666666666669</v>
      </c>
      <c r="C499" s="132"/>
      <c r="D499" s="28" t="str">
        <f t="shared" si="64"/>
        <v>2020/7/14  10:00</v>
      </c>
      <c r="E499" s="119">
        <v>1.546</v>
      </c>
      <c r="F499" s="36">
        <f t="shared" si="65"/>
        <v>1.5529999999999999</v>
      </c>
      <c r="G499" s="36">
        <f t="shared" si="66"/>
        <v>1.5509999999999999</v>
      </c>
      <c r="H499" s="36">
        <f t="shared" si="67"/>
        <v>1.5450000000000002</v>
      </c>
      <c r="I499" s="36">
        <f t="shared" si="68"/>
        <v>1.5469999999999999</v>
      </c>
      <c r="J499" s="36">
        <f t="shared" si="69"/>
        <v>1.552</v>
      </c>
      <c r="K499" s="36">
        <f t="shared" si="70"/>
        <v>1.55</v>
      </c>
      <c r="L499" s="36">
        <f t="shared" si="71"/>
        <v>1.5489999999999999</v>
      </c>
      <c r="M499" s="57">
        <f t="shared" si="72"/>
        <v>1.548</v>
      </c>
      <c r="N499" s="58" t="s">
        <v>49</v>
      </c>
      <c r="O499" s="36"/>
      <c r="P499" s="36"/>
      <c r="Q499" s="36"/>
      <c r="R499" s="59"/>
      <c r="S499" s="60">
        <v>1.46</v>
      </c>
      <c r="T499" s="106">
        <v>1.6</v>
      </c>
      <c r="U499" s="162"/>
      <c r="V499" s="10"/>
      <c r="W499" s="162"/>
      <c r="X499" s="162"/>
      <c r="Y499" s="162"/>
      <c r="AA499" s="10"/>
      <c r="AB499" s="47"/>
      <c r="AC499" s="47"/>
      <c r="AD499" s="47"/>
      <c r="AE499" s="47"/>
      <c r="AF499" s="47"/>
      <c r="AG499" s="47"/>
      <c r="AH499" s="47"/>
      <c r="AI499" s="47"/>
    </row>
    <row r="500" spans="1:35">
      <c r="A500" s="26">
        <v>44026</v>
      </c>
      <c r="B500" s="27">
        <v>0.5</v>
      </c>
      <c r="C500" s="132"/>
      <c r="D500" s="28" t="str">
        <f t="shared" si="64"/>
        <v>2020/7/14  12:00</v>
      </c>
      <c r="E500" s="119">
        <v>1.5521220464932302</v>
      </c>
      <c r="F500" s="36">
        <f t="shared" si="65"/>
        <v>1.5591220464932301</v>
      </c>
      <c r="G500" s="36">
        <f t="shared" si="66"/>
        <v>1.55712204649323</v>
      </c>
      <c r="H500" s="36">
        <f t="shared" si="67"/>
        <v>1.5511220464932303</v>
      </c>
      <c r="I500" s="36">
        <f t="shared" si="68"/>
        <v>1.55312204649323</v>
      </c>
      <c r="J500" s="36">
        <f t="shared" si="69"/>
        <v>1.5581220464932302</v>
      </c>
      <c r="K500" s="36">
        <f t="shared" si="70"/>
        <v>1.5561220464932302</v>
      </c>
      <c r="L500" s="36">
        <f t="shared" si="71"/>
        <v>1.55512204649323</v>
      </c>
      <c r="M500" s="57">
        <f t="shared" si="72"/>
        <v>1.5541220464932302</v>
      </c>
      <c r="N500" s="58" t="s">
        <v>49</v>
      </c>
      <c r="O500" s="36"/>
      <c r="P500" s="36"/>
      <c r="Q500" s="36"/>
      <c r="R500" s="59"/>
      <c r="S500" s="60">
        <v>1.46</v>
      </c>
      <c r="T500" s="106">
        <v>1.6</v>
      </c>
      <c r="U500" s="162"/>
      <c r="V500" s="10"/>
      <c r="W500" s="162"/>
      <c r="X500" s="162"/>
      <c r="Y500" s="162"/>
      <c r="AA500" s="10"/>
      <c r="AB500" s="47"/>
      <c r="AC500" s="47"/>
      <c r="AD500" s="47"/>
      <c r="AE500" s="47"/>
      <c r="AF500" s="47"/>
      <c r="AG500" s="47"/>
      <c r="AH500" s="47"/>
      <c r="AI500" s="47"/>
    </row>
    <row r="501" spans="1:35">
      <c r="A501" s="26">
        <v>44026</v>
      </c>
      <c r="B501" s="27">
        <v>0.58333333333333304</v>
      </c>
      <c r="C501" s="132"/>
      <c r="D501" s="28" t="str">
        <f t="shared" si="64"/>
        <v>2020/7/14  14:00</v>
      </c>
      <c r="E501" s="119">
        <v>1.543460660654993</v>
      </c>
      <c r="F501" s="36">
        <f t="shared" si="65"/>
        <v>1.5504606606549929</v>
      </c>
      <c r="G501" s="36">
        <f t="shared" si="66"/>
        <v>1.5484606606549929</v>
      </c>
      <c r="H501" s="36">
        <f t="shared" si="67"/>
        <v>1.5424606606549931</v>
      </c>
      <c r="I501" s="36">
        <f t="shared" si="68"/>
        <v>1.5444606606549929</v>
      </c>
      <c r="J501" s="36">
        <f t="shared" si="69"/>
        <v>1.549460660654993</v>
      </c>
      <c r="K501" s="36">
        <f t="shared" si="70"/>
        <v>1.547460660654993</v>
      </c>
      <c r="L501" s="36">
        <f t="shared" si="71"/>
        <v>1.5464606606549929</v>
      </c>
      <c r="M501" s="57">
        <f t="shared" si="72"/>
        <v>1.545460660654993</v>
      </c>
      <c r="N501" s="58" t="s">
        <v>49</v>
      </c>
      <c r="O501" s="36"/>
      <c r="P501" s="36"/>
      <c r="Q501" s="36"/>
      <c r="R501" s="59"/>
      <c r="S501" s="60">
        <v>1.46</v>
      </c>
      <c r="T501" s="106">
        <v>1.6</v>
      </c>
      <c r="U501" s="162"/>
      <c r="V501" s="10"/>
      <c r="W501" s="162"/>
      <c r="X501" s="162"/>
      <c r="Y501" s="162"/>
      <c r="AA501" s="10"/>
      <c r="AB501" s="47"/>
      <c r="AC501" s="47"/>
      <c r="AD501" s="47"/>
      <c r="AE501" s="47"/>
      <c r="AF501" s="47"/>
      <c r="AG501" s="47"/>
      <c r="AH501" s="47"/>
      <c r="AI501" s="47"/>
    </row>
    <row r="502" spans="1:35">
      <c r="A502" s="26">
        <v>44026</v>
      </c>
      <c r="B502" s="27">
        <v>0.66666666666666596</v>
      </c>
      <c r="C502" s="132"/>
      <c r="D502" s="28" t="str">
        <f t="shared" si="64"/>
        <v>2020/7/14  16:00</v>
      </c>
      <c r="E502" s="119">
        <v>1.5440957548338126</v>
      </c>
      <c r="F502" s="36">
        <f t="shared" si="65"/>
        <v>1.5510957548338125</v>
      </c>
      <c r="G502" s="36">
        <f t="shared" si="66"/>
        <v>1.5490957548338125</v>
      </c>
      <c r="H502" s="36">
        <f t="shared" si="67"/>
        <v>1.5430957548338127</v>
      </c>
      <c r="I502" s="36">
        <f t="shared" si="68"/>
        <v>1.5450957548338125</v>
      </c>
      <c r="J502" s="36">
        <f t="shared" si="69"/>
        <v>1.5500957548338126</v>
      </c>
      <c r="K502" s="36">
        <f t="shared" si="70"/>
        <v>1.5480957548338126</v>
      </c>
      <c r="L502" s="36">
        <f t="shared" si="71"/>
        <v>1.5470957548338125</v>
      </c>
      <c r="M502" s="57">
        <f t="shared" si="72"/>
        <v>1.5460957548338126</v>
      </c>
      <c r="N502" s="58" t="s">
        <v>49</v>
      </c>
      <c r="O502" s="36"/>
      <c r="P502" s="36"/>
      <c r="Q502" s="36"/>
      <c r="R502" s="59"/>
      <c r="S502" s="60">
        <v>1.46</v>
      </c>
      <c r="T502" s="106">
        <v>1.6</v>
      </c>
      <c r="U502" s="162"/>
      <c r="V502" s="10"/>
      <c r="W502" s="162"/>
      <c r="X502" s="162"/>
      <c r="Y502" s="162"/>
      <c r="AA502" s="10"/>
      <c r="AB502" s="47"/>
      <c r="AC502" s="47"/>
      <c r="AD502" s="47"/>
      <c r="AE502" s="47"/>
      <c r="AF502" s="47"/>
      <c r="AG502" s="47"/>
      <c r="AH502" s="47"/>
      <c r="AI502" s="47"/>
    </row>
    <row r="503" spans="1:35">
      <c r="A503" s="123">
        <v>44027</v>
      </c>
      <c r="B503" s="101">
        <v>0.33333333333333331</v>
      </c>
      <c r="C503" s="132" t="s">
        <v>517</v>
      </c>
      <c r="D503" s="124" t="str">
        <f t="shared" si="64"/>
        <v>2020/7/15  8:00</v>
      </c>
      <c r="E503" s="119">
        <v>1.5680000000000001</v>
      </c>
      <c r="F503" s="36">
        <f t="shared" si="65"/>
        <v>1.575</v>
      </c>
      <c r="G503" s="36">
        <f t="shared" si="66"/>
        <v>1.573</v>
      </c>
      <c r="H503" s="36">
        <f t="shared" si="67"/>
        <v>1.5670000000000002</v>
      </c>
      <c r="I503" s="36">
        <f t="shared" si="68"/>
        <v>1.569</v>
      </c>
      <c r="J503" s="36">
        <f t="shared" si="69"/>
        <v>1.5740000000000001</v>
      </c>
      <c r="K503" s="36">
        <f t="shared" si="70"/>
        <v>1.5720000000000001</v>
      </c>
      <c r="L503" s="36">
        <f t="shared" si="71"/>
        <v>1.571</v>
      </c>
      <c r="M503" s="57">
        <f t="shared" si="72"/>
        <v>1.57</v>
      </c>
      <c r="N503" s="58" t="s">
        <v>44</v>
      </c>
      <c r="O503" s="36"/>
      <c r="P503" s="36"/>
      <c r="Q503" s="36"/>
      <c r="R503" s="59"/>
      <c r="S503" s="60">
        <v>1.46</v>
      </c>
      <c r="T503" s="106">
        <v>1.6</v>
      </c>
      <c r="U503" s="162"/>
      <c r="V503" s="10"/>
      <c r="W503" s="162"/>
      <c r="X503" s="162"/>
      <c r="Y503" s="162"/>
      <c r="AA503" s="10"/>
      <c r="AB503" s="47"/>
      <c r="AC503" s="47"/>
      <c r="AD503" s="47"/>
      <c r="AE503" s="47"/>
      <c r="AF503" s="47"/>
      <c r="AG503" s="47"/>
      <c r="AH503" s="47"/>
      <c r="AI503" s="47"/>
    </row>
    <row r="504" spans="1:35">
      <c r="A504" s="26">
        <v>44027</v>
      </c>
      <c r="B504" s="27">
        <v>0.41666666666666669</v>
      </c>
      <c r="C504" s="132"/>
      <c r="D504" s="28" t="str">
        <f t="shared" si="64"/>
        <v>2020/7/15  10:00</v>
      </c>
      <c r="E504" s="119">
        <v>1.5472102435661979</v>
      </c>
      <c r="F504" s="36">
        <f t="shared" si="65"/>
        <v>1.5542102435661977</v>
      </c>
      <c r="G504" s="36">
        <f t="shared" si="66"/>
        <v>1.5522102435661977</v>
      </c>
      <c r="H504" s="36">
        <f t="shared" si="67"/>
        <v>1.546210243566198</v>
      </c>
      <c r="I504" s="36">
        <f t="shared" si="68"/>
        <v>1.5482102435661977</v>
      </c>
      <c r="J504" s="36">
        <f t="shared" si="69"/>
        <v>1.5532102435661979</v>
      </c>
      <c r="K504" s="36">
        <f t="shared" si="70"/>
        <v>1.5512102435661979</v>
      </c>
      <c r="L504" s="36">
        <f t="shared" si="71"/>
        <v>1.5502102435661977</v>
      </c>
      <c r="M504" s="57">
        <f t="shared" si="72"/>
        <v>1.5492102435661979</v>
      </c>
      <c r="N504" s="58" t="s">
        <v>44</v>
      </c>
      <c r="O504" s="36"/>
      <c r="P504" s="36"/>
      <c r="Q504" s="36"/>
      <c r="R504" s="59"/>
      <c r="S504" s="60">
        <v>1.46</v>
      </c>
      <c r="T504" s="106">
        <v>1.6</v>
      </c>
      <c r="U504" s="162"/>
      <c r="V504" s="10"/>
      <c r="W504" s="162"/>
      <c r="X504" s="162"/>
      <c r="Y504" s="162"/>
      <c r="AA504" s="10"/>
      <c r="AB504" s="47"/>
      <c r="AC504" s="47"/>
      <c r="AD504" s="47"/>
      <c r="AE504" s="47"/>
      <c r="AF504" s="47"/>
      <c r="AG504" s="47"/>
      <c r="AH504" s="47"/>
      <c r="AI504" s="47"/>
    </row>
    <row r="505" spans="1:35">
      <c r="A505" s="26">
        <v>44027</v>
      </c>
      <c r="B505" s="27">
        <v>0.5</v>
      </c>
      <c r="C505" s="132"/>
      <c r="D505" s="28" t="str">
        <f t="shared" si="64"/>
        <v>2020/7/15  12:00</v>
      </c>
      <c r="E505" s="119">
        <v>1.5415635555698832</v>
      </c>
      <c r="F505" s="36">
        <f t="shared" si="65"/>
        <v>1.5485635555698831</v>
      </c>
      <c r="G505" s="36">
        <f t="shared" si="66"/>
        <v>1.5465635555698831</v>
      </c>
      <c r="H505" s="36">
        <f t="shared" si="67"/>
        <v>1.5405635555698833</v>
      </c>
      <c r="I505" s="36">
        <f t="shared" si="68"/>
        <v>1.5425635555698831</v>
      </c>
      <c r="J505" s="36">
        <f t="shared" si="69"/>
        <v>1.5475635555698832</v>
      </c>
      <c r="K505" s="36">
        <f t="shared" si="70"/>
        <v>1.5455635555698832</v>
      </c>
      <c r="L505" s="36">
        <f t="shared" si="71"/>
        <v>1.5445635555698831</v>
      </c>
      <c r="M505" s="57">
        <f t="shared" si="72"/>
        <v>1.5435635555698832</v>
      </c>
      <c r="N505" s="58" t="s">
        <v>45</v>
      </c>
      <c r="O505" s="36"/>
      <c r="P505" s="36"/>
      <c r="Q505" s="36"/>
      <c r="R505" s="59"/>
      <c r="S505" s="60">
        <v>1.46</v>
      </c>
      <c r="T505" s="106">
        <v>1.6</v>
      </c>
      <c r="U505" s="162"/>
      <c r="V505" s="10"/>
      <c r="W505" s="162"/>
      <c r="X505" s="162"/>
      <c r="Y505" s="162"/>
      <c r="AA505" s="10"/>
      <c r="AB505" s="47"/>
      <c r="AC505" s="47"/>
      <c r="AD505" s="47"/>
      <c r="AE505" s="47"/>
      <c r="AF505" s="47"/>
      <c r="AG505" s="47"/>
      <c r="AH505" s="47"/>
      <c r="AI505" s="47"/>
    </row>
    <row r="506" spans="1:35">
      <c r="A506" s="26">
        <v>44027</v>
      </c>
      <c r="B506" s="27">
        <v>0.58333333333333304</v>
      </c>
      <c r="C506" s="132"/>
      <c r="D506" s="28" t="str">
        <f t="shared" si="64"/>
        <v>2020/7/15  14:00</v>
      </c>
      <c r="E506" s="119">
        <v>1.544</v>
      </c>
      <c r="F506" s="36">
        <f t="shared" si="65"/>
        <v>1.5509999999999999</v>
      </c>
      <c r="G506" s="36">
        <f t="shared" si="66"/>
        <v>1.5489999999999999</v>
      </c>
      <c r="H506" s="36">
        <f t="shared" si="67"/>
        <v>1.5430000000000001</v>
      </c>
      <c r="I506" s="36">
        <f t="shared" si="68"/>
        <v>1.5449999999999999</v>
      </c>
      <c r="J506" s="36">
        <f t="shared" si="69"/>
        <v>1.55</v>
      </c>
      <c r="K506" s="36">
        <f t="shared" si="70"/>
        <v>1.548</v>
      </c>
      <c r="L506" s="36">
        <f t="shared" si="71"/>
        <v>1.5469999999999999</v>
      </c>
      <c r="M506" s="57">
        <f t="shared" si="72"/>
        <v>1.546</v>
      </c>
      <c r="N506" s="58" t="s">
        <v>45</v>
      </c>
      <c r="O506" s="36"/>
      <c r="P506" s="36"/>
      <c r="Q506" s="36"/>
      <c r="R506" s="59"/>
      <c r="S506" s="60">
        <v>1.46</v>
      </c>
      <c r="T506" s="106">
        <v>1.6</v>
      </c>
      <c r="U506" s="162"/>
      <c r="V506" s="10"/>
      <c r="W506" s="162"/>
      <c r="X506" s="162"/>
      <c r="Y506" s="162"/>
      <c r="AA506" s="10"/>
      <c r="AB506" s="47"/>
      <c r="AC506" s="47"/>
      <c r="AD506" s="47"/>
      <c r="AE506" s="47"/>
      <c r="AF506" s="47"/>
      <c r="AG506" s="47"/>
      <c r="AH506" s="47"/>
      <c r="AI506" s="47"/>
    </row>
    <row r="507" spans="1:35">
      <c r="A507" s="26">
        <v>44027</v>
      </c>
      <c r="B507" s="27">
        <v>0.66666666666666596</v>
      </c>
      <c r="C507" s="132"/>
      <c r="D507" s="28" t="str">
        <f t="shared" si="64"/>
        <v>2020/7/15  16:00</v>
      </c>
      <c r="E507" s="119">
        <v>1.5449999999999999</v>
      </c>
      <c r="F507" s="36">
        <f t="shared" si="65"/>
        <v>1.5519999999999998</v>
      </c>
      <c r="G507" s="36">
        <f t="shared" si="66"/>
        <v>1.5499999999999998</v>
      </c>
      <c r="H507" s="36">
        <f t="shared" si="67"/>
        <v>1.544</v>
      </c>
      <c r="I507" s="36">
        <f t="shared" si="68"/>
        <v>1.5459999999999998</v>
      </c>
      <c r="J507" s="36">
        <f t="shared" si="69"/>
        <v>1.5509999999999999</v>
      </c>
      <c r="K507" s="36">
        <f t="shared" si="70"/>
        <v>1.5489999999999999</v>
      </c>
      <c r="L507" s="36">
        <f t="shared" si="71"/>
        <v>1.5479999999999998</v>
      </c>
      <c r="M507" s="57">
        <f t="shared" si="72"/>
        <v>1.5469999999999999</v>
      </c>
      <c r="N507" s="58" t="s">
        <v>45</v>
      </c>
      <c r="O507" s="36"/>
      <c r="P507" s="36"/>
      <c r="Q507" s="36"/>
      <c r="R507" s="59"/>
      <c r="S507" s="60">
        <v>1.46</v>
      </c>
      <c r="T507" s="106">
        <v>1.6</v>
      </c>
      <c r="U507" s="162"/>
      <c r="V507" s="10"/>
      <c r="W507" s="162"/>
      <c r="X507" s="162"/>
      <c r="Y507" s="162"/>
      <c r="AA507" s="10"/>
      <c r="AB507" s="47"/>
      <c r="AC507" s="47"/>
      <c r="AD507" s="47"/>
      <c r="AE507" s="47"/>
      <c r="AF507" s="47"/>
      <c r="AG507" s="47"/>
      <c r="AH507" s="47"/>
      <c r="AI507" s="47"/>
    </row>
    <row r="508" spans="1:35">
      <c r="A508" s="123">
        <v>44028</v>
      </c>
      <c r="B508" s="101">
        <v>0.33333333333333331</v>
      </c>
      <c r="C508" s="132" t="s">
        <v>518</v>
      </c>
      <c r="D508" s="124" t="str">
        <f t="shared" si="64"/>
        <v>2020/7/16  8:00</v>
      </c>
      <c r="E508" s="119">
        <v>1.5466117499251093</v>
      </c>
      <c r="F508" s="36">
        <f t="shared" si="65"/>
        <v>1.5536117499251092</v>
      </c>
      <c r="G508" s="36">
        <f t="shared" si="66"/>
        <v>1.5516117499251092</v>
      </c>
      <c r="H508" s="36">
        <f t="shared" si="67"/>
        <v>1.5456117499251094</v>
      </c>
      <c r="I508" s="36">
        <f t="shared" si="68"/>
        <v>1.5476117499251092</v>
      </c>
      <c r="J508" s="36">
        <f t="shared" si="69"/>
        <v>1.5526117499251093</v>
      </c>
      <c r="K508" s="36">
        <f t="shared" si="70"/>
        <v>1.5506117499251093</v>
      </c>
      <c r="L508" s="36">
        <f t="shared" si="71"/>
        <v>1.5496117499251092</v>
      </c>
      <c r="M508" s="57">
        <f t="shared" si="72"/>
        <v>1.5486117499251093</v>
      </c>
      <c r="N508" s="58" t="s">
        <v>46</v>
      </c>
      <c r="O508" s="36"/>
      <c r="P508" s="36"/>
      <c r="Q508" s="36"/>
      <c r="R508" s="59"/>
      <c r="S508" s="60">
        <v>1.46</v>
      </c>
      <c r="T508" s="106">
        <v>1.6</v>
      </c>
      <c r="U508" s="162"/>
      <c r="V508" s="10"/>
      <c r="W508" s="162"/>
      <c r="X508" s="162"/>
      <c r="Y508" s="162"/>
      <c r="AA508" s="10"/>
      <c r="AB508" s="47"/>
      <c r="AC508" s="47"/>
      <c r="AD508" s="47"/>
      <c r="AE508" s="47"/>
      <c r="AF508" s="47"/>
      <c r="AG508" s="47"/>
      <c r="AH508" s="47"/>
      <c r="AI508" s="47"/>
    </row>
    <row r="509" spans="1:35">
      <c r="A509" s="26">
        <v>44028</v>
      </c>
      <c r="B509" s="27">
        <v>0.41666666666666669</v>
      </c>
      <c r="C509" s="132"/>
      <c r="D509" s="28" t="str">
        <f t="shared" si="64"/>
        <v>2020/7/16  10:00</v>
      </c>
      <c r="E509" s="119">
        <v>1.546</v>
      </c>
      <c r="F509" s="36">
        <f t="shared" si="65"/>
        <v>1.5529999999999999</v>
      </c>
      <c r="G509" s="36">
        <f t="shared" si="66"/>
        <v>1.5509999999999999</v>
      </c>
      <c r="H509" s="36">
        <f t="shared" si="67"/>
        <v>1.5450000000000002</v>
      </c>
      <c r="I509" s="36">
        <f t="shared" si="68"/>
        <v>1.5469999999999999</v>
      </c>
      <c r="J509" s="36">
        <f t="shared" si="69"/>
        <v>1.552</v>
      </c>
      <c r="K509" s="36">
        <f t="shared" si="70"/>
        <v>1.55</v>
      </c>
      <c r="L509" s="36">
        <f t="shared" si="71"/>
        <v>1.5489999999999999</v>
      </c>
      <c r="M509" s="57">
        <f t="shared" si="72"/>
        <v>1.548</v>
      </c>
      <c r="N509" s="58" t="s">
        <v>46</v>
      </c>
      <c r="O509" s="36"/>
      <c r="P509" s="36"/>
      <c r="Q509" s="36"/>
      <c r="R509" s="59"/>
      <c r="S509" s="60">
        <v>1.46</v>
      </c>
      <c r="T509" s="106">
        <v>1.6</v>
      </c>
      <c r="U509" s="162"/>
      <c r="V509" s="10"/>
      <c r="W509" s="162"/>
      <c r="X509" s="162"/>
      <c r="Y509" s="162"/>
      <c r="AA509" s="10"/>
      <c r="AB509" s="47"/>
      <c r="AC509" s="47"/>
      <c r="AD509" s="47"/>
      <c r="AE509" s="47"/>
      <c r="AF509" s="47"/>
      <c r="AG509" s="47"/>
      <c r="AH509" s="47"/>
      <c r="AI509" s="47"/>
    </row>
    <row r="510" spans="1:35">
      <c r="A510" s="26">
        <v>44028</v>
      </c>
      <c r="B510" s="27">
        <v>0.5</v>
      </c>
      <c r="C510" s="132"/>
      <c r="D510" s="28" t="str">
        <f t="shared" si="64"/>
        <v>2020/7/16  12:00</v>
      </c>
      <c r="E510" s="119">
        <v>1.5483753228644259</v>
      </c>
      <c r="F510" s="36">
        <f t="shared" si="65"/>
        <v>1.5553753228644258</v>
      </c>
      <c r="G510" s="36">
        <f t="shared" si="66"/>
        <v>1.5533753228644258</v>
      </c>
      <c r="H510" s="36">
        <f t="shared" si="67"/>
        <v>1.547375322864426</v>
      </c>
      <c r="I510" s="36">
        <f t="shared" si="68"/>
        <v>1.5493753228644258</v>
      </c>
      <c r="J510" s="36">
        <f t="shared" si="69"/>
        <v>1.5543753228644259</v>
      </c>
      <c r="K510" s="36">
        <f t="shared" si="70"/>
        <v>1.5523753228644259</v>
      </c>
      <c r="L510" s="36">
        <f t="shared" si="71"/>
        <v>1.5513753228644258</v>
      </c>
      <c r="M510" s="57">
        <f t="shared" si="72"/>
        <v>1.5503753228644259</v>
      </c>
      <c r="N510" s="58" t="s">
        <v>46</v>
      </c>
      <c r="O510" s="36"/>
      <c r="P510" s="36"/>
      <c r="Q510" s="36"/>
      <c r="R510" s="59"/>
      <c r="S510" s="60">
        <v>1.46</v>
      </c>
      <c r="T510" s="106">
        <v>1.6</v>
      </c>
      <c r="U510" s="162"/>
      <c r="V510" s="10"/>
      <c r="W510" s="162"/>
      <c r="X510" s="162"/>
      <c r="Y510" s="162"/>
      <c r="AA510" s="10"/>
      <c r="AB510" s="47"/>
      <c r="AC510" s="47"/>
      <c r="AD510" s="47"/>
      <c r="AE510" s="47"/>
      <c r="AF510" s="47"/>
      <c r="AG510" s="47"/>
      <c r="AH510" s="47"/>
      <c r="AI510" s="47"/>
    </row>
    <row r="511" spans="1:35">
      <c r="A511" s="26">
        <v>44028</v>
      </c>
      <c r="B511" s="27">
        <v>0.58333333333333304</v>
      </c>
      <c r="C511" s="132"/>
      <c r="D511" s="28" t="str">
        <f t="shared" si="64"/>
        <v>2020/7/16  14:00</v>
      </c>
      <c r="E511" s="119">
        <v>1.5473797926320318</v>
      </c>
      <c r="F511" s="36">
        <f t="shared" si="65"/>
        <v>1.5543797926320317</v>
      </c>
      <c r="G511" s="36">
        <f t="shared" si="66"/>
        <v>1.5523797926320317</v>
      </c>
      <c r="H511" s="36">
        <f t="shared" si="67"/>
        <v>1.546379792632032</v>
      </c>
      <c r="I511" s="36">
        <f t="shared" si="68"/>
        <v>1.5483797926320317</v>
      </c>
      <c r="J511" s="36">
        <f t="shared" si="69"/>
        <v>1.5533797926320319</v>
      </c>
      <c r="K511" s="36">
        <f t="shared" si="70"/>
        <v>1.5513797926320319</v>
      </c>
      <c r="L511" s="36">
        <f t="shared" si="71"/>
        <v>1.5503797926320317</v>
      </c>
      <c r="M511" s="57">
        <f t="shared" si="72"/>
        <v>1.5493797926320318</v>
      </c>
      <c r="N511" s="58" t="s">
        <v>46</v>
      </c>
      <c r="O511" s="36"/>
      <c r="P511" s="36"/>
      <c r="Q511" s="36"/>
      <c r="R511" s="59"/>
      <c r="S511" s="60">
        <v>1.46</v>
      </c>
      <c r="T511" s="106">
        <v>1.6</v>
      </c>
      <c r="U511" s="162"/>
      <c r="V511" s="10"/>
      <c r="W511" s="162"/>
      <c r="X511" s="162"/>
      <c r="Y511" s="162"/>
      <c r="AA511" s="10"/>
      <c r="AB511" s="47"/>
      <c r="AC511" s="47"/>
      <c r="AD511" s="47"/>
      <c r="AE511" s="47"/>
      <c r="AF511" s="47"/>
      <c r="AG511" s="47"/>
      <c r="AH511" s="47"/>
      <c r="AI511" s="47"/>
    </row>
    <row r="512" spans="1:35">
      <c r="A512" s="26">
        <v>44028</v>
      </c>
      <c r="B512" s="27">
        <v>0.66666666666666596</v>
      </c>
      <c r="C512" s="132"/>
      <c r="D512" s="28" t="str">
        <f t="shared" si="64"/>
        <v>2020/7/16  16:00</v>
      </c>
      <c r="E512" s="119">
        <v>1.5615977105394021</v>
      </c>
      <c r="F512" s="36">
        <f t="shared" si="65"/>
        <v>1.568597710539402</v>
      </c>
      <c r="G512" s="36">
        <f t="shared" si="66"/>
        <v>1.566597710539402</v>
      </c>
      <c r="H512" s="36">
        <f t="shared" si="67"/>
        <v>1.5605977105394022</v>
      </c>
      <c r="I512" s="36">
        <f t="shared" si="68"/>
        <v>1.562597710539402</v>
      </c>
      <c r="J512" s="36">
        <f t="shared" si="69"/>
        <v>1.5675977105394021</v>
      </c>
      <c r="K512" s="36">
        <f t="shared" si="70"/>
        <v>1.5655977105394021</v>
      </c>
      <c r="L512" s="36">
        <f t="shared" si="71"/>
        <v>1.564597710539402</v>
      </c>
      <c r="M512" s="57">
        <f t="shared" si="72"/>
        <v>1.5635977105394021</v>
      </c>
      <c r="N512" s="58" t="s">
        <v>46</v>
      </c>
      <c r="O512" s="36"/>
      <c r="P512" s="36"/>
      <c r="Q512" s="36"/>
      <c r="R512" s="59"/>
      <c r="S512" s="60">
        <v>1.46</v>
      </c>
      <c r="T512" s="106">
        <v>1.6</v>
      </c>
      <c r="U512" s="162"/>
      <c r="V512" s="10"/>
      <c r="W512" s="162"/>
      <c r="X512" s="162"/>
      <c r="Y512" s="162"/>
      <c r="AA512" s="10"/>
      <c r="AB512" s="47"/>
      <c r="AC512" s="47"/>
      <c r="AD512" s="47"/>
      <c r="AE512" s="47"/>
      <c r="AF512" s="47"/>
      <c r="AG512" s="47"/>
      <c r="AH512" s="47"/>
      <c r="AI512" s="47"/>
    </row>
    <row r="513" spans="1:35">
      <c r="A513" s="123">
        <v>44029</v>
      </c>
      <c r="B513" s="101">
        <v>0.33333333333333331</v>
      </c>
      <c r="C513" s="132" t="s">
        <v>519</v>
      </c>
      <c r="D513" s="124" t="str">
        <f t="shared" si="64"/>
        <v>2020/7/17  8:00</v>
      </c>
      <c r="E513" s="119">
        <v>1.5515630363403021</v>
      </c>
      <c r="F513" s="36">
        <f t="shared" si="65"/>
        <v>1.558563036340302</v>
      </c>
      <c r="G513" s="36">
        <f t="shared" si="66"/>
        <v>1.556563036340302</v>
      </c>
      <c r="H513" s="36">
        <f t="shared" si="67"/>
        <v>1.5505630363403022</v>
      </c>
      <c r="I513" s="36">
        <f t="shared" si="68"/>
        <v>1.552563036340302</v>
      </c>
      <c r="J513" s="36">
        <f t="shared" si="69"/>
        <v>1.5575630363403021</v>
      </c>
      <c r="K513" s="36">
        <f t="shared" si="70"/>
        <v>1.5555630363403021</v>
      </c>
      <c r="L513" s="36">
        <f t="shared" si="71"/>
        <v>1.554563036340302</v>
      </c>
      <c r="M513" s="57">
        <f t="shared" si="72"/>
        <v>1.5535630363403021</v>
      </c>
      <c r="N513" s="58" t="s">
        <v>47</v>
      </c>
      <c r="O513" s="36"/>
      <c r="P513" s="36"/>
      <c r="Q513" s="36"/>
      <c r="R513" s="59"/>
      <c r="S513" s="60">
        <v>1.46</v>
      </c>
      <c r="T513" s="106">
        <v>1.6</v>
      </c>
      <c r="U513" s="162"/>
      <c r="V513" s="10"/>
      <c r="W513" s="162"/>
      <c r="X513" s="162"/>
      <c r="Y513" s="162"/>
      <c r="AA513" s="10"/>
      <c r="AB513" s="47"/>
      <c r="AC513" s="47"/>
      <c r="AD513" s="47"/>
      <c r="AE513" s="47"/>
      <c r="AF513" s="47"/>
      <c r="AG513" s="47"/>
      <c r="AH513" s="47"/>
      <c r="AI513" s="47"/>
    </row>
    <row r="514" spans="1:35">
      <c r="A514" s="26">
        <v>44029</v>
      </c>
      <c r="B514" s="27">
        <v>0.41666666666666669</v>
      </c>
      <c r="C514" s="132"/>
      <c r="D514" s="28" t="str">
        <f t="shared" si="64"/>
        <v>2020/7/17  10:00</v>
      </c>
      <c r="E514" s="119">
        <v>1.5423928708873573</v>
      </c>
      <c r="F514" s="36">
        <f t="shared" si="65"/>
        <v>1.5493928708873572</v>
      </c>
      <c r="G514" s="36">
        <f t="shared" si="66"/>
        <v>1.5473928708873572</v>
      </c>
      <c r="H514" s="36">
        <f t="shared" si="67"/>
        <v>1.5413928708873574</v>
      </c>
      <c r="I514" s="36">
        <f t="shared" si="68"/>
        <v>1.5433928708873572</v>
      </c>
      <c r="J514" s="36">
        <f t="shared" si="69"/>
        <v>1.5483928708873573</v>
      </c>
      <c r="K514" s="36">
        <f t="shared" si="70"/>
        <v>1.5463928708873573</v>
      </c>
      <c r="L514" s="36">
        <f t="shared" si="71"/>
        <v>1.5453928708873572</v>
      </c>
      <c r="M514" s="57">
        <f t="shared" si="72"/>
        <v>1.5443928708873573</v>
      </c>
      <c r="N514" s="58" t="s">
        <v>47</v>
      </c>
      <c r="O514" s="36"/>
      <c r="P514" s="36"/>
      <c r="Q514" s="36"/>
      <c r="R514" s="59"/>
      <c r="S514" s="60">
        <v>1.46</v>
      </c>
      <c r="T514" s="106">
        <v>1.6</v>
      </c>
      <c r="U514" s="162"/>
      <c r="V514" s="10"/>
      <c r="W514" s="162"/>
      <c r="X514" s="162"/>
      <c r="Y514" s="162"/>
      <c r="AA514" s="10"/>
      <c r="AB514" s="47"/>
      <c r="AC514" s="47"/>
      <c r="AD514" s="47"/>
      <c r="AE514" s="47"/>
      <c r="AF514" s="47"/>
      <c r="AG514" s="47"/>
      <c r="AH514" s="47"/>
      <c r="AI514" s="47"/>
    </row>
    <row r="515" spans="1:35">
      <c r="A515" s="26">
        <v>44029</v>
      </c>
      <c r="B515" s="27">
        <v>0.5</v>
      </c>
      <c r="C515" s="132"/>
      <c r="D515" s="28" t="str">
        <f t="shared" si="64"/>
        <v>2020/7/17  12:00</v>
      </c>
      <c r="E515" s="119">
        <v>1.5529325400497591</v>
      </c>
      <c r="F515" s="36">
        <f t="shared" si="65"/>
        <v>1.559932540049759</v>
      </c>
      <c r="G515" s="36">
        <f t="shared" si="66"/>
        <v>1.557932540049759</v>
      </c>
      <c r="H515" s="36">
        <f t="shared" si="67"/>
        <v>1.5519325400497592</v>
      </c>
      <c r="I515" s="36">
        <f t="shared" si="68"/>
        <v>1.553932540049759</v>
      </c>
      <c r="J515" s="36">
        <f t="shared" si="69"/>
        <v>1.5589325400497591</v>
      </c>
      <c r="K515" s="36">
        <f t="shared" si="70"/>
        <v>1.5569325400497591</v>
      </c>
      <c r="L515" s="36">
        <f t="shared" si="71"/>
        <v>1.555932540049759</v>
      </c>
      <c r="M515" s="57">
        <f t="shared" si="72"/>
        <v>1.5549325400497591</v>
      </c>
      <c r="N515" s="58" t="s">
        <v>47</v>
      </c>
      <c r="O515" s="36"/>
      <c r="P515" s="36"/>
      <c r="Q515" s="36"/>
      <c r="R515" s="59"/>
      <c r="S515" s="60">
        <v>1.46</v>
      </c>
      <c r="T515" s="106">
        <v>1.6</v>
      </c>
      <c r="U515" s="162"/>
      <c r="V515" s="10"/>
      <c r="W515" s="162"/>
      <c r="X515" s="162"/>
      <c r="Y515" s="162"/>
      <c r="AA515" s="10"/>
      <c r="AB515" s="47"/>
      <c r="AC515" s="47"/>
      <c r="AD515" s="47"/>
      <c r="AE515" s="47"/>
      <c r="AF515" s="47"/>
      <c r="AG515" s="47"/>
      <c r="AH515" s="47"/>
      <c r="AI515" s="47"/>
    </row>
    <row r="516" spans="1:35">
      <c r="A516" s="26">
        <v>44029</v>
      </c>
      <c r="B516" s="27">
        <v>0.58333333333333304</v>
      </c>
      <c r="C516" s="132"/>
      <c r="D516" s="28" t="str">
        <f t="shared" ref="D516:D579" si="73">TEXT(A516,"yyyy/m/d")&amp;TEXT(B516,"　　h:mｍ")</f>
        <v>2020/7/17  14:00</v>
      </c>
      <c r="E516" s="119">
        <v>1.5436379462158853</v>
      </c>
      <c r="F516" s="36">
        <f t="shared" ref="F516:F579" si="74">E516+0.007</f>
        <v>1.5506379462158852</v>
      </c>
      <c r="G516" s="36">
        <f t="shared" ref="G516:G579" si="75">E516+0.005</f>
        <v>1.5486379462158852</v>
      </c>
      <c r="H516" s="36">
        <f t="shared" ref="H516:H579" si="76">E516-0.001</f>
        <v>1.5426379462158855</v>
      </c>
      <c r="I516" s="36">
        <f t="shared" ref="I516:I579" si="77">E516+0.001</f>
        <v>1.5446379462158852</v>
      </c>
      <c r="J516" s="36">
        <f t="shared" ref="J516:J579" si="78">E516+0.006</f>
        <v>1.5496379462158854</v>
      </c>
      <c r="K516" s="36">
        <f t="shared" ref="K516:K579" si="79">E516+0.004</f>
        <v>1.5476379462158854</v>
      </c>
      <c r="L516" s="36">
        <f t="shared" ref="L516:L579" si="80">E516+0.003</f>
        <v>1.5466379462158852</v>
      </c>
      <c r="M516" s="57">
        <f t="shared" ref="M516:M579" si="81">E516+0.002</f>
        <v>1.5456379462158853</v>
      </c>
      <c r="N516" s="58" t="s">
        <v>47</v>
      </c>
      <c r="O516" s="36"/>
      <c r="P516" s="36"/>
      <c r="Q516" s="36"/>
      <c r="R516" s="59"/>
      <c r="S516" s="60">
        <v>1.46</v>
      </c>
      <c r="T516" s="106">
        <v>1.6</v>
      </c>
      <c r="U516" s="162"/>
      <c r="V516" s="10"/>
      <c r="W516" s="162"/>
      <c r="X516" s="162"/>
      <c r="Y516" s="162"/>
      <c r="AA516" s="10"/>
      <c r="AB516" s="47"/>
      <c r="AC516" s="47"/>
      <c r="AD516" s="47"/>
      <c r="AE516" s="47"/>
      <c r="AF516" s="47"/>
      <c r="AG516" s="47"/>
      <c r="AH516" s="47"/>
      <c r="AI516" s="47"/>
    </row>
    <row r="517" spans="1:35">
      <c r="A517" s="26">
        <v>44029</v>
      </c>
      <c r="B517" s="27">
        <v>0.66666666666666596</v>
      </c>
      <c r="C517" s="132"/>
      <c r="D517" s="28" t="str">
        <f t="shared" si="73"/>
        <v>2020/7/17  16:00</v>
      </c>
      <c r="E517" s="119">
        <v>1.5457830726112727</v>
      </c>
      <c r="F517" s="36">
        <f t="shared" si="74"/>
        <v>1.5527830726112726</v>
      </c>
      <c r="G517" s="36">
        <f t="shared" si="75"/>
        <v>1.5507830726112726</v>
      </c>
      <c r="H517" s="36">
        <f t="shared" si="76"/>
        <v>1.5447830726112728</v>
      </c>
      <c r="I517" s="36">
        <f t="shared" si="77"/>
        <v>1.5467830726112726</v>
      </c>
      <c r="J517" s="36">
        <f t="shared" si="78"/>
        <v>1.5517830726112727</v>
      </c>
      <c r="K517" s="36">
        <f t="shared" si="79"/>
        <v>1.5497830726112727</v>
      </c>
      <c r="L517" s="36">
        <f t="shared" si="80"/>
        <v>1.5487830726112726</v>
      </c>
      <c r="M517" s="57">
        <f t="shared" si="81"/>
        <v>1.5477830726112727</v>
      </c>
      <c r="N517" s="58" t="s">
        <v>47</v>
      </c>
      <c r="O517" s="36"/>
      <c r="P517" s="36"/>
      <c r="Q517" s="36"/>
      <c r="R517" s="59"/>
      <c r="S517" s="60">
        <v>1.46</v>
      </c>
      <c r="T517" s="106">
        <v>1.6</v>
      </c>
      <c r="U517" s="162"/>
      <c r="V517" s="10"/>
      <c r="W517" s="162"/>
      <c r="X517" s="162"/>
      <c r="Y517" s="162"/>
      <c r="AA517" s="10"/>
      <c r="AB517" s="47"/>
      <c r="AC517" s="47"/>
      <c r="AD517" s="47"/>
      <c r="AE517" s="47"/>
      <c r="AF517" s="47"/>
      <c r="AG517" s="47"/>
      <c r="AH517" s="47"/>
      <c r="AI517" s="47"/>
    </row>
    <row r="518" spans="1:35">
      <c r="A518" s="123">
        <v>44030</v>
      </c>
      <c r="B518" s="101">
        <v>0.33333333333333331</v>
      </c>
      <c r="C518" s="132" t="s">
        <v>520</v>
      </c>
      <c r="D518" s="124" t="str">
        <f t="shared" si="73"/>
        <v>2020/7/18  8:00</v>
      </c>
      <c r="E518" s="119">
        <v>1.5416495803371606</v>
      </c>
      <c r="F518" s="36">
        <f t="shared" si="74"/>
        <v>1.5486495803371605</v>
      </c>
      <c r="G518" s="36">
        <f t="shared" si="75"/>
        <v>1.5466495803371605</v>
      </c>
      <c r="H518" s="36">
        <f t="shared" si="76"/>
        <v>1.5406495803371607</v>
      </c>
      <c r="I518" s="36">
        <f t="shared" si="77"/>
        <v>1.5426495803371605</v>
      </c>
      <c r="J518" s="36">
        <f t="shared" si="78"/>
        <v>1.5476495803371606</v>
      </c>
      <c r="K518" s="36">
        <f t="shared" si="79"/>
        <v>1.5456495803371606</v>
      </c>
      <c r="L518" s="36">
        <f t="shared" si="80"/>
        <v>1.5446495803371605</v>
      </c>
      <c r="M518" s="57">
        <f t="shared" si="81"/>
        <v>1.5436495803371606</v>
      </c>
      <c r="N518" s="58" t="s">
        <v>48</v>
      </c>
      <c r="O518" s="36"/>
      <c r="P518" s="36"/>
      <c r="Q518" s="36"/>
      <c r="R518" s="59"/>
      <c r="S518" s="60">
        <v>1.46</v>
      </c>
      <c r="T518" s="106">
        <v>1.6</v>
      </c>
      <c r="U518" s="162"/>
      <c r="V518" s="10"/>
      <c r="W518" s="162"/>
      <c r="X518" s="162"/>
      <c r="Y518" s="162"/>
      <c r="AA518" s="10"/>
      <c r="AB518" s="47"/>
      <c r="AC518" s="47"/>
      <c r="AD518" s="47"/>
      <c r="AE518" s="47"/>
      <c r="AF518" s="47"/>
      <c r="AG518" s="47"/>
      <c r="AH518" s="47"/>
      <c r="AI518" s="47"/>
    </row>
    <row r="519" spans="1:35">
      <c r="A519" s="26">
        <v>44030</v>
      </c>
      <c r="B519" s="27">
        <v>0.41666666666666669</v>
      </c>
      <c r="C519" s="132"/>
      <c r="D519" s="28" t="str">
        <f t="shared" si="73"/>
        <v>2020/7/18  10:00</v>
      </c>
      <c r="E519" s="119">
        <v>1.5412251494754272</v>
      </c>
      <c r="F519" s="36">
        <f t="shared" si="74"/>
        <v>1.5482251494754271</v>
      </c>
      <c r="G519" s="36">
        <f t="shared" si="75"/>
        <v>1.5462251494754271</v>
      </c>
      <c r="H519" s="36">
        <f t="shared" si="76"/>
        <v>1.5402251494754273</v>
      </c>
      <c r="I519" s="36">
        <f t="shared" si="77"/>
        <v>1.5422251494754271</v>
      </c>
      <c r="J519" s="36">
        <f t="shared" si="78"/>
        <v>1.5472251494754272</v>
      </c>
      <c r="K519" s="36">
        <f t="shared" si="79"/>
        <v>1.5452251494754272</v>
      </c>
      <c r="L519" s="36">
        <f t="shared" si="80"/>
        <v>1.5442251494754271</v>
      </c>
      <c r="M519" s="57">
        <f t="shared" si="81"/>
        <v>1.5432251494754272</v>
      </c>
      <c r="N519" s="58" t="s">
        <v>48</v>
      </c>
      <c r="O519" s="36"/>
      <c r="P519" s="36"/>
      <c r="Q519" s="36"/>
      <c r="R519" s="59"/>
      <c r="S519" s="60">
        <v>1.46</v>
      </c>
      <c r="T519" s="106">
        <v>1.6</v>
      </c>
      <c r="U519" s="162"/>
      <c r="V519" s="10"/>
      <c r="W519" s="162"/>
      <c r="X519" s="162"/>
      <c r="Y519" s="162"/>
      <c r="AA519" s="10"/>
      <c r="AB519" s="47"/>
      <c r="AC519" s="47"/>
      <c r="AD519" s="47"/>
      <c r="AE519" s="47"/>
      <c r="AF519" s="47"/>
      <c r="AG519" s="47"/>
      <c r="AH519" s="47"/>
      <c r="AI519" s="47"/>
    </row>
    <row r="520" spans="1:35">
      <c r="A520" s="26">
        <v>44030</v>
      </c>
      <c r="B520" s="27">
        <v>0.5</v>
      </c>
      <c r="C520" s="132"/>
      <c r="D520" s="28" t="str">
        <f t="shared" si="73"/>
        <v>2020/7/18  12:00</v>
      </c>
      <c r="E520" s="119">
        <v>1.5425906013923494</v>
      </c>
      <c r="F520" s="36">
        <f t="shared" si="74"/>
        <v>1.5495906013923493</v>
      </c>
      <c r="G520" s="36">
        <f t="shared" si="75"/>
        <v>1.5475906013923493</v>
      </c>
      <c r="H520" s="36">
        <f t="shared" si="76"/>
        <v>1.5415906013923495</v>
      </c>
      <c r="I520" s="36">
        <f t="shared" si="77"/>
        <v>1.5435906013923493</v>
      </c>
      <c r="J520" s="36">
        <f t="shared" si="78"/>
        <v>1.5485906013923494</v>
      </c>
      <c r="K520" s="36">
        <f t="shared" si="79"/>
        <v>1.5465906013923494</v>
      </c>
      <c r="L520" s="36">
        <f t="shared" si="80"/>
        <v>1.5455906013923493</v>
      </c>
      <c r="M520" s="57">
        <f t="shared" si="81"/>
        <v>1.5445906013923494</v>
      </c>
      <c r="N520" s="58" t="s">
        <v>48</v>
      </c>
      <c r="O520" s="36"/>
      <c r="P520" s="36"/>
      <c r="Q520" s="36"/>
      <c r="R520" s="59"/>
      <c r="S520" s="60">
        <v>1.46</v>
      </c>
      <c r="T520" s="106">
        <v>1.6</v>
      </c>
      <c r="U520" s="162"/>
      <c r="V520" s="10"/>
      <c r="W520" s="162"/>
      <c r="X520" s="162"/>
      <c r="Y520" s="162"/>
      <c r="AA520" s="10"/>
      <c r="AB520" s="47"/>
      <c r="AC520" s="47"/>
      <c r="AD520" s="47"/>
      <c r="AE520" s="47"/>
      <c r="AF520" s="47"/>
      <c r="AG520" s="47"/>
      <c r="AH520" s="47"/>
      <c r="AI520" s="47"/>
    </row>
    <row r="521" spans="1:35">
      <c r="A521" s="26">
        <v>44030</v>
      </c>
      <c r="B521" s="27">
        <v>0.58333333333333304</v>
      </c>
      <c r="C521" s="132"/>
      <c r="D521" s="28" t="str">
        <f t="shared" si="73"/>
        <v>2020/7/18  14:00</v>
      </c>
      <c r="E521" s="119">
        <v>1.5404951717164066</v>
      </c>
      <c r="F521" s="36">
        <f t="shared" si="74"/>
        <v>1.5474951717164065</v>
      </c>
      <c r="G521" s="36">
        <f t="shared" si="75"/>
        <v>1.5454951717164065</v>
      </c>
      <c r="H521" s="36">
        <f t="shared" si="76"/>
        <v>1.5394951717164067</v>
      </c>
      <c r="I521" s="36">
        <f t="shared" si="77"/>
        <v>1.5414951717164065</v>
      </c>
      <c r="J521" s="36">
        <f t="shared" si="78"/>
        <v>1.5464951717164066</v>
      </c>
      <c r="K521" s="36">
        <f t="shared" si="79"/>
        <v>1.5444951717164066</v>
      </c>
      <c r="L521" s="36">
        <f t="shared" si="80"/>
        <v>1.5434951717164065</v>
      </c>
      <c r="M521" s="57">
        <f t="shared" si="81"/>
        <v>1.5424951717164066</v>
      </c>
      <c r="N521" s="58" t="s">
        <v>48</v>
      </c>
      <c r="O521" s="36"/>
      <c r="P521" s="36"/>
      <c r="Q521" s="36"/>
      <c r="R521" s="59"/>
      <c r="S521" s="60">
        <v>1.46</v>
      </c>
      <c r="T521" s="106">
        <v>1.6</v>
      </c>
      <c r="U521" s="162"/>
      <c r="V521" s="10"/>
      <c r="W521" s="162"/>
      <c r="X521" s="162"/>
      <c r="Y521" s="162"/>
      <c r="AA521" s="10"/>
      <c r="AB521" s="47"/>
      <c r="AC521" s="47"/>
      <c r="AD521" s="47"/>
      <c r="AE521" s="47"/>
      <c r="AF521" s="47"/>
      <c r="AG521" s="47"/>
      <c r="AH521" s="47"/>
      <c r="AI521" s="47"/>
    </row>
    <row r="522" spans="1:35">
      <c r="A522" s="26">
        <v>44030</v>
      </c>
      <c r="B522" s="27">
        <v>0.66666666666666596</v>
      </c>
      <c r="C522" s="132"/>
      <c r="D522" s="28" t="str">
        <f t="shared" si="73"/>
        <v>2020/7/18  16:00</v>
      </c>
      <c r="E522" s="119">
        <v>1.544</v>
      </c>
      <c r="F522" s="36">
        <f t="shared" si="74"/>
        <v>1.5509999999999999</v>
      </c>
      <c r="G522" s="36">
        <f t="shared" si="75"/>
        <v>1.5489999999999999</v>
      </c>
      <c r="H522" s="36">
        <f t="shared" si="76"/>
        <v>1.5430000000000001</v>
      </c>
      <c r="I522" s="36">
        <f t="shared" si="77"/>
        <v>1.5449999999999999</v>
      </c>
      <c r="J522" s="36">
        <f t="shared" si="78"/>
        <v>1.55</v>
      </c>
      <c r="K522" s="36">
        <f t="shared" si="79"/>
        <v>1.548</v>
      </c>
      <c r="L522" s="36">
        <f t="shared" si="80"/>
        <v>1.5469999999999999</v>
      </c>
      <c r="M522" s="57">
        <f t="shared" si="81"/>
        <v>1.546</v>
      </c>
      <c r="N522" s="58" t="s">
        <v>48</v>
      </c>
      <c r="O522" s="36"/>
      <c r="P522" s="36"/>
      <c r="Q522" s="36"/>
      <c r="R522" s="59"/>
      <c r="S522" s="60">
        <v>1.46</v>
      </c>
      <c r="T522" s="106">
        <v>1.6</v>
      </c>
      <c r="U522" s="162"/>
      <c r="V522" s="10"/>
      <c r="W522" s="162"/>
      <c r="X522" s="162"/>
      <c r="Y522" s="162"/>
      <c r="AA522" s="10"/>
      <c r="AB522" s="47"/>
      <c r="AC522" s="47"/>
      <c r="AD522" s="47"/>
      <c r="AE522" s="47"/>
      <c r="AF522" s="47"/>
      <c r="AG522" s="47"/>
      <c r="AH522" s="47"/>
      <c r="AI522" s="47"/>
    </row>
    <row r="523" spans="1:35">
      <c r="A523" s="123">
        <v>44031</v>
      </c>
      <c r="B523" s="101">
        <v>0.33333333333333331</v>
      </c>
      <c r="C523" s="132" t="s">
        <v>521</v>
      </c>
      <c r="D523" s="124" t="str">
        <f t="shared" si="73"/>
        <v>2020/7/19  8:00</v>
      </c>
      <c r="E523" s="119">
        <v>1.5449999999999999</v>
      </c>
      <c r="F523" s="36">
        <f t="shared" si="74"/>
        <v>1.5519999999999998</v>
      </c>
      <c r="G523" s="36">
        <f t="shared" si="75"/>
        <v>1.5499999999999998</v>
      </c>
      <c r="H523" s="36">
        <f t="shared" si="76"/>
        <v>1.544</v>
      </c>
      <c r="I523" s="36">
        <f t="shared" si="77"/>
        <v>1.5459999999999998</v>
      </c>
      <c r="J523" s="36">
        <f t="shared" si="78"/>
        <v>1.5509999999999999</v>
      </c>
      <c r="K523" s="36">
        <f t="shared" si="79"/>
        <v>1.5489999999999999</v>
      </c>
      <c r="L523" s="36">
        <f t="shared" si="80"/>
        <v>1.5479999999999998</v>
      </c>
      <c r="M523" s="57">
        <f t="shared" si="81"/>
        <v>1.5469999999999999</v>
      </c>
      <c r="N523" s="58" t="s">
        <v>49</v>
      </c>
      <c r="O523" s="36"/>
      <c r="P523" s="36"/>
      <c r="Q523" s="36"/>
      <c r="R523" s="59"/>
      <c r="S523" s="60">
        <v>1.46</v>
      </c>
      <c r="T523" s="106">
        <v>1.6</v>
      </c>
      <c r="U523" s="162"/>
      <c r="V523" s="10"/>
      <c r="W523" s="162"/>
      <c r="X523" s="162"/>
      <c r="Y523" s="162"/>
      <c r="AA523" s="10"/>
      <c r="AB523" s="47"/>
      <c r="AC523" s="47"/>
      <c r="AD523" s="47"/>
      <c r="AE523" s="47"/>
      <c r="AF523" s="47"/>
      <c r="AG523" s="47"/>
      <c r="AH523" s="47"/>
      <c r="AI523" s="47"/>
    </row>
    <row r="524" spans="1:35">
      <c r="A524" s="26">
        <v>44031</v>
      </c>
      <c r="B524" s="27">
        <v>0.41666666666666669</v>
      </c>
      <c r="C524" s="132"/>
      <c r="D524" s="28" t="str">
        <f t="shared" si="73"/>
        <v>2020/7/19  10:00</v>
      </c>
      <c r="E524" s="119">
        <v>1.5429999999999999</v>
      </c>
      <c r="F524" s="36">
        <f t="shared" si="74"/>
        <v>1.5499999999999998</v>
      </c>
      <c r="G524" s="36">
        <f t="shared" si="75"/>
        <v>1.5479999999999998</v>
      </c>
      <c r="H524" s="36">
        <f t="shared" si="76"/>
        <v>1.542</v>
      </c>
      <c r="I524" s="36">
        <f t="shared" si="77"/>
        <v>1.5439999999999998</v>
      </c>
      <c r="J524" s="36">
        <f t="shared" si="78"/>
        <v>1.5489999999999999</v>
      </c>
      <c r="K524" s="36">
        <f t="shared" si="79"/>
        <v>1.5469999999999999</v>
      </c>
      <c r="L524" s="36">
        <f t="shared" si="80"/>
        <v>1.5459999999999998</v>
      </c>
      <c r="M524" s="57">
        <f t="shared" si="81"/>
        <v>1.5449999999999999</v>
      </c>
      <c r="N524" s="58" t="s">
        <v>49</v>
      </c>
      <c r="O524" s="36"/>
      <c r="P524" s="36"/>
      <c r="Q524" s="36"/>
      <c r="R524" s="59"/>
      <c r="S524" s="60">
        <v>1.46</v>
      </c>
      <c r="T524" s="106">
        <v>1.6</v>
      </c>
      <c r="U524" s="162"/>
      <c r="V524" s="10"/>
      <c r="W524" s="162"/>
      <c r="X524" s="162"/>
      <c r="Y524" s="162"/>
      <c r="AA524" s="10"/>
      <c r="AB524" s="47"/>
      <c r="AC524" s="47"/>
      <c r="AD524" s="47"/>
      <c r="AE524" s="47"/>
      <c r="AF524" s="47"/>
      <c r="AG524" s="47"/>
      <c r="AH524" s="47"/>
      <c r="AI524" s="47"/>
    </row>
    <row r="525" spans="1:35">
      <c r="A525" s="26">
        <v>44031</v>
      </c>
      <c r="B525" s="27">
        <v>0.5</v>
      </c>
      <c r="C525" s="132"/>
      <c r="D525" s="28" t="str">
        <f t="shared" si="73"/>
        <v>2020/7/19  12:00</v>
      </c>
      <c r="E525" s="119">
        <v>1.5542984864536493</v>
      </c>
      <c r="F525" s="36">
        <f t="shared" si="74"/>
        <v>1.5612984864536492</v>
      </c>
      <c r="G525" s="36">
        <f t="shared" si="75"/>
        <v>1.5592984864536492</v>
      </c>
      <c r="H525" s="36">
        <f t="shared" si="76"/>
        <v>1.5532984864536494</v>
      </c>
      <c r="I525" s="36">
        <f t="shared" si="77"/>
        <v>1.5552984864536492</v>
      </c>
      <c r="J525" s="36">
        <f t="shared" si="78"/>
        <v>1.5602984864536493</v>
      </c>
      <c r="K525" s="36">
        <f t="shared" si="79"/>
        <v>1.5582984864536493</v>
      </c>
      <c r="L525" s="36">
        <f t="shared" si="80"/>
        <v>1.5572984864536492</v>
      </c>
      <c r="M525" s="57">
        <f t="shared" si="81"/>
        <v>1.5562984864536493</v>
      </c>
      <c r="N525" s="58" t="s">
        <v>49</v>
      </c>
      <c r="O525" s="36"/>
      <c r="P525" s="36"/>
      <c r="Q525" s="36"/>
      <c r="R525" s="59"/>
      <c r="S525" s="60">
        <v>1.46</v>
      </c>
      <c r="T525" s="106">
        <v>1.6</v>
      </c>
      <c r="U525" s="162"/>
      <c r="V525" s="10"/>
      <c r="W525" s="162"/>
      <c r="X525" s="162"/>
      <c r="Y525" s="162"/>
      <c r="AA525" s="10"/>
      <c r="AB525" s="47"/>
      <c r="AC525" s="47"/>
      <c r="AD525" s="47"/>
      <c r="AE525" s="47"/>
      <c r="AF525" s="47"/>
      <c r="AG525" s="47"/>
      <c r="AH525" s="47"/>
      <c r="AI525" s="47"/>
    </row>
    <row r="526" spans="1:35">
      <c r="A526" s="26">
        <v>44031</v>
      </c>
      <c r="B526" s="27">
        <v>0.58333333333333304</v>
      </c>
      <c r="C526" s="132"/>
      <c r="D526" s="28" t="str">
        <f t="shared" si="73"/>
        <v>2020/7/19  14:00</v>
      </c>
      <c r="E526" s="119">
        <v>1.5449999999999999</v>
      </c>
      <c r="F526" s="36">
        <f t="shared" si="74"/>
        <v>1.5519999999999998</v>
      </c>
      <c r="G526" s="36">
        <f t="shared" si="75"/>
        <v>1.5499999999999998</v>
      </c>
      <c r="H526" s="36">
        <f t="shared" si="76"/>
        <v>1.544</v>
      </c>
      <c r="I526" s="36">
        <f t="shared" si="77"/>
        <v>1.5459999999999998</v>
      </c>
      <c r="J526" s="36">
        <f t="shared" si="78"/>
        <v>1.5509999999999999</v>
      </c>
      <c r="K526" s="36">
        <f t="shared" si="79"/>
        <v>1.5489999999999999</v>
      </c>
      <c r="L526" s="36">
        <f t="shared" si="80"/>
        <v>1.5479999999999998</v>
      </c>
      <c r="M526" s="57">
        <f t="shared" si="81"/>
        <v>1.5469999999999999</v>
      </c>
      <c r="N526" s="58" t="s">
        <v>49</v>
      </c>
      <c r="O526" s="36"/>
      <c r="P526" s="36"/>
      <c r="Q526" s="36"/>
      <c r="R526" s="59"/>
      <c r="S526" s="60">
        <v>1.46</v>
      </c>
      <c r="T526" s="106">
        <v>1.6</v>
      </c>
      <c r="U526" s="162"/>
      <c r="V526" s="10"/>
      <c r="W526" s="162"/>
      <c r="X526" s="162"/>
      <c r="Y526" s="162"/>
      <c r="AA526" s="10"/>
      <c r="AB526" s="47"/>
      <c r="AC526" s="47"/>
      <c r="AD526" s="47"/>
      <c r="AE526" s="47"/>
      <c r="AF526" s="47"/>
      <c r="AG526" s="47"/>
      <c r="AH526" s="47"/>
      <c r="AI526" s="47"/>
    </row>
    <row r="527" spans="1:35">
      <c r="A527" s="26">
        <v>44031</v>
      </c>
      <c r="B527" s="27">
        <v>0.66666666666666596</v>
      </c>
      <c r="C527" s="132"/>
      <c r="D527" s="28" t="str">
        <f t="shared" si="73"/>
        <v>2020/7/19  16:00</v>
      </c>
      <c r="E527" s="119">
        <v>1.5517781811617433</v>
      </c>
      <c r="F527" s="36">
        <f t="shared" si="74"/>
        <v>1.5587781811617432</v>
      </c>
      <c r="G527" s="36">
        <f t="shared" si="75"/>
        <v>1.5567781811617432</v>
      </c>
      <c r="H527" s="36">
        <f t="shared" si="76"/>
        <v>1.5507781811617434</v>
      </c>
      <c r="I527" s="36">
        <f t="shared" si="77"/>
        <v>1.5527781811617432</v>
      </c>
      <c r="J527" s="36">
        <f t="shared" si="78"/>
        <v>1.5577781811617433</v>
      </c>
      <c r="K527" s="36">
        <f t="shared" si="79"/>
        <v>1.5557781811617433</v>
      </c>
      <c r="L527" s="36">
        <f t="shared" si="80"/>
        <v>1.5547781811617432</v>
      </c>
      <c r="M527" s="57">
        <f t="shared" si="81"/>
        <v>1.5537781811617433</v>
      </c>
      <c r="N527" s="58" t="s">
        <v>49</v>
      </c>
      <c r="O527" s="36"/>
      <c r="P527" s="36"/>
      <c r="Q527" s="36"/>
      <c r="R527" s="59"/>
      <c r="S527" s="60">
        <v>1.46</v>
      </c>
      <c r="T527" s="106">
        <v>1.6</v>
      </c>
      <c r="U527" s="162"/>
      <c r="V527" s="10"/>
      <c r="W527" s="162"/>
      <c r="X527" s="162"/>
      <c r="Y527" s="162"/>
      <c r="AA527" s="10"/>
      <c r="AB527" s="47"/>
      <c r="AC527" s="47"/>
      <c r="AD527" s="47"/>
      <c r="AE527" s="47"/>
      <c r="AF527" s="47"/>
      <c r="AG527" s="47"/>
      <c r="AH527" s="47"/>
      <c r="AI527" s="47"/>
    </row>
    <row r="528" spans="1:35">
      <c r="A528" s="123">
        <v>44032</v>
      </c>
      <c r="B528" s="101">
        <v>0.33333333333333331</v>
      </c>
      <c r="C528" s="132" t="s">
        <v>522</v>
      </c>
      <c r="D528" s="124" t="str">
        <f t="shared" si="73"/>
        <v>2020/7/20  8:00</v>
      </c>
      <c r="E528" s="119">
        <v>1.5760000000000001</v>
      </c>
      <c r="F528" s="36">
        <f t="shared" si="74"/>
        <v>1.583</v>
      </c>
      <c r="G528" s="36">
        <f t="shared" si="75"/>
        <v>1.581</v>
      </c>
      <c r="H528" s="36">
        <f t="shared" si="76"/>
        <v>1.5750000000000002</v>
      </c>
      <c r="I528" s="36">
        <f t="shared" si="77"/>
        <v>1.577</v>
      </c>
      <c r="J528" s="36">
        <f t="shared" si="78"/>
        <v>1.5820000000000001</v>
      </c>
      <c r="K528" s="36">
        <f t="shared" si="79"/>
        <v>1.58</v>
      </c>
      <c r="L528" s="36">
        <f t="shared" si="80"/>
        <v>1.579</v>
      </c>
      <c r="M528" s="57">
        <f t="shared" si="81"/>
        <v>1.5780000000000001</v>
      </c>
      <c r="N528" s="58" t="s">
        <v>44</v>
      </c>
      <c r="O528" s="36"/>
      <c r="P528" s="36"/>
      <c r="Q528" s="36"/>
      <c r="R528" s="59"/>
      <c r="S528" s="60">
        <v>1.46</v>
      </c>
      <c r="T528" s="106">
        <v>1.6</v>
      </c>
      <c r="U528" s="162"/>
      <c r="V528" s="10"/>
      <c r="W528" s="162"/>
      <c r="X528" s="162"/>
      <c r="Y528" s="162"/>
      <c r="AA528" s="10"/>
      <c r="AB528" s="47"/>
      <c r="AC528" s="47"/>
      <c r="AD528" s="47"/>
      <c r="AE528" s="47"/>
      <c r="AF528" s="47"/>
      <c r="AG528" s="47"/>
      <c r="AH528" s="47"/>
      <c r="AI528" s="47"/>
    </row>
    <row r="529" spans="1:35">
      <c r="A529" s="26">
        <v>44032</v>
      </c>
      <c r="B529" s="27">
        <v>0.41666666666666669</v>
      </c>
      <c r="C529" s="132"/>
      <c r="D529" s="28" t="str">
        <f t="shared" si="73"/>
        <v>2020/7/20  10:00</v>
      </c>
      <c r="E529" s="119">
        <v>1.5449999999999999</v>
      </c>
      <c r="F529" s="36">
        <f t="shared" si="74"/>
        <v>1.5519999999999998</v>
      </c>
      <c r="G529" s="36">
        <f t="shared" si="75"/>
        <v>1.5499999999999998</v>
      </c>
      <c r="H529" s="36">
        <f t="shared" si="76"/>
        <v>1.544</v>
      </c>
      <c r="I529" s="36">
        <f t="shared" si="77"/>
        <v>1.5459999999999998</v>
      </c>
      <c r="J529" s="36">
        <f t="shared" si="78"/>
        <v>1.5509999999999999</v>
      </c>
      <c r="K529" s="36">
        <f t="shared" si="79"/>
        <v>1.5489999999999999</v>
      </c>
      <c r="L529" s="36">
        <f t="shared" si="80"/>
        <v>1.5479999999999998</v>
      </c>
      <c r="M529" s="57">
        <f t="shared" si="81"/>
        <v>1.5469999999999999</v>
      </c>
      <c r="N529" s="58" t="s">
        <v>44</v>
      </c>
      <c r="O529" s="36"/>
      <c r="P529" s="36"/>
      <c r="Q529" s="36"/>
      <c r="R529" s="59"/>
      <c r="S529" s="60">
        <v>1.46</v>
      </c>
      <c r="T529" s="106">
        <v>1.6</v>
      </c>
      <c r="U529" s="162"/>
      <c r="V529" s="10"/>
      <c r="W529" s="162"/>
      <c r="X529" s="162"/>
      <c r="Y529" s="162"/>
      <c r="AA529" s="10"/>
      <c r="AB529" s="47"/>
      <c r="AC529" s="47"/>
      <c r="AD529" s="47"/>
      <c r="AE529" s="47"/>
      <c r="AF529" s="47"/>
      <c r="AG529" s="47"/>
      <c r="AH529" s="47"/>
      <c r="AI529" s="47"/>
    </row>
    <row r="530" spans="1:35">
      <c r="A530" s="26">
        <v>44032</v>
      </c>
      <c r="B530" s="27">
        <v>0.5</v>
      </c>
      <c r="C530" s="132"/>
      <c r="D530" s="28" t="str">
        <f t="shared" si="73"/>
        <v>2020/7/20  12:00</v>
      </c>
      <c r="E530" s="119">
        <v>1.5546742052026632</v>
      </c>
      <c r="F530" s="36">
        <f t="shared" si="74"/>
        <v>1.5616742052026631</v>
      </c>
      <c r="G530" s="36">
        <f t="shared" si="75"/>
        <v>1.5596742052026631</v>
      </c>
      <c r="H530" s="36">
        <f t="shared" si="76"/>
        <v>1.5536742052026633</v>
      </c>
      <c r="I530" s="36">
        <f t="shared" si="77"/>
        <v>1.5556742052026631</v>
      </c>
      <c r="J530" s="36">
        <f t="shared" si="78"/>
        <v>1.5606742052026632</v>
      </c>
      <c r="K530" s="36">
        <f t="shared" si="79"/>
        <v>1.5586742052026632</v>
      </c>
      <c r="L530" s="36">
        <f t="shared" si="80"/>
        <v>1.5576742052026631</v>
      </c>
      <c r="M530" s="57">
        <f t="shared" si="81"/>
        <v>1.5566742052026632</v>
      </c>
      <c r="N530" s="58" t="s">
        <v>45</v>
      </c>
      <c r="O530" s="36"/>
      <c r="P530" s="36"/>
      <c r="Q530" s="36"/>
      <c r="R530" s="59"/>
      <c r="S530" s="60">
        <v>1.46</v>
      </c>
      <c r="T530" s="106">
        <v>1.6</v>
      </c>
      <c r="U530" s="162"/>
      <c r="V530" s="10"/>
      <c r="W530" s="162"/>
      <c r="X530" s="162"/>
      <c r="Y530" s="162"/>
      <c r="AA530" s="10"/>
      <c r="AB530" s="47"/>
      <c r="AC530" s="47"/>
      <c r="AD530" s="47"/>
      <c r="AE530" s="47"/>
      <c r="AF530" s="47"/>
      <c r="AG530" s="47"/>
      <c r="AH530" s="47"/>
      <c r="AI530" s="47"/>
    </row>
    <row r="531" spans="1:35">
      <c r="A531" s="26">
        <v>44032</v>
      </c>
      <c r="B531" s="27">
        <v>0.58333333333333304</v>
      </c>
      <c r="C531" s="132"/>
      <c r="D531" s="28" t="str">
        <f t="shared" si="73"/>
        <v>2020/7/20  14:00</v>
      </c>
      <c r="E531" s="119">
        <v>1.5469999999999999</v>
      </c>
      <c r="F531" s="36">
        <f t="shared" si="74"/>
        <v>1.5539999999999998</v>
      </c>
      <c r="G531" s="36">
        <f t="shared" si="75"/>
        <v>1.5519999999999998</v>
      </c>
      <c r="H531" s="36">
        <f t="shared" si="76"/>
        <v>1.546</v>
      </c>
      <c r="I531" s="36">
        <f t="shared" si="77"/>
        <v>1.5479999999999998</v>
      </c>
      <c r="J531" s="36">
        <f t="shared" si="78"/>
        <v>1.5529999999999999</v>
      </c>
      <c r="K531" s="36">
        <f t="shared" si="79"/>
        <v>1.5509999999999999</v>
      </c>
      <c r="L531" s="36">
        <f t="shared" si="80"/>
        <v>1.5499999999999998</v>
      </c>
      <c r="M531" s="57">
        <f t="shared" si="81"/>
        <v>1.5489999999999999</v>
      </c>
      <c r="N531" s="58" t="s">
        <v>45</v>
      </c>
      <c r="O531" s="36"/>
      <c r="P531" s="36"/>
      <c r="Q531" s="36"/>
      <c r="R531" s="59"/>
      <c r="S531" s="60">
        <v>1.46</v>
      </c>
      <c r="T531" s="106">
        <v>1.6</v>
      </c>
      <c r="U531" s="162"/>
      <c r="V531" s="10"/>
      <c r="W531" s="162"/>
      <c r="X531" s="162"/>
      <c r="Y531" s="162"/>
      <c r="AA531" s="10"/>
      <c r="AB531" s="47"/>
      <c r="AC531" s="47"/>
      <c r="AD531" s="47"/>
      <c r="AE531" s="47"/>
      <c r="AF531" s="47"/>
      <c r="AG531" s="47"/>
      <c r="AH531" s="47"/>
      <c r="AI531" s="47"/>
    </row>
    <row r="532" spans="1:35">
      <c r="A532" s="26">
        <v>44032</v>
      </c>
      <c r="B532" s="27">
        <v>0.66666666666666596</v>
      </c>
      <c r="C532" s="132"/>
      <c r="D532" s="28" t="str">
        <f t="shared" si="73"/>
        <v>2020/7/20  16:00</v>
      </c>
      <c r="E532" s="119">
        <v>1.5548824204103409</v>
      </c>
      <c r="F532" s="36">
        <f t="shared" si="74"/>
        <v>1.5618824204103408</v>
      </c>
      <c r="G532" s="36">
        <f t="shared" si="75"/>
        <v>1.5598824204103408</v>
      </c>
      <c r="H532" s="36">
        <f t="shared" si="76"/>
        <v>1.553882420410341</v>
      </c>
      <c r="I532" s="36">
        <f t="shared" si="77"/>
        <v>1.5558824204103407</v>
      </c>
      <c r="J532" s="36">
        <f t="shared" si="78"/>
        <v>1.5608824204103409</v>
      </c>
      <c r="K532" s="36">
        <f t="shared" si="79"/>
        <v>1.5588824204103409</v>
      </c>
      <c r="L532" s="36">
        <f t="shared" si="80"/>
        <v>1.5578824204103408</v>
      </c>
      <c r="M532" s="57">
        <f t="shared" si="81"/>
        <v>1.5568824204103409</v>
      </c>
      <c r="N532" s="58" t="s">
        <v>45</v>
      </c>
      <c r="O532" s="36"/>
      <c r="P532" s="36"/>
      <c r="Q532" s="36"/>
      <c r="R532" s="59"/>
      <c r="S532" s="60">
        <v>1.46</v>
      </c>
      <c r="T532" s="106">
        <v>1.6</v>
      </c>
      <c r="U532" s="162"/>
      <c r="V532" s="10"/>
      <c r="W532" s="162"/>
      <c r="X532" s="162"/>
      <c r="Y532" s="162"/>
      <c r="AA532" s="10"/>
      <c r="AB532" s="47"/>
      <c r="AC532" s="47"/>
      <c r="AD532" s="47"/>
      <c r="AE532" s="47"/>
      <c r="AF532" s="47"/>
      <c r="AG532" s="47"/>
      <c r="AH532" s="47"/>
      <c r="AI532" s="47"/>
    </row>
    <row r="533" spans="1:35">
      <c r="A533" s="123">
        <v>44033</v>
      </c>
      <c r="B533" s="101">
        <v>0.33333333333333331</v>
      </c>
      <c r="C533" s="132" t="s">
        <v>523</v>
      </c>
      <c r="D533" s="124" t="str">
        <f t="shared" si="73"/>
        <v>2020/7/21  8:00</v>
      </c>
      <c r="E533" s="119">
        <v>1.5549936893981973</v>
      </c>
      <c r="F533" s="36">
        <f t="shared" si="74"/>
        <v>1.5619936893981972</v>
      </c>
      <c r="G533" s="36">
        <f t="shared" si="75"/>
        <v>1.5599936893981972</v>
      </c>
      <c r="H533" s="36">
        <f t="shared" si="76"/>
        <v>1.5539936893981974</v>
      </c>
      <c r="I533" s="36">
        <f t="shared" si="77"/>
        <v>1.5559936893981972</v>
      </c>
      <c r="J533" s="36">
        <f t="shared" si="78"/>
        <v>1.5609936893981973</v>
      </c>
      <c r="K533" s="36">
        <f t="shared" si="79"/>
        <v>1.5589936893981973</v>
      </c>
      <c r="L533" s="36">
        <f t="shared" si="80"/>
        <v>1.5579936893981972</v>
      </c>
      <c r="M533" s="57">
        <f t="shared" si="81"/>
        <v>1.5569936893981973</v>
      </c>
      <c r="N533" s="58" t="s">
        <v>46</v>
      </c>
      <c r="O533" s="36"/>
      <c r="P533" s="36"/>
      <c r="Q533" s="36"/>
      <c r="R533" s="59"/>
      <c r="S533" s="60">
        <v>1.46</v>
      </c>
      <c r="T533" s="106">
        <v>1.6</v>
      </c>
      <c r="U533" s="162"/>
      <c r="V533" s="10"/>
      <c r="W533" s="162"/>
      <c r="X533" s="162"/>
      <c r="Y533" s="162"/>
      <c r="AA533" s="10"/>
      <c r="AB533" s="47"/>
      <c r="AC533" s="47"/>
      <c r="AD533" s="47"/>
      <c r="AE533" s="47"/>
      <c r="AF533" s="47"/>
      <c r="AG533" s="47"/>
      <c r="AH533" s="47"/>
      <c r="AI533" s="47"/>
    </row>
    <row r="534" spans="1:35">
      <c r="A534" s="26">
        <v>44033</v>
      </c>
      <c r="B534" s="27">
        <v>0.41666666666666669</v>
      </c>
      <c r="C534" s="132"/>
      <c r="D534" s="28" t="str">
        <f t="shared" si="73"/>
        <v>2020/7/21  10:00</v>
      </c>
      <c r="E534" s="119">
        <v>1.5531985647514506</v>
      </c>
      <c r="F534" s="36">
        <f t="shared" si="74"/>
        <v>1.5601985647514505</v>
      </c>
      <c r="G534" s="36">
        <f t="shared" si="75"/>
        <v>1.5581985647514505</v>
      </c>
      <c r="H534" s="36">
        <f t="shared" si="76"/>
        <v>1.5521985647514507</v>
      </c>
      <c r="I534" s="36">
        <f t="shared" si="77"/>
        <v>1.5541985647514505</v>
      </c>
      <c r="J534" s="36">
        <f t="shared" si="78"/>
        <v>1.5591985647514506</v>
      </c>
      <c r="K534" s="36">
        <f t="shared" si="79"/>
        <v>1.5571985647514506</v>
      </c>
      <c r="L534" s="36">
        <f t="shared" si="80"/>
        <v>1.5561985647514505</v>
      </c>
      <c r="M534" s="57">
        <f t="shared" si="81"/>
        <v>1.5551985647514506</v>
      </c>
      <c r="N534" s="58" t="s">
        <v>46</v>
      </c>
      <c r="O534" s="36"/>
      <c r="P534" s="36"/>
      <c r="Q534" s="36"/>
      <c r="R534" s="59"/>
      <c r="S534" s="60">
        <v>1.46</v>
      </c>
      <c r="T534" s="106">
        <v>1.6</v>
      </c>
      <c r="U534" s="162"/>
      <c r="V534" s="10"/>
      <c r="W534" s="162"/>
      <c r="X534" s="162"/>
      <c r="Y534" s="162"/>
      <c r="AA534" s="10"/>
      <c r="AB534" s="47"/>
      <c r="AC534" s="47"/>
      <c r="AD534" s="47"/>
      <c r="AE534" s="47"/>
      <c r="AF534" s="47"/>
      <c r="AG534" s="47"/>
      <c r="AH534" s="47"/>
      <c r="AI534" s="47"/>
    </row>
    <row r="535" spans="1:35">
      <c r="A535" s="26">
        <v>44033</v>
      </c>
      <c r="B535" s="27">
        <v>0.5</v>
      </c>
      <c r="C535" s="132"/>
      <c r="D535" s="28" t="str">
        <f t="shared" si="73"/>
        <v>2020/7/21  12:00</v>
      </c>
      <c r="E535" s="119">
        <v>1.5536410045158682</v>
      </c>
      <c r="F535" s="36">
        <f t="shared" si="74"/>
        <v>1.5606410045158681</v>
      </c>
      <c r="G535" s="36">
        <f t="shared" si="75"/>
        <v>1.5586410045158681</v>
      </c>
      <c r="H535" s="36">
        <f t="shared" si="76"/>
        <v>1.5526410045158683</v>
      </c>
      <c r="I535" s="36">
        <f t="shared" si="77"/>
        <v>1.5546410045158681</v>
      </c>
      <c r="J535" s="36">
        <f t="shared" si="78"/>
        <v>1.5596410045158682</v>
      </c>
      <c r="K535" s="36">
        <f t="shared" si="79"/>
        <v>1.5576410045158682</v>
      </c>
      <c r="L535" s="36">
        <f t="shared" si="80"/>
        <v>1.5566410045158681</v>
      </c>
      <c r="M535" s="57">
        <f t="shared" si="81"/>
        <v>1.5556410045158682</v>
      </c>
      <c r="N535" s="58" t="s">
        <v>46</v>
      </c>
      <c r="O535" s="36"/>
      <c r="P535" s="36"/>
      <c r="Q535" s="36"/>
      <c r="R535" s="59"/>
      <c r="S535" s="60">
        <v>1.46</v>
      </c>
      <c r="T535" s="106">
        <v>1.6</v>
      </c>
      <c r="U535" s="162"/>
      <c r="V535" s="10"/>
      <c r="W535" s="162"/>
      <c r="X535" s="162"/>
      <c r="Y535" s="162"/>
      <c r="AA535" s="10"/>
      <c r="AB535" s="47"/>
      <c r="AC535" s="47"/>
      <c r="AD535" s="47"/>
      <c r="AE535" s="47"/>
      <c r="AF535" s="47"/>
      <c r="AG535" s="47"/>
      <c r="AH535" s="47"/>
      <c r="AI535" s="47"/>
    </row>
    <row r="536" spans="1:35">
      <c r="A536" s="26">
        <v>44033</v>
      </c>
      <c r="B536" s="27">
        <v>0.58333333333333304</v>
      </c>
      <c r="C536" s="132"/>
      <c r="D536" s="28" t="str">
        <f t="shared" si="73"/>
        <v>2020/7/21  14:00</v>
      </c>
      <c r="E536" s="119">
        <v>1.552387099270645</v>
      </c>
      <c r="F536" s="36">
        <f t="shared" si="74"/>
        <v>1.5593870992706449</v>
      </c>
      <c r="G536" s="36">
        <f t="shared" si="75"/>
        <v>1.5573870992706449</v>
      </c>
      <c r="H536" s="36">
        <f t="shared" si="76"/>
        <v>1.5513870992706451</v>
      </c>
      <c r="I536" s="36">
        <f t="shared" si="77"/>
        <v>1.5533870992706449</v>
      </c>
      <c r="J536" s="36">
        <f t="shared" si="78"/>
        <v>1.558387099270645</v>
      </c>
      <c r="K536" s="36">
        <f t="shared" si="79"/>
        <v>1.556387099270645</v>
      </c>
      <c r="L536" s="36">
        <f t="shared" si="80"/>
        <v>1.5553870992706449</v>
      </c>
      <c r="M536" s="57">
        <f t="shared" si="81"/>
        <v>1.554387099270645</v>
      </c>
      <c r="N536" s="58" t="s">
        <v>46</v>
      </c>
      <c r="O536" s="36"/>
      <c r="P536" s="36"/>
      <c r="Q536" s="36"/>
      <c r="R536" s="59"/>
      <c r="S536" s="60">
        <v>1.46</v>
      </c>
      <c r="T536" s="106">
        <v>1.6</v>
      </c>
      <c r="U536" s="162"/>
      <c r="V536" s="10"/>
      <c r="W536" s="162"/>
      <c r="X536" s="162"/>
      <c r="Y536" s="162"/>
      <c r="AA536" s="10"/>
      <c r="AB536" s="47"/>
      <c r="AC536" s="47"/>
      <c r="AD536" s="47"/>
      <c r="AE536" s="47"/>
      <c r="AF536" s="47"/>
      <c r="AG536" s="47"/>
      <c r="AH536" s="47"/>
      <c r="AI536" s="47"/>
    </row>
    <row r="537" spans="1:35">
      <c r="A537" s="26">
        <v>44033</v>
      </c>
      <c r="B537" s="27">
        <v>0.66666666666666596</v>
      </c>
      <c r="C537" s="132"/>
      <c r="D537" s="28" t="str">
        <f t="shared" si="73"/>
        <v>2020/7/21  16:00</v>
      </c>
      <c r="E537" s="119">
        <v>1.544</v>
      </c>
      <c r="F537" s="36">
        <f t="shared" si="74"/>
        <v>1.5509999999999999</v>
      </c>
      <c r="G537" s="36">
        <f t="shared" si="75"/>
        <v>1.5489999999999999</v>
      </c>
      <c r="H537" s="36">
        <f t="shared" si="76"/>
        <v>1.5430000000000001</v>
      </c>
      <c r="I537" s="36">
        <f t="shared" si="77"/>
        <v>1.5449999999999999</v>
      </c>
      <c r="J537" s="36">
        <f t="shared" si="78"/>
        <v>1.55</v>
      </c>
      <c r="K537" s="36">
        <f t="shared" si="79"/>
        <v>1.548</v>
      </c>
      <c r="L537" s="36">
        <f t="shared" si="80"/>
        <v>1.5469999999999999</v>
      </c>
      <c r="M537" s="57">
        <f t="shared" si="81"/>
        <v>1.546</v>
      </c>
      <c r="N537" s="58" t="s">
        <v>46</v>
      </c>
      <c r="O537" s="36"/>
      <c r="P537" s="36"/>
      <c r="Q537" s="36"/>
      <c r="R537" s="59"/>
      <c r="S537" s="60">
        <v>1.46</v>
      </c>
      <c r="T537" s="106">
        <v>1.6</v>
      </c>
      <c r="U537" s="162"/>
      <c r="V537" s="10"/>
      <c r="W537" s="162"/>
      <c r="X537" s="162"/>
      <c r="Y537" s="162"/>
      <c r="AA537" s="10"/>
      <c r="AB537" s="47"/>
      <c r="AC537" s="47"/>
      <c r="AD537" s="47"/>
      <c r="AE537" s="47"/>
      <c r="AF537" s="47"/>
      <c r="AG537" s="47"/>
      <c r="AH537" s="47"/>
      <c r="AI537" s="47"/>
    </row>
    <row r="538" spans="1:35">
      <c r="A538" s="123">
        <v>44034</v>
      </c>
      <c r="B538" s="101">
        <v>0.33333333333333331</v>
      </c>
      <c r="C538" s="132" t="s">
        <v>524</v>
      </c>
      <c r="D538" s="124" t="str">
        <f t="shared" si="73"/>
        <v>2020/7/22  8:00</v>
      </c>
      <c r="E538" s="119">
        <v>1.5528725014419809</v>
      </c>
      <c r="F538" s="36">
        <f t="shared" si="74"/>
        <v>1.5598725014419808</v>
      </c>
      <c r="G538" s="36">
        <f t="shared" si="75"/>
        <v>1.5578725014419808</v>
      </c>
      <c r="H538" s="36">
        <f t="shared" si="76"/>
        <v>1.551872501441981</v>
      </c>
      <c r="I538" s="36">
        <f t="shared" si="77"/>
        <v>1.5538725014419807</v>
      </c>
      <c r="J538" s="36">
        <f t="shared" si="78"/>
        <v>1.5588725014419809</v>
      </c>
      <c r="K538" s="36">
        <f t="shared" si="79"/>
        <v>1.5568725014419809</v>
      </c>
      <c r="L538" s="36">
        <f t="shared" si="80"/>
        <v>1.5558725014419807</v>
      </c>
      <c r="M538" s="57">
        <f t="shared" si="81"/>
        <v>1.5548725014419809</v>
      </c>
      <c r="N538" s="58" t="s">
        <v>47</v>
      </c>
      <c r="O538" s="36"/>
      <c r="P538" s="36"/>
      <c r="Q538" s="36"/>
      <c r="R538" s="59"/>
      <c r="S538" s="60">
        <v>1.46</v>
      </c>
      <c r="T538" s="106">
        <v>1.6</v>
      </c>
      <c r="U538" s="162"/>
      <c r="V538" s="10"/>
      <c r="W538" s="162"/>
      <c r="X538" s="162"/>
      <c r="Y538" s="162"/>
      <c r="AA538" s="10"/>
      <c r="AB538" s="47"/>
      <c r="AC538" s="47"/>
      <c r="AD538" s="47"/>
      <c r="AE538" s="47"/>
      <c r="AF538" s="47"/>
      <c r="AG538" s="47"/>
      <c r="AH538" s="47"/>
      <c r="AI538" s="47"/>
    </row>
    <row r="539" spans="1:35">
      <c r="A539" s="26">
        <v>44034</v>
      </c>
      <c r="B539" s="27">
        <v>0.41666666666666669</v>
      </c>
      <c r="C539" s="132"/>
      <c r="D539" s="28" t="str">
        <f t="shared" si="73"/>
        <v>2020/7/22  10:00</v>
      </c>
      <c r="E539" s="119">
        <v>1.5526480067439845</v>
      </c>
      <c r="F539" s="36">
        <f t="shared" si="74"/>
        <v>1.5596480067439844</v>
      </c>
      <c r="G539" s="36">
        <f t="shared" si="75"/>
        <v>1.5576480067439844</v>
      </c>
      <c r="H539" s="36">
        <f t="shared" si="76"/>
        <v>1.5516480067439846</v>
      </c>
      <c r="I539" s="36">
        <f t="shared" si="77"/>
        <v>1.5536480067439844</v>
      </c>
      <c r="J539" s="36">
        <f t="shared" si="78"/>
        <v>1.5586480067439845</v>
      </c>
      <c r="K539" s="36">
        <f t="shared" si="79"/>
        <v>1.5566480067439845</v>
      </c>
      <c r="L539" s="36">
        <f t="shared" si="80"/>
        <v>1.5556480067439844</v>
      </c>
      <c r="M539" s="57">
        <f t="shared" si="81"/>
        <v>1.5546480067439845</v>
      </c>
      <c r="N539" s="58" t="s">
        <v>47</v>
      </c>
      <c r="O539" s="36"/>
      <c r="P539" s="36"/>
      <c r="Q539" s="36"/>
      <c r="R539" s="59"/>
      <c r="S539" s="60">
        <v>1.46</v>
      </c>
      <c r="T539" s="106">
        <v>1.6</v>
      </c>
      <c r="U539" s="162"/>
      <c r="V539" s="10"/>
      <c r="W539" s="162"/>
      <c r="X539" s="162"/>
      <c r="Y539" s="162"/>
      <c r="AA539" s="10"/>
      <c r="AB539" s="47"/>
      <c r="AC539" s="47"/>
      <c r="AD539" s="47"/>
      <c r="AE539" s="47"/>
      <c r="AF539" s="47"/>
      <c r="AG539" s="47"/>
      <c r="AH539" s="47"/>
      <c r="AI539" s="47"/>
    </row>
    <row r="540" spans="1:35">
      <c r="A540" s="26">
        <v>44034</v>
      </c>
      <c r="B540" s="27">
        <v>0.5</v>
      </c>
      <c r="C540" s="132"/>
      <c r="D540" s="28" t="str">
        <f t="shared" si="73"/>
        <v>2020/7/22  12:00</v>
      </c>
      <c r="E540" s="119">
        <v>1.5526071922194735</v>
      </c>
      <c r="F540" s="36">
        <f t="shared" si="74"/>
        <v>1.5596071922194734</v>
      </c>
      <c r="G540" s="36">
        <f t="shared" si="75"/>
        <v>1.5576071922194734</v>
      </c>
      <c r="H540" s="36">
        <f t="shared" si="76"/>
        <v>1.5516071922194736</v>
      </c>
      <c r="I540" s="36">
        <f t="shared" si="77"/>
        <v>1.5536071922194734</v>
      </c>
      <c r="J540" s="36">
        <f t="shared" si="78"/>
        <v>1.5586071922194735</v>
      </c>
      <c r="K540" s="36">
        <f t="shared" si="79"/>
        <v>1.5566071922194735</v>
      </c>
      <c r="L540" s="36">
        <f t="shared" si="80"/>
        <v>1.5556071922194734</v>
      </c>
      <c r="M540" s="57">
        <f t="shared" si="81"/>
        <v>1.5546071922194735</v>
      </c>
      <c r="N540" s="58" t="s">
        <v>47</v>
      </c>
      <c r="O540" s="36"/>
      <c r="P540" s="36"/>
      <c r="Q540" s="36"/>
      <c r="R540" s="59"/>
      <c r="S540" s="60">
        <v>1.46</v>
      </c>
      <c r="T540" s="106">
        <v>1.6</v>
      </c>
      <c r="U540" s="162"/>
      <c r="V540" s="10"/>
      <c r="W540" s="162"/>
      <c r="X540" s="162"/>
      <c r="Y540" s="162"/>
      <c r="AA540" s="10"/>
      <c r="AB540" s="47"/>
      <c r="AC540" s="47"/>
      <c r="AD540" s="47"/>
      <c r="AE540" s="47"/>
      <c r="AF540" s="47"/>
      <c r="AG540" s="47"/>
      <c r="AH540" s="47"/>
      <c r="AI540" s="47"/>
    </row>
    <row r="541" spans="1:35">
      <c r="A541" s="26">
        <v>44034</v>
      </c>
      <c r="B541" s="27">
        <v>0.58333333333333304</v>
      </c>
      <c r="C541" s="132"/>
      <c r="D541" s="28" t="str">
        <f t="shared" si="73"/>
        <v>2020/7/22  14:00</v>
      </c>
      <c r="E541" s="119">
        <v>1.5524633093495832</v>
      </c>
      <c r="F541" s="36">
        <f t="shared" si="74"/>
        <v>1.5594633093495831</v>
      </c>
      <c r="G541" s="36">
        <f t="shared" si="75"/>
        <v>1.5574633093495831</v>
      </c>
      <c r="H541" s="36">
        <f t="shared" si="76"/>
        <v>1.5514633093495833</v>
      </c>
      <c r="I541" s="36">
        <f t="shared" si="77"/>
        <v>1.5534633093495831</v>
      </c>
      <c r="J541" s="36">
        <f t="shared" si="78"/>
        <v>1.5584633093495832</v>
      </c>
      <c r="K541" s="36">
        <f t="shared" si="79"/>
        <v>1.5564633093495832</v>
      </c>
      <c r="L541" s="36">
        <f t="shared" si="80"/>
        <v>1.5554633093495831</v>
      </c>
      <c r="M541" s="57">
        <f t="shared" si="81"/>
        <v>1.5544633093495832</v>
      </c>
      <c r="N541" s="58" t="s">
        <v>47</v>
      </c>
      <c r="O541" s="36"/>
      <c r="P541" s="36"/>
      <c r="Q541" s="36"/>
      <c r="R541" s="59"/>
      <c r="S541" s="60">
        <v>1.46</v>
      </c>
      <c r="T541" s="106">
        <v>1.6</v>
      </c>
      <c r="U541" s="162"/>
      <c r="V541" s="10"/>
      <c r="W541" s="162"/>
      <c r="X541" s="162"/>
      <c r="Y541" s="162"/>
      <c r="AA541" s="10"/>
      <c r="AB541" s="47"/>
      <c r="AC541" s="47"/>
      <c r="AD541" s="47"/>
      <c r="AE541" s="47"/>
      <c r="AF541" s="47"/>
      <c r="AG541" s="47"/>
      <c r="AH541" s="47"/>
      <c r="AI541" s="47"/>
    </row>
    <row r="542" spans="1:35">
      <c r="A542" s="26">
        <v>44034</v>
      </c>
      <c r="B542" s="27">
        <v>0.66666666666666596</v>
      </c>
      <c r="C542" s="132"/>
      <c r="D542" s="28" t="str">
        <f t="shared" si="73"/>
        <v>2020/7/22  16:00</v>
      </c>
      <c r="E542" s="119">
        <v>1.544</v>
      </c>
      <c r="F542" s="36">
        <f t="shared" si="74"/>
        <v>1.5509999999999999</v>
      </c>
      <c r="G542" s="36">
        <f t="shared" si="75"/>
        <v>1.5489999999999999</v>
      </c>
      <c r="H542" s="36">
        <f t="shared" si="76"/>
        <v>1.5430000000000001</v>
      </c>
      <c r="I542" s="36">
        <f t="shared" si="77"/>
        <v>1.5449999999999999</v>
      </c>
      <c r="J542" s="36">
        <f t="shared" si="78"/>
        <v>1.55</v>
      </c>
      <c r="K542" s="36">
        <f t="shared" si="79"/>
        <v>1.548</v>
      </c>
      <c r="L542" s="36">
        <f t="shared" si="80"/>
        <v>1.5469999999999999</v>
      </c>
      <c r="M542" s="57">
        <f t="shared" si="81"/>
        <v>1.546</v>
      </c>
      <c r="N542" s="58" t="s">
        <v>47</v>
      </c>
      <c r="O542" s="36"/>
      <c r="P542" s="36"/>
      <c r="Q542" s="36"/>
      <c r="R542" s="59"/>
      <c r="S542" s="60">
        <v>1.46</v>
      </c>
      <c r="T542" s="106">
        <v>1.6</v>
      </c>
      <c r="U542" s="162"/>
      <c r="V542" s="10"/>
      <c r="W542" s="162"/>
      <c r="X542" s="162"/>
      <c r="Y542" s="162"/>
      <c r="AA542" s="10"/>
      <c r="AB542" s="47"/>
      <c r="AC542" s="47"/>
      <c r="AD542" s="47"/>
      <c r="AE542" s="47"/>
      <c r="AF542" s="47"/>
      <c r="AG542" s="47"/>
      <c r="AH542" s="47"/>
      <c r="AI542" s="47"/>
    </row>
    <row r="543" spans="1:35">
      <c r="A543" s="123">
        <v>44035</v>
      </c>
      <c r="B543" s="101">
        <v>0.33333333333333331</v>
      </c>
      <c r="C543" s="132" t="s">
        <v>525</v>
      </c>
      <c r="D543" s="124" t="str">
        <f t="shared" si="73"/>
        <v>2020/7/23  8:00</v>
      </c>
      <c r="E543" s="119">
        <v>1.5449999999999999</v>
      </c>
      <c r="F543" s="36">
        <f t="shared" si="74"/>
        <v>1.5519999999999998</v>
      </c>
      <c r="G543" s="36">
        <f t="shared" si="75"/>
        <v>1.5499999999999998</v>
      </c>
      <c r="H543" s="36">
        <f t="shared" si="76"/>
        <v>1.544</v>
      </c>
      <c r="I543" s="36">
        <f t="shared" si="77"/>
        <v>1.5459999999999998</v>
      </c>
      <c r="J543" s="36">
        <f t="shared" si="78"/>
        <v>1.5509999999999999</v>
      </c>
      <c r="K543" s="36">
        <f t="shared" si="79"/>
        <v>1.5489999999999999</v>
      </c>
      <c r="L543" s="36">
        <f t="shared" si="80"/>
        <v>1.5479999999999998</v>
      </c>
      <c r="M543" s="57">
        <f t="shared" si="81"/>
        <v>1.5469999999999999</v>
      </c>
      <c r="N543" s="58" t="s">
        <v>48</v>
      </c>
      <c r="O543" s="36"/>
      <c r="P543" s="36"/>
      <c r="Q543" s="36"/>
      <c r="R543" s="59"/>
      <c r="S543" s="60">
        <v>1.46</v>
      </c>
      <c r="T543" s="106">
        <v>1.6</v>
      </c>
      <c r="U543" s="162"/>
      <c r="V543" s="10"/>
      <c r="W543" s="162"/>
      <c r="X543" s="162"/>
      <c r="Y543" s="162"/>
      <c r="AA543" s="10"/>
      <c r="AB543" s="47"/>
      <c r="AC543" s="47"/>
      <c r="AD543" s="47"/>
      <c r="AE543" s="47"/>
      <c r="AF543" s="47"/>
      <c r="AG543" s="47"/>
      <c r="AH543" s="47"/>
      <c r="AI543" s="47"/>
    </row>
    <row r="544" spans="1:35">
      <c r="A544" s="26">
        <v>44035</v>
      </c>
      <c r="B544" s="27">
        <v>0.41666666666666669</v>
      </c>
      <c r="C544" s="132"/>
      <c r="D544" s="28" t="str">
        <f t="shared" si="73"/>
        <v>2020/7/23  10:00</v>
      </c>
      <c r="E544" s="119">
        <v>1.5449999999999999</v>
      </c>
      <c r="F544" s="36">
        <f t="shared" si="74"/>
        <v>1.5519999999999998</v>
      </c>
      <c r="G544" s="36">
        <f t="shared" si="75"/>
        <v>1.5499999999999998</v>
      </c>
      <c r="H544" s="36">
        <f t="shared" si="76"/>
        <v>1.544</v>
      </c>
      <c r="I544" s="36">
        <f t="shared" si="77"/>
        <v>1.5459999999999998</v>
      </c>
      <c r="J544" s="36">
        <f t="shared" si="78"/>
        <v>1.5509999999999999</v>
      </c>
      <c r="K544" s="36">
        <f t="shared" si="79"/>
        <v>1.5489999999999999</v>
      </c>
      <c r="L544" s="36">
        <f t="shared" si="80"/>
        <v>1.5479999999999998</v>
      </c>
      <c r="M544" s="57">
        <f t="shared" si="81"/>
        <v>1.5469999999999999</v>
      </c>
      <c r="N544" s="58" t="s">
        <v>48</v>
      </c>
      <c r="O544" s="36"/>
      <c r="P544" s="36"/>
      <c r="Q544" s="36"/>
      <c r="R544" s="59"/>
      <c r="S544" s="60">
        <v>1.46</v>
      </c>
      <c r="T544" s="106">
        <v>1.6</v>
      </c>
      <c r="U544" s="162"/>
      <c r="V544" s="10"/>
      <c r="W544" s="162"/>
      <c r="X544" s="162"/>
      <c r="Y544" s="162"/>
      <c r="AA544" s="10"/>
      <c r="AB544" s="47"/>
      <c r="AC544" s="47"/>
      <c r="AD544" s="47"/>
      <c r="AE544" s="47"/>
      <c r="AF544" s="47"/>
      <c r="AG544" s="47"/>
      <c r="AH544" s="47"/>
      <c r="AI544" s="47"/>
    </row>
    <row r="545" spans="1:35">
      <c r="A545" s="26">
        <v>44035</v>
      </c>
      <c r="B545" s="27">
        <v>0.5</v>
      </c>
      <c r="C545" s="132"/>
      <c r="D545" s="28" t="str">
        <f t="shared" si="73"/>
        <v>2020/7/23  12:00</v>
      </c>
      <c r="E545" s="119">
        <v>1.5530408858536093</v>
      </c>
      <c r="F545" s="36">
        <f t="shared" si="74"/>
        <v>1.5600408858536092</v>
      </c>
      <c r="G545" s="36">
        <f t="shared" si="75"/>
        <v>1.5580408858536092</v>
      </c>
      <c r="H545" s="36">
        <f t="shared" si="76"/>
        <v>1.5520408858536094</v>
      </c>
      <c r="I545" s="36">
        <f t="shared" si="77"/>
        <v>1.5540408858536092</v>
      </c>
      <c r="J545" s="36">
        <f t="shared" si="78"/>
        <v>1.5590408858536093</v>
      </c>
      <c r="K545" s="36">
        <f t="shared" si="79"/>
        <v>1.5570408858536093</v>
      </c>
      <c r="L545" s="36">
        <f t="shared" si="80"/>
        <v>1.5560408858536092</v>
      </c>
      <c r="M545" s="57">
        <f t="shared" si="81"/>
        <v>1.5550408858536093</v>
      </c>
      <c r="N545" s="58" t="s">
        <v>48</v>
      </c>
      <c r="O545" s="36"/>
      <c r="P545" s="36"/>
      <c r="Q545" s="36"/>
      <c r="R545" s="59"/>
      <c r="S545" s="60">
        <v>1.46</v>
      </c>
      <c r="T545" s="106">
        <v>1.6</v>
      </c>
      <c r="U545" s="162"/>
      <c r="V545" s="10"/>
      <c r="W545" s="162"/>
      <c r="X545" s="162"/>
      <c r="Y545" s="162"/>
      <c r="AA545" s="10"/>
      <c r="AB545" s="47"/>
      <c r="AC545" s="47"/>
      <c r="AD545" s="47"/>
      <c r="AE545" s="47"/>
      <c r="AF545" s="47"/>
      <c r="AG545" s="47"/>
      <c r="AH545" s="47"/>
      <c r="AI545" s="47"/>
    </row>
    <row r="546" spans="1:35">
      <c r="A546" s="26">
        <v>44035</v>
      </c>
      <c r="B546" s="27">
        <v>0.58333333333333304</v>
      </c>
      <c r="C546" s="132"/>
      <c r="D546" s="28" t="str">
        <f t="shared" si="73"/>
        <v>2020/7/23  14:00</v>
      </c>
      <c r="E546" s="119">
        <v>1.5428190941033275</v>
      </c>
      <c r="F546" s="36">
        <f t="shared" si="74"/>
        <v>1.5498190941033274</v>
      </c>
      <c r="G546" s="36">
        <f t="shared" si="75"/>
        <v>1.5478190941033274</v>
      </c>
      <c r="H546" s="36">
        <f t="shared" si="76"/>
        <v>1.5418190941033276</v>
      </c>
      <c r="I546" s="36">
        <f t="shared" si="77"/>
        <v>1.5438190941033274</v>
      </c>
      <c r="J546" s="36">
        <f t="shared" si="78"/>
        <v>1.5488190941033275</v>
      </c>
      <c r="K546" s="36">
        <f t="shared" si="79"/>
        <v>1.5468190941033275</v>
      </c>
      <c r="L546" s="36">
        <f t="shared" si="80"/>
        <v>1.5458190941033274</v>
      </c>
      <c r="M546" s="57">
        <f t="shared" si="81"/>
        <v>1.5448190941033275</v>
      </c>
      <c r="N546" s="58" t="s">
        <v>48</v>
      </c>
      <c r="O546" s="36"/>
      <c r="P546" s="36"/>
      <c r="Q546" s="36"/>
      <c r="R546" s="59"/>
      <c r="S546" s="60">
        <v>1.46</v>
      </c>
      <c r="T546" s="106">
        <v>1.6</v>
      </c>
      <c r="U546" s="162"/>
      <c r="V546" s="10"/>
      <c r="W546" s="162"/>
      <c r="X546" s="162"/>
      <c r="Y546" s="162"/>
      <c r="AA546" s="10"/>
      <c r="AB546" s="47"/>
      <c r="AC546" s="47"/>
      <c r="AD546" s="47"/>
      <c r="AE546" s="47"/>
      <c r="AF546" s="47"/>
      <c r="AG546" s="47"/>
      <c r="AH546" s="47"/>
      <c r="AI546" s="47"/>
    </row>
    <row r="547" spans="1:35">
      <c r="A547" s="26">
        <v>44035</v>
      </c>
      <c r="B547" s="27">
        <v>0.66666666666666596</v>
      </c>
      <c r="C547" s="132"/>
      <c r="D547" s="28" t="str">
        <f t="shared" si="73"/>
        <v>2020/7/23  16:00</v>
      </c>
      <c r="E547" s="119">
        <v>1.546</v>
      </c>
      <c r="F547" s="36">
        <f t="shared" si="74"/>
        <v>1.5529999999999999</v>
      </c>
      <c r="G547" s="36">
        <f t="shared" si="75"/>
        <v>1.5509999999999999</v>
      </c>
      <c r="H547" s="36">
        <f t="shared" si="76"/>
        <v>1.5450000000000002</v>
      </c>
      <c r="I547" s="36">
        <f t="shared" si="77"/>
        <v>1.5469999999999999</v>
      </c>
      <c r="J547" s="36">
        <f t="shared" si="78"/>
        <v>1.552</v>
      </c>
      <c r="K547" s="36">
        <f t="shared" si="79"/>
        <v>1.55</v>
      </c>
      <c r="L547" s="36">
        <f t="shared" si="80"/>
        <v>1.5489999999999999</v>
      </c>
      <c r="M547" s="57">
        <f t="shared" si="81"/>
        <v>1.548</v>
      </c>
      <c r="N547" s="58" t="s">
        <v>48</v>
      </c>
      <c r="O547" s="36"/>
      <c r="P547" s="36"/>
      <c r="Q547" s="36"/>
      <c r="R547" s="59"/>
      <c r="S547" s="60">
        <v>1.46</v>
      </c>
      <c r="T547" s="106">
        <v>1.6</v>
      </c>
      <c r="U547" s="162"/>
      <c r="V547" s="10"/>
      <c r="W547" s="162"/>
      <c r="X547" s="162"/>
      <c r="Y547" s="162"/>
      <c r="AA547" s="10"/>
      <c r="AB547" s="47"/>
      <c r="AC547" s="47"/>
      <c r="AD547" s="47"/>
      <c r="AE547" s="47"/>
      <c r="AF547" s="47"/>
      <c r="AG547" s="47"/>
      <c r="AH547" s="47"/>
      <c r="AI547" s="47"/>
    </row>
    <row r="548" spans="1:35">
      <c r="A548" s="123">
        <v>44036</v>
      </c>
      <c r="B548" s="101">
        <v>0.33333333333333331</v>
      </c>
      <c r="C548" s="132" t="s">
        <v>526</v>
      </c>
      <c r="D548" s="124" t="str">
        <f t="shared" si="73"/>
        <v>2020/7/24  8:00</v>
      </c>
      <c r="E548" s="119">
        <v>1.5618876354912363</v>
      </c>
      <c r="F548" s="36">
        <f t="shared" si="74"/>
        <v>1.5688876354912362</v>
      </c>
      <c r="G548" s="36">
        <f t="shared" si="75"/>
        <v>1.5668876354912362</v>
      </c>
      <c r="H548" s="36">
        <f t="shared" si="76"/>
        <v>1.5608876354912364</v>
      </c>
      <c r="I548" s="36">
        <f t="shared" si="77"/>
        <v>1.5628876354912362</v>
      </c>
      <c r="J548" s="36">
        <f t="shared" si="78"/>
        <v>1.5678876354912363</v>
      </c>
      <c r="K548" s="36">
        <f t="shared" si="79"/>
        <v>1.5658876354912363</v>
      </c>
      <c r="L548" s="36">
        <f t="shared" si="80"/>
        <v>1.5648876354912362</v>
      </c>
      <c r="M548" s="57">
        <f t="shared" si="81"/>
        <v>1.5638876354912363</v>
      </c>
      <c r="N548" s="58" t="s">
        <v>49</v>
      </c>
      <c r="O548" s="36"/>
      <c r="P548" s="36"/>
      <c r="Q548" s="36"/>
      <c r="R548" s="59"/>
      <c r="S548" s="60">
        <v>1.46</v>
      </c>
      <c r="T548" s="106">
        <v>1.6</v>
      </c>
      <c r="U548" s="162"/>
      <c r="V548" s="10"/>
      <c r="W548" s="162"/>
      <c r="X548" s="162"/>
      <c r="Y548" s="162"/>
      <c r="AA548" s="10"/>
      <c r="AB548" s="47"/>
      <c r="AC548" s="47"/>
      <c r="AD548" s="47"/>
      <c r="AE548" s="47"/>
      <c r="AF548" s="47"/>
      <c r="AG548" s="47"/>
      <c r="AH548" s="47"/>
      <c r="AI548" s="47"/>
    </row>
    <row r="549" spans="1:35">
      <c r="A549" s="26">
        <v>44036</v>
      </c>
      <c r="B549" s="27">
        <v>0.41666666666666669</v>
      </c>
      <c r="C549" s="132"/>
      <c r="D549" s="28" t="str">
        <f t="shared" si="73"/>
        <v>2020/7/24  10:00</v>
      </c>
      <c r="E549" s="119">
        <v>1.5469999999999999</v>
      </c>
      <c r="F549" s="36">
        <f t="shared" si="74"/>
        <v>1.5539999999999998</v>
      </c>
      <c r="G549" s="36">
        <f t="shared" si="75"/>
        <v>1.5519999999999998</v>
      </c>
      <c r="H549" s="36">
        <f t="shared" si="76"/>
        <v>1.546</v>
      </c>
      <c r="I549" s="36">
        <f t="shared" si="77"/>
        <v>1.5479999999999998</v>
      </c>
      <c r="J549" s="36">
        <f t="shared" si="78"/>
        <v>1.5529999999999999</v>
      </c>
      <c r="K549" s="36">
        <f t="shared" si="79"/>
        <v>1.5509999999999999</v>
      </c>
      <c r="L549" s="36">
        <f t="shared" si="80"/>
        <v>1.5499999999999998</v>
      </c>
      <c r="M549" s="57">
        <f t="shared" si="81"/>
        <v>1.5489999999999999</v>
      </c>
      <c r="N549" s="58" t="s">
        <v>49</v>
      </c>
      <c r="O549" s="36"/>
      <c r="P549" s="36"/>
      <c r="Q549" s="36"/>
      <c r="R549" s="59"/>
      <c r="S549" s="60">
        <v>1.46</v>
      </c>
      <c r="T549" s="106">
        <v>1.6</v>
      </c>
      <c r="U549" s="162"/>
      <c r="V549" s="10"/>
      <c r="W549" s="162"/>
      <c r="X549" s="162"/>
      <c r="Y549" s="162"/>
      <c r="AA549" s="10"/>
      <c r="AB549" s="47"/>
      <c r="AC549" s="47"/>
      <c r="AD549" s="47"/>
      <c r="AE549" s="47"/>
      <c r="AF549" s="47"/>
      <c r="AG549" s="47"/>
      <c r="AH549" s="47"/>
      <c r="AI549" s="47"/>
    </row>
    <row r="550" spans="1:35">
      <c r="A550" s="26">
        <v>44036</v>
      </c>
      <c r="B550" s="27">
        <v>0.5</v>
      </c>
      <c r="C550" s="132"/>
      <c r="D550" s="28" t="str">
        <f t="shared" si="73"/>
        <v>2020/7/24  12:00</v>
      </c>
      <c r="E550" s="119">
        <v>1.5449999999999999</v>
      </c>
      <c r="F550" s="36">
        <f t="shared" si="74"/>
        <v>1.5519999999999998</v>
      </c>
      <c r="G550" s="36">
        <f t="shared" si="75"/>
        <v>1.5499999999999998</v>
      </c>
      <c r="H550" s="36">
        <f t="shared" si="76"/>
        <v>1.544</v>
      </c>
      <c r="I550" s="36">
        <f t="shared" si="77"/>
        <v>1.5459999999999998</v>
      </c>
      <c r="J550" s="36">
        <f t="shared" si="78"/>
        <v>1.5509999999999999</v>
      </c>
      <c r="K550" s="36">
        <f t="shared" si="79"/>
        <v>1.5489999999999999</v>
      </c>
      <c r="L550" s="36">
        <f t="shared" si="80"/>
        <v>1.5479999999999998</v>
      </c>
      <c r="M550" s="57">
        <f t="shared" si="81"/>
        <v>1.5469999999999999</v>
      </c>
      <c r="N550" s="58" t="s">
        <v>49</v>
      </c>
      <c r="O550" s="36"/>
      <c r="P550" s="36"/>
      <c r="Q550" s="36"/>
      <c r="R550" s="59"/>
      <c r="S550" s="60">
        <v>1.46</v>
      </c>
      <c r="T550" s="106">
        <v>1.6</v>
      </c>
      <c r="U550" s="162"/>
      <c r="V550" s="10"/>
      <c r="W550" s="162"/>
      <c r="X550" s="162"/>
      <c r="Y550" s="162"/>
      <c r="AA550" s="10"/>
      <c r="AB550" s="47"/>
      <c r="AC550" s="47"/>
      <c r="AD550" s="47"/>
      <c r="AE550" s="47"/>
      <c r="AF550" s="47"/>
      <c r="AG550" s="47"/>
      <c r="AH550" s="47"/>
      <c r="AI550" s="47"/>
    </row>
    <row r="551" spans="1:35">
      <c r="A551" s="26">
        <v>44036</v>
      </c>
      <c r="B551" s="27">
        <v>0.58333333333333304</v>
      </c>
      <c r="C551" s="132"/>
      <c r="D551" s="28" t="str">
        <f t="shared" si="73"/>
        <v>2020/7/24  14:00</v>
      </c>
      <c r="E551" s="119">
        <v>1.5449999999999999</v>
      </c>
      <c r="F551" s="36">
        <f t="shared" si="74"/>
        <v>1.5519999999999998</v>
      </c>
      <c r="G551" s="36">
        <f t="shared" si="75"/>
        <v>1.5499999999999998</v>
      </c>
      <c r="H551" s="36">
        <f t="shared" si="76"/>
        <v>1.544</v>
      </c>
      <c r="I551" s="36">
        <f t="shared" si="77"/>
        <v>1.5459999999999998</v>
      </c>
      <c r="J551" s="36">
        <f t="shared" si="78"/>
        <v>1.5509999999999999</v>
      </c>
      <c r="K551" s="36">
        <f t="shared" si="79"/>
        <v>1.5489999999999999</v>
      </c>
      <c r="L551" s="36">
        <f t="shared" si="80"/>
        <v>1.5479999999999998</v>
      </c>
      <c r="M551" s="57">
        <f t="shared" si="81"/>
        <v>1.5469999999999999</v>
      </c>
      <c r="N551" s="58" t="s">
        <v>49</v>
      </c>
      <c r="O551" s="36"/>
      <c r="P551" s="36"/>
      <c r="Q551" s="36"/>
      <c r="R551" s="59"/>
      <c r="S551" s="60">
        <v>1.46</v>
      </c>
      <c r="T551" s="106">
        <v>1.6</v>
      </c>
      <c r="U551" s="162"/>
      <c r="V551" s="10"/>
      <c r="W551" s="162"/>
      <c r="X551" s="162"/>
      <c r="Y551" s="162"/>
      <c r="AA551" s="10"/>
      <c r="AB551" s="47"/>
      <c r="AC551" s="47"/>
      <c r="AD551" s="47"/>
      <c r="AE551" s="47"/>
      <c r="AF551" s="47"/>
      <c r="AG551" s="47"/>
      <c r="AH551" s="47"/>
      <c r="AI551" s="47"/>
    </row>
    <row r="552" spans="1:35">
      <c r="A552" s="26">
        <v>44036</v>
      </c>
      <c r="B552" s="27">
        <v>0.66666666666666596</v>
      </c>
      <c r="C552" s="132"/>
      <c r="D552" s="28" t="str">
        <f t="shared" si="73"/>
        <v>2020/7/24  16:00</v>
      </c>
      <c r="E552" s="119">
        <v>1.5479090464806493</v>
      </c>
      <c r="F552" s="36">
        <f t="shared" si="74"/>
        <v>1.5549090464806492</v>
      </c>
      <c r="G552" s="36">
        <f t="shared" si="75"/>
        <v>1.5529090464806492</v>
      </c>
      <c r="H552" s="36">
        <f t="shared" si="76"/>
        <v>1.5469090464806494</v>
      </c>
      <c r="I552" s="36">
        <f t="shared" si="77"/>
        <v>1.5489090464806492</v>
      </c>
      <c r="J552" s="36">
        <f t="shared" si="78"/>
        <v>1.5539090464806493</v>
      </c>
      <c r="K552" s="36">
        <f t="shared" si="79"/>
        <v>1.5519090464806493</v>
      </c>
      <c r="L552" s="36">
        <f t="shared" si="80"/>
        <v>1.5509090464806492</v>
      </c>
      <c r="M552" s="57">
        <f t="shared" si="81"/>
        <v>1.5499090464806493</v>
      </c>
      <c r="N552" s="58" t="s">
        <v>49</v>
      </c>
      <c r="O552" s="36"/>
      <c r="P552" s="36"/>
      <c r="Q552" s="36"/>
      <c r="R552" s="59"/>
      <c r="S552" s="60">
        <v>1.46</v>
      </c>
      <c r="T552" s="106">
        <v>1.6</v>
      </c>
      <c r="U552" s="162"/>
      <c r="V552" s="10"/>
      <c r="W552" s="162"/>
      <c r="X552" s="162"/>
      <c r="Y552" s="162"/>
      <c r="AA552" s="10"/>
      <c r="AB552" s="47"/>
      <c r="AC552" s="47"/>
      <c r="AD552" s="47"/>
      <c r="AE552" s="47"/>
      <c r="AF552" s="47"/>
      <c r="AG552" s="47"/>
      <c r="AH552" s="47"/>
      <c r="AI552" s="47"/>
    </row>
    <row r="553" spans="1:35">
      <c r="A553" s="123">
        <v>44037</v>
      </c>
      <c r="B553" s="101">
        <v>0.33333333333333331</v>
      </c>
      <c r="C553" s="132" t="s">
        <v>527</v>
      </c>
      <c r="D553" s="124" t="str">
        <f t="shared" si="73"/>
        <v>2020/7/25  8:00</v>
      </c>
      <c r="E553" s="119">
        <v>1.5660000000000001</v>
      </c>
      <c r="F553" s="36">
        <f t="shared" si="74"/>
        <v>1.573</v>
      </c>
      <c r="G553" s="36">
        <f t="shared" si="75"/>
        <v>1.571</v>
      </c>
      <c r="H553" s="36">
        <f t="shared" si="76"/>
        <v>1.5650000000000002</v>
      </c>
      <c r="I553" s="36">
        <f t="shared" si="77"/>
        <v>1.5669999999999999</v>
      </c>
      <c r="J553" s="36">
        <f t="shared" si="78"/>
        <v>1.5720000000000001</v>
      </c>
      <c r="K553" s="36">
        <f t="shared" si="79"/>
        <v>1.57</v>
      </c>
      <c r="L553" s="36">
        <f t="shared" si="80"/>
        <v>1.569</v>
      </c>
      <c r="M553" s="57">
        <f t="shared" si="81"/>
        <v>1.5680000000000001</v>
      </c>
      <c r="N553" s="58" t="s">
        <v>44</v>
      </c>
      <c r="O553" s="36"/>
      <c r="P553" s="36"/>
      <c r="Q553" s="36"/>
      <c r="R553" s="59"/>
      <c r="S553" s="60">
        <v>1.46</v>
      </c>
      <c r="T553" s="106">
        <v>1.6</v>
      </c>
      <c r="U553" s="162"/>
      <c r="V553" s="10"/>
      <c r="W553" s="162"/>
      <c r="X553" s="162"/>
      <c r="Y553" s="162"/>
      <c r="AA553" s="10"/>
      <c r="AB553" s="47"/>
      <c r="AC553" s="47"/>
      <c r="AD553" s="47"/>
      <c r="AE553" s="47"/>
      <c r="AF553" s="47"/>
      <c r="AG553" s="47"/>
      <c r="AH553" s="47"/>
      <c r="AI553" s="47"/>
    </row>
    <row r="554" spans="1:35">
      <c r="A554" s="26">
        <v>44037</v>
      </c>
      <c r="B554" s="27">
        <v>0.41666666666666669</v>
      </c>
      <c r="C554" s="132"/>
      <c r="D554" s="28" t="str">
        <f t="shared" si="73"/>
        <v>2020/7/25  10:00</v>
      </c>
      <c r="E554" s="119">
        <v>1.5404201427425765</v>
      </c>
      <c r="F554" s="36">
        <f t="shared" si="74"/>
        <v>1.5474201427425764</v>
      </c>
      <c r="G554" s="36">
        <f t="shared" si="75"/>
        <v>1.5454201427425764</v>
      </c>
      <c r="H554" s="36">
        <f t="shared" si="76"/>
        <v>1.5394201427425767</v>
      </c>
      <c r="I554" s="36">
        <f t="shared" si="77"/>
        <v>1.5414201427425764</v>
      </c>
      <c r="J554" s="36">
        <f t="shared" si="78"/>
        <v>1.5464201427425766</v>
      </c>
      <c r="K554" s="36">
        <f t="shared" si="79"/>
        <v>1.5444201427425766</v>
      </c>
      <c r="L554" s="36">
        <f t="shared" si="80"/>
        <v>1.5434201427425764</v>
      </c>
      <c r="M554" s="57">
        <f t="shared" si="81"/>
        <v>1.5424201427425765</v>
      </c>
      <c r="N554" s="58" t="s">
        <v>44</v>
      </c>
      <c r="O554" s="36"/>
      <c r="P554" s="36"/>
      <c r="Q554" s="36"/>
      <c r="R554" s="59"/>
      <c r="S554" s="60">
        <v>1.46</v>
      </c>
      <c r="T554" s="106">
        <v>1.6</v>
      </c>
      <c r="U554" s="162"/>
      <c r="V554" s="10"/>
      <c r="W554" s="162"/>
      <c r="X554" s="162"/>
      <c r="Y554" s="162"/>
      <c r="AA554" s="10"/>
      <c r="AB554" s="47"/>
      <c r="AC554" s="47"/>
      <c r="AD554" s="47"/>
      <c r="AE554" s="47"/>
      <c r="AF554" s="47"/>
      <c r="AG554" s="47"/>
      <c r="AH554" s="47"/>
      <c r="AI554" s="47"/>
    </row>
    <row r="555" spans="1:35">
      <c r="A555" s="26">
        <v>44037</v>
      </c>
      <c r="B555" s="27">
        <v>0.5</v>
      </c>
      <c r="C555" s="132"/>
      <c r="D555" s="28" t="str">
        <f t="shared" si="73"/>
        <v>2020/7/25  12:00</v>
      </c>
      <c r="E555" s="119">
        <v>1.5449999999999999</v>
      </c>
      <c r="F555" s="36">
        <f t="shared" si="74"/>
        <v>1.5519999999999998</v>
      </c>
      <c r="G555" s="36">
        <f t="shared" si="75"/>
        <v>1.5499999999999998</v>
      </c>
      <c r="H555" s="36">
        <f t="shared" si="76"/>
        <v>1.544</v>
      </c>
      <c r="I555" s="36">
        <f t="shared" si="77"/>
        <v>1.5459999999999998</v>
      </c>
      <c r="J555" s="36">
        <f t="shared" si="78"/>
        <v>1.5509999999999999</v>
      </c>
      <c r="K555" s="36">
        <f t="shared" si="79"/>
        <v>1.5489999999999999</v>
      </c>
      <c r="L555" s="36">
        <f t="shared" si="80"/>
        <v>1.5479999999999998</v>
      </c>
      <c r="M555" s="57">
        <f t="shared" si="81"/>
        <v>1.5469999999999999</v>
      </c>
      <c r="N555" s="58" t="s">
        <v>45</v>
      </c>
      <c r="O555" s="36"/>
      <c r="P555" s="36"/>
      <c r="Q555" s="36"/>
      <c r="R555" s="59"/>
      <c r="S555" s="60">
        <v>1.46</v>
      </c>
      <c r="T555" s="106">
        <v>1.6</v>
      </c>
      <c r="U555" s="162"/>
      <c r="V555" s="10"/>
      <c r="W555" s="162"/>
      <c r="X555" s="162"/>
      <c r="Y555" s="162"/>
      <c r="AA555" s="10"/>
      <c r="AB555" s="47"/>
      <c r="AC555" s="47"/>
      <c r="AD555" s="47"/>
      <c r="AE555" s="47"/>
      <c r="AF555" s="47"/>
      <c r="AG555" s="47"/>
      <c r="AH555" s="47"/>
      <c r="AI555" s="47"/>
    </row>
    <row r="556" spans="1:35">
      <c r="A556" s="26">
        <v>44037</v>
      </c>
      <c r="B556" s="27">
        <v>0.58333333333333304</v>
      </c>
      <c r="C556" s="132"/>
      <c r="D556" s="28" t="str">
        <f t="shared" si="73"/>
        <v>2020/7/25  14:00</v>
      </c>
      <c r="E556" s="119">
        <v>1.546</v>
      </c>
      <c r="F556" s="36">
        <f t="shared" si="74"/>
        <v>1.5529999999999999</v>
      </c>
      <c r="G556" s="36">
        <f t="shared" si="75"/>
        <v>1.5509999999999999</v>
      </c>
      <c r="H556" s="36">
        <f t="shared" si="76"/>
        <v>1.5450000000000002</v>
      </c>
      <c r="I556" s="36">
        <f t="shared" si="77"/>
        <v>1.5469999999999999</v>
      </c>
      <c r="J556" s="36">
        <f t="shared" si="78"/>
        <v>1.552</v>
      </c>
      <c r="K556" s="36">
        <f t="shared" si="79"/>
        <v>1.55</v>
      </c>
      <c r="L556" s="36">
        <f t="shared" si="80"/>
        <v>1.5489999999999999</v>
      </c>
      <c r="M556" s="57">
        <f t="shared" si="81"/>
        <v>1.548</v>
      </c>
      <c r="N556" s="58" t="s">
        <v>45</v>
      </c>
      <c r="O556" s="36"/>
      <c r="P556" s="36"/>
      <c r="Q556" s="36"/>
      <c r="R556" s="59"/>
      <c r="S556" s="60">
        <v>1.46</v>
      </c>
      <c r="T556" s="106">
        <v>1.6</v>
      </c>
      <c r="U556" s="162"/>
      <c r="V556" s="10"/>
      <c r="W556" s="162"/>
      <c r="X556" s="162"/>
      <c r="Y556" s="162"/>
      <c r="AA556" s="10"/>
      <c r="AB556" s="47"/>
      <c r="AC556" s="47"/>
      <c r="AD556" s="47"/>
      <c r="AE556" s="47"/>
      <c r="AF556" s="47"/>
      <c r="AG556" s="47"/>
      <c r="AH556" s="47"/>
      <c r="AI556" s="47"/>
    </row>
    <row r="557" spans="1:35">
      <c r="A557" s="26">
        <v>44037</v>
      </c>
      <c r="B557" s="27">
        <v>0.66666666666666596</v>
      </c>
      <c r="C557" s="132"/>
      <c r="D557" s="28" t="str">
        <f t="shared" si="73"/>
        <v>2020/7/25  16:00</v>
      </c>
      <c r="E557" s="119">
        <v>1.5449999999999999</v>
      </c>
      <c r="F557" s="36">
        <f t="shared" si="74"/>
        <v>1.5519999999999998</v>
      </c>
      <c r="G557" s="36">
        <f t="shared" si="75"/>
        <v>1.5499999999999998</v>
      </c>
      <c r="H557" s="36">
        <f t="shared" si="76"/>
        <v>1.544</v>
      </c>
      <c r="I557" s="36">
        <f t="shared" si="77"/>
        <v>1.5459999999999998</v>
      </c>
      <c r="J557" s="36">
        <f t="shared" si="78"/>
        <v>1.5509999999999999</v>
      </c>
      <c r="K557" s="36">
        <f t="shared" si="79"/>
        <v>1.5489999999999999</v>
      </c>
      <c r="L557" s="36">
        <f t="shared" si="80"/>
        <v>1.5479999999999998</v>
      </c>
      <c r="M557" s="57">
        <f t="shared" si="81"/>
        <v>1.5469999999999999</v>
      </c>
      <c r="N557" s="58" t="s">
        <v>45</v>
      </c>
      <c r="O557" s="36"/>
      <c r="P557" s="36"/>
      <c r="Q557" s="36"/>
      <c r="R557" s="59"/>
      <c r="S557" s="60">
        <v>1.46</v>
      </c>
      <c r="T557" s="106">
        <v>1.6</v>
      </c>
      <c r="U557" s="162"/>
      <c r="V557" s="10"/>
      <c r="W557" s="162"/>
      <c r="X557" s="162"/>
      <c r="Y557" s="162"/>
      <c r="AA557" s="10"/>
      <c r="AB557" s="47"/>
      <c r="AC557" s="47"/>
      <c r="AD557" s="47"/>
      <c r="AE557" s="47"/>
      <c r="AF557" s="47"/>
      <c r="AG557" s="47"/>
      <c r="AH557" s="47"/>
      <c r="AI557" s="47"/>
    </row>
    <row r="558" spans="1:35">
      <c r="A558" s="123">
        <v>44038</v>
      </c>
      <c r="B558" s="101">
        <v>0.33333333333333331</v>
      </c>
      <c r="C558" s="132" t="s">
        <v>528</v>
      </c>
      <c r="D558" s="124" t="str">
        <f t="shared" si="73"/>
        <v>2020/7/26  8:00</v>
      </c>
      <c r="E558" s="119">
        <v>1.5449999999999999</v>
      </c>
      <c r="F558" s="36">
        <f t="shared" si="74"/>
        <v>1.5519999999999998</v>
      </c>
      <c r="G558" s="36">
        <f t="shared" si="75"/>
        <v>1.5499999999999998</v>
      </c>
      <c r="H558" s="36">
        <f t="shared" si="76"/>
        <v>1.544</v>
      </c>
      <c r="I558" s="36">
        <f t="shared" si="77"/>
        <v>1.5459999999999998</v>
      </c>
      <c r="J558" s="36">
        <f t="shared" si="78"/>
        <v>1.5509999999999999</v>
      </c>
      <c r="K558" s="36">
        <f t="shared" si="79"/>
        <v>1.5489999999999999</v>
      </c>
      <c r="L558" s="36">
        <f t="shared" si="80"/>
        <v>1.5479999999999998</v>
      </c>
      <c r="M558" s="57">
        <f t="shared" si="81"/>
        <v>1.5469999999999999</v>
      </c>
      <c r="N558" s="58" t="s">
        <v>46</v>
      </c>
      <c r="O558" s="36"/>
      <c r="P558" s="36"/>
      <c r="Q558" s="36"/>
      <c r="R558" s="59"/>
      <c r="S558" s="60">
        <v>1.46</v>
      </c>
      <c r="T558" s="106">
        <v>1.6</v>
      </c>
      <c r="U558" s="162"/>
      <c r="V558" s="10"/>
      <c r="W558" s="162"/>
      <c r="X558" s="162"/>
      <c r="Y558" s="162"/>
      <c r="AA558" s="10"/>
      <c r="AB558" s="47"/>
      <c r="AC558" s="47"/>
      <c r="AD558" s="47"/>
      <c r="AE558" s="47"/>
      <c r="AF558" s="47"/>
      <c r="AG558" s="47"/>
      <c r="AH558" s="47"/>
      <c r="AI558" s="47"/>
    </row>
    <row r="559" spans="1:35">
      <c r="A559" s="26">
        <v>44038</v>
      </c>
      <c r="B559" s="27">
        <v>0.41666666666666669</v>
      </c>
      <c r="C559" s="132"/>
      <c r="D559" s="28" t="str">
        <f t="shared" si="73"/>
        <v>2020/7/26  10:00</v>
      </c>
      <c r="E559" s="119">
        <v>1.544</v>
      </c>
      <c r="F559" s="36">
        <f t="shared" si="74"/>
        <v>1.5509999999999999</v>
      </c>
      <c r="G559" s="36">
        <f t="shared" si="75"/>
        <v>1.5489999999999999</v>
      </c>
      <c r="H559" s="36">
        <f t="shared" si="76"/>
        <v>1.5430000000000001</v>
      </c>
      <c r="I559" s="36">
        <f t="shared" si="77"/>
        <v>1.5449999999999999</v>
      </c>
      <c r="J559" s="36">
        <f t="shared" si="78"/>
        <v>1.55</v>
      </c>
      <c r="K559" s="36">
        <f t="shared" si="79"/>
        <v>1.548</v>
      </c>
      <c r="L559" s="36">
        <f t="shared" si="80"/>
        <v>1.5469999999999999</v>
      </c>
      <c r="M559" s="57">
        <f t="shared" si="81"/>
        <v>1.546</v>
      </c>
      <c r="N559" s="58" t="s">
        <v>46</v>
      </c>
      <c r="O559" s="36"/>
      <c r="P559" s="36"/>
      <c r="Q559" s="36"/>
      <c r="R559" s="59"/>
      <c r="S559" s="60">
        <v>1.46</v>
      </c>
      <c r="T559" s="106">
        <v>1.6</v>
      </c>
      <c r="U559" s="162"/>
      <c r="V559" s="10"/>
      <c r="W559" s="162"/>
      <c r="X559" s="162"/>
      <c r="Y559" s="162"/>
      <c r="AA559" s="10"/>
      <c r="AB559" s="47"/>
      <c r="AC559" s="47"/>
      <c r="AD559" s="47"/>
      <c r="AE559" s="47"/>
      <c r="AF559" s="47"/>
      <c r="AG559" s="47"/>
      <c r="AH559" s="47"/>
      <c r="AI559" s="47"/>
    </row>
    <row r="560" spans="1:35">
      <c r="A560" s="26">
        <v>44038</v>
      </c>
      <c r="B560" s="27">
        <v>0.5</v>
      </c>
      <c r="C560" s="132"/>
      <c r="D560" s="28" t="str">
        <f t="shared" si="73"/>
        <v>2020/7/26  12:00</v>
      </c>
      <c r="E560" s="119">
        <v>1.5477422652027255</v>
      </c>
      <c r="F560" s="36">
        <f t="shared" si="74"/>
        <v>1.5547422652027254</v>
      </c>
      <c r="G560" s="36">
        <f t="shared" si="75"/>
        <v>1.5527422652027254</v>
      </c>
      <c r="H560" s="36">
        <f t="shared" si="76"/>
        <v>1.5467422652027256</v>
      </c>
      <c r="I560" s="36">
        <f t="shared" si="77"/>
        <v>1.5487422652027254</v>
      </c>
      <c r="J560" s="36">
        <f t="shared" si="78"/>
        <v>1.5537422652027255</v>
      </c>
      <c r="K560" s="36">
        <f t="shared" si="79"/>
        <v>1.5517422652027255</v>
      </c>
      <c r="L560" s="36">
        <f t="shared" si="80"/>
        <v>1.5507422652027254</v>
      </c>
      <c r="M560" s="57">
        <f t="shared" si="81"/>
        <v>1.5497422652027255</v>
      </c>
      <c r="N560" s="58" t="s">
        <v>46</v>
      </c>
      <c r="O560" s="36"/>
      <c r="P560" s="36"/>
      <c r="Q560" s="36"/>
      <c r="R560" s="59"/>
      <c r="S560" s="60">
        <v>1.46</v>
      </c>
      <c r="T560" s="106">
        <v>1.6</v>
      </c>
      <c r="U560" s="162"/>
      <c r="V560" s="10"/>
      <c r="W560" s="162"/>
      <c r="X560" s="162"/>
      <c r="Y560" s="162"/>
      <c r="AA560" s="10"/>
      <c r="AB560" s="47"/>
      <c r="AC560" s="47"/>
      <c r="AD560" s="47"/>
      <c r="AE560" s="47"/>
      <c r="AF560" s="47"/>
      <c r="AG560" s="47"/>
      <c r="AH560" s="47"/>
      <c r="AI560" s="47"/>
    </row>
    <row r="561" spans="1:35">
      <c r="A561" s="26">
        <v>44038</v>
      </c>
      <c r="B561" s="27">
        <v>0.58333333333333304</v>
      </c>
      <c r="C561" s="132"/>
      <c r="D561" s="28" t="str">
        <f t="shared" si="73"/>
        <v>2020/7/26  14:00</v>
      </c>
      <c r="E561" s="119">
        <v>1.546</v>
      </c>
      <c r="F561" s="36">
        <f t="shared" si="74"/>
        <v>1.5529999999999999</v>
      </c>
      <c r="G561" s="36">
        <f t="shared" si="75"/>
        <v>1.5509999999999999</v>
      </c>
      <c r="H561" s="36">
        <f t="shared" si="76"/>
        <v>1.5450000000000002</v>
      </c>
      <c r="I561" s="36">
        <f t="shared" si="77"/>
        <v>1.5469999999999999</v>
      </c>
      <c r="J561" s="36">
        <f t="shared" si="78"/>
        <v>1.552</v>
      </c>
      <c r="K561" s="36">
        <f t="shared" si="79"/>
        <v>1.55</v>
      </c>
      <c r="L561" s="36">
        <f t="shared" si="80"/>
        <v>1.5489999999999999</v>
      </c>
      <c r="M561" s="57">
        <f t="shared" si="81"/>
        <v>1.548</v>
      </c>
      <c r="N561" s="58" t="s">
        <v>46</v>
      </c>
      <c r="O561" s="36"/>
      <c r="P561" s="36"/>
      <c r="Q561" s="36"/>
      <c r="R561" s="59"/>
      <c r="S561" s="60">
        <v>1.46</v>
      </c>
      <c r="T561" s="106">
        <v>1.6</v>
      </c>
      <c r="U561" s="162"/>
      <c r="V561" s="10"/>
      <c r="W561" s="162"/>
      <c r="X561" s="162"/>
      <c r="Y561" s="162"/>
      <c r="AA561" s="10"/>
      <c r="AB561" s="47"/>
      <c r="AC561" s="47"/>
      <c r="AD561" s="47"/>
      <c r="AE561" s="47"/>
      <c r="AF561" s="47"/>
      <c r="AG561" s="47"/>
      <c r="AH561" s="47"/>
      <c r="AI561" s="47"/>
    </row>
    <row r="562" spans="1:35">
      <c r="A562" s="26">
        <v>44038</v>
      </c>
      <c r="B562" s="27">
        <v>0.66666666666666596</v>
      </c>
      <c r="C562" s="132"/>
      <c r="D562" s="28" t="str">
        <f t="shared" si="73"/>
        <v>2020/7/26  16:00</v>
      </c>
      <c r="E562" s="119">
        <v>1.544</v>
      </c>
      <c r="F562" s="36">
        <f t="shared" si="74"/>
        <v>1.5509999999999999</v>
      </c>
      <c r="G562" s="36">
        <f t="shared" si="75"/>
        <v>1.5489999999999999</v>
      </c>
      <c r="H562" s="36">
        <f t="shared" si="76"/>
        <v>1.5430000000000001</v>
      </c>
      <c r="I562" s="36">
        <f t="shared" si="77"/>
        <v>1.5449999999999999</v>
      </c>
      <c r="J562" s="36">
        <f t="shared" si="78"/>
        <v>1.55</v>
      </c>
      <c r="K562" s="36">
        <f t="shared" si="79"/>
        <v>1.548</v>
      </c>
      <c r="L562" s="36">
        <f t="shared" si="80"/>
        <v>1.5469999999999999</v>
      </c>
      <c r="M562" s="57">
        <f t="shared" si="81"/>
        <v>1.546</v>
      </c>
      <c r="N562" s="58" t="s">
        <v>46</v>
      </c>
      <c r="O562" s="36"/>
      <c r="P562" s="36"/>
      <c r="Q562" s="36"/>
      <c r="R562" s="59"/>
      <c r="S562" s="60">
        <v>1.46</v>
      </c>
      <c r="T562" s="106">
        <v>1.6</v>
      </c>
      <c r="U562" s="162"/>
      <c r="V562" s="10"/>
      <c r="W562" s="162"/>
      <c r="X562" s="162"/>
      <c r="Y562" s="162"/>
      <c r="AA562" s="10"/>
      <c r="AB562" s="47"/>
      <c r="AC562" s="47"/>
      <c r="AD562" s="47"/>
      <c r="AE562" s="47"/>
      <c r="AF562" s="47"/>
      <c r="AG562" s="47"/>
      <c r="AH562" s="47"/>
      <c r="AI562" s="47"/>
    </row>
    <row r="563" spans="1:35">
      <c r="A563" s="123">
        <v>44039</v>
      </c>
      <c r="B563" s="101">
        <v>0.33333333333333331</v>
      </c>
      <c r="C563" s="132" t="s">
        <v>529</v>
      </c>
      <c r="D563" s="124" t="str">
        <f t="shared" si="73"/>
        <v>2020/7/27  8:00</v>
      </c>
      <c r="E563" s="119">
        <v>1.546</v>
      </c>
      <c r="F563" s="36">
        <f t="shared" si="74"/>
        <v>1.5529999999999999</v>
      </c>
      <c r="G563" s="36">
        <f t="shared" si="75"/>
        <v>1.5509999999999999</v>
      </c>
      <c r="H563" s="36">
        <f t="shared" si="76"/>
        <v>1.5450000000000002</v>
      </c>
      <c r="I563" s="36">
        <f t="shared" si="77"/>
        <v>1.5469999999999999</v>
      </c>
      <c r="J563" s="36">
        <f t="shared" si="78"/>
        <v>1.552</v>
      </c>
      <c r="K563" s="36">
        <f t="shared" si="79"/>
        <v>1.55</v>
      </c>
      <c r="L563" s="36">
        <f t="shared" si="80"/>
        <v>1.5489999999999999</v>
      </c>
      <c r="M563" s="57">
        <f t="shared" si="81"/>
        <v>1.548</v>
      </c>
      <c r="N563" s="58" t="s">
        <v>47</v>
      </c>
      <c r="O563" s="36"/>
      <c r="P563" s="36"/>
      <c r="Q563" s="36"/>
      <c r="R563" s="59"/>
      <c r="S563" s="60">
        <v>1.46</v>
      </c>
      <c r="T563" s="106">
        <v>1.6</v>
      </c>
      <c r="U563" s="162"/>
      <c r="V563" s="10"/>
      <c r="W563" s="162"/>
      <c r="X563" s="162"/>
      <c r="Y563" s="162"/>
      <c r="AA563" s="10"/>
      <c r="AB563" s="47"/>
      <c r="AC563" s="47"/>
      <c r="AD563" s="47"/>
      <c r="AE563" s="47"/>
      <c r="AF563" s="47"/>
      <c r="AG563" s="47"/>
      <c r="AH563" s="47"/>
      <c r="AI563" s="47"/>
    </row>
    <row r="564" spans="1:35">
      <c r="A564" s="26">
        <v>44039</v>
      </c>
      <c r="B564" s="27">
        <v>0.41666666666666669</v>
      </c>
      <c r="C564" s="132"/>
      <c r="D564" s="28" t="str">
        <f t="shared" si="73"/>
        <v>2020/7/27  10:00</v>
      </c>
      <c r="E564" s="119">
        <v>1.5469999999999999</v>
      </c>
      <c r="F564" s="36">
        <f t="shared" si="74"/>
        <v>1.5539999999999998</v>
      </c>
      <c r="G564" s="36">
        <f t="shared" si="75"/>
        <v>1.5519999999999998</v>
      </c>
      <c r="H564" s="36">
        <f t="shared" si="76"/>
        <v>1.546</v>
      </c>
      <c r="I564" s="36">
        <f t="shared" si="77"/>
        <v>1.5479999999999998</v>
      </c>
      <c r="J564" s="36">
        <f t="shared" si="78"/>
        <v>1.5529999999999999</v>
      </c>
      <c r="K564" s="36">
        <f t="shared" si="79"/>
        <v>1.5509999999999999</v>
      </c>
      <c r="L564" s="36">
        <f t="shared" si="80"/>
        <v>1.5499999999999998</v>
      </c>
      <c r="M564" s="57">
        <f t="shared" si="81"/>
        <v>1.5489999999999999</v>
      </c>
      <c r="N564" s="58" t="s">
        <v>47</v>
      </c>
      <c r="O564" s="36"/>
      <c r="P564" s="36"/>
      <c r="Q564" s="36"/>
      <c r="R564" s="59"/>
      <c r="S564" s="60">
        <v>1.46</v>
      </c>
      <c r="T564" s="106">
        <v>1.6</v>
      </c>
      <c r="U564" s="162"/>
      <c r="V564" s="10"/>
      <c r="W564" s="162"/>
      <c r="X564" s="162"/>
      <c r="Y564" s="162"/>
      <c r="AA564" s="10"/>
      <c r="AB564" s="47"/>
      <c r="AC564" s="47"/>
      <c r="AD564" s="47"/>
      <c r="AE564" s="47"/>
      <c r="AF564" s="47"/>
      <c r="AG564" s="47"/>
      <c r="AH564" s="47"/>
      <c r="AI564" s="47"/>
    </row>
    <row r="565" spans="1:35">
      <c r="A565" s="26">
        <v>44039</v>
      </c>
      <c r="B565" s="27">
        <v>0.5</v>
      </c>
      <c r="C565" s="132"/>
      <c r="D565" s="28" t="str">
        <f t="shared" si="73"/>
        <v>2020/7/27  12:00</v>
      </c>
      <c r="E565" s="119">
        <v>1.5465483045079023</v>
      </c>
      <c r="F565" s="36">
        <f t="shared" si="74"/>
        <v>1.5535483045079022</v>
      </c>
      <c r="G565" s="36">
        <f t="shared" si="75"/>
        <v>1.5515483045079022</v>
      </c>
      <c r="H565" s="36">
        <f t="shared" si="76"/>
        <v>1.5455483045079024</v>
      </c>
      <c r="I565" s="36">
        <f t="shared" si="77"/>
        <v>1.5475483045079022</v>
      </c>
      <c r="J565" s="36">
        <f t="shared" si="78"/>
        <v>1.5525483045079023</v>
      </c>
      <c r="K565" s="36">
        <f t="shared" si="79"/>
        <v>1.5505483045079023</v>
      </c>
      <c r="L565" s="36">
        <f t="shared" si="80"/>
        <v>1.5495483045079022</v>
      </c>
      <c r="M565" s="57">
        <f t="shared" si="81"/>
        <v>1.5485483045079023</v>
      </c>
      <c r="N565" s="58" t="s">
        <v>47</v>
      </c>
      <c r="O565" s="36"/>
      <c r="P565" s="36"/>
      <c r="Q565" s="36"/>
      <c r="R565" s="59"/>
      <c r="S565" s="60">
        <v>1.46</v>
      </c>
      <c r="T565" s="106">
        <v>1.6</v>
      </c>
      <c r="U565" s="162"/>
      <c r="V565" s="10"/>
      <c r="W565" s="162"/>
      <c r="X565" s="162"/>
      <c r="Y565" s="162"/>
      <c r="AA565" s="10"/>
      <c r="AB565" s="47"/>
      <c r="AC565" s="47"/>
      <c r="AD565" s="47"/>
      <c r="AE565" s="47"/>
      <c r="AF565" s="47"/>
      <c r="AG565" s="47"/>
      <c r="AH565" s="47"/>
      <c r="AI565" s="47"/>
    </row>
    <row r="566" spans="1:35">
      <c r="A566" s="26">
        <v>44039</v>
      </c>
      <c r="B566" s="27">
        <v>0.58333333333333304</v>
      </c>
      <c r="C566" s="132"/>
      <c r="D566" s="28" t="str">
        <f t="shared" si="73"/>
        <v>2020/7/27  14:00</v>
      </c>
      <c r="E566" s="119">
        <v>1.553675304973952</v>
      </c>
      <c r="F566" s="36">
        <f t="shared" si="74"/>
        <v>1.5606753049739519</v>
      </c>
      <c r="G566" s="36">
        <f t="shared" si="75"/>
        <v>1.5586753049739519</v>
      </c>
      <c r="H566" s="36">
        <f t="shared" si="76"/>
        <v>1.5526753049739521</v>
      </c>
      <c r="I566" s="36">
        <f t="shared" si="77"/>
        <v>1.5546753049739519</v>
      </c>
      <c r="J566" s="36">
        <f t="shared" si="78"/>
        <v>1.559675304973952</v>
      </c>
      <c r="K566" s="36">
        <f t="shared" si="79"/>
        <v>1.557675304973952</v>
      </c>
      <c r="L566" s="36">
        <f t="shared" si="80"/>
        <v>1.5566753049739519</v>
      </c>
      <c r="M566" s="57">
        <f t="shared" si="81"/>
        <v>1.555675304973952</v>
      </c>
      <c r="N566" s="58" t="s">
        <v>47</v>
      </c>
      <c r="O566" s="36"/>
      <c r="P566" s="36"/>
      <c r="Q566" s="36"/>
      <c r="R566" s="59"/>
      <c r="S566" s="60">
        <v>1.46</v>
      </c>
      <c r="T566" s="106">
        <v>1.6</v>
      </c>
      <c r="U566" s="162"/>
      <c r="V566" s="10"/>
      <c r="W566" s="162"/>
      <c r="X566" s="162"/>
      <c r="Y566" s="162"/>
      <c r="AA566" s="10"/>
      <c r="AB566" s="47"/>
      <c r="AC566" s="47"/>
      <c r="AD566" s="47"/>
      <c r="AE566" s="47"/>
      <c r="AF566" s="47"/>
      <c r="AG566" s="47"/>
      <c r="AH566" s="47"/>
      <c r="AI566" s="47"/>
    </row>
    <row r="567" spans="1:35">
      <c r="A567" s="26">
        <v>44039</v>
      </c>
      <c r="B567" s="27">
        <v>0.66666666666666596</v>
      </c>
      <c r="C567" s="132"/>
      <c r="D567" s="28" t="str">
        <f t="shared" si="73"/>
        <v>2020/7/27  16:00</v>
      </c>
      <c r="E567" s="119">
        <v>1.5449999999999999</v>
      </c>
      <c r="F567" s="36">
        <f t="shared" si="74"/>
        <v>1.5519999999999998</v>
      </c>
      <c r="G567" s="36">
        <f t="shared" si="75"/>
        <v>1.5499999999999998</v>
      </c>
      <c r="H567" s="36">
        <f t="shared" si="76"/>
        <v>1.544</v>
      </c>
      <c r="I567" s="36">
        <f t="shared" si="77"/>
        <v>1.5459999999999998</v>
      </c>
      <c r="J567" s="36">
        <f t="shared" si="78"/>
        <v>1.5509999999999999</v>
      </c>
      <c r="K567" s="36">
        <f t="shared" si="79"/>
        <v>1.5489999999999999</v>
      </c>
      <c r="L567" s="36">
        <f t="shared" si="80"/>
        <v>1.5479999999999998</v>
      </c>
      <c r="M567" s="57">
        <f t="shared" si="81"/>
        <v>1.5469999999999999</v>
      </c>
      <c r="N567" s="58" t="s">
        <v>47</v>
      </c>
      <c r="O567" s="36"/>
      <c r="P567" s="36"/>
      <c r="Q567" s="36"/>
      <c r="R567" s="59"/>
      <c r="S567" s="60">
        <v>1.46</v>
      </c>
      <c r="T567" s="106">
        <v>1.6</v>
      </c>
      <c r="U567" s="162"/>
      <c r="V567" s="10"/>
      <c r="W567" s="162"/>
      <c r="X567" s="162"/>
      <c r="Y567" s="162"/>
      <c r="AA567" s="10"/>
      <c r="AB567" s="47"/>
      <c r="AC567" s="47"/>
      <c r="AD567" s="47"/>
      <c r="AE567" s="47"/>
      <c r="AF567" s="47"/>
      <c r="AG567" s="47"/>
      <c r="AH567" s="47"/>
      <c r="AI567" s="47"/>
    </row>
    <row r="568" spans="1:35">
      <c r="A568" s="123">
        <v>44040</v>
      </c>
      <c r="B568" s="101">
        <v>0.33333333333333331</v>
      </c>
      <c r="C568" s="132" t="s">
        <v>530</v>
      </c>
      <c r="D568" s="124" t="str">
        <f t="shared" si="73"/>
        <v>2020/7/28  8:00</v>
      </c>
      <c r="E568" s="119">
        <v>1.560179747202294</v>
      </c>
      <c r="F568" s="36">
        <f t="shared" si="74"/>
        <v>1.5671797472022939</v>
      </c>
      <c r="G568" s="36">
        <f t="shared" si="75"/>
        <v>1.5651797472022939</v>
      </c>
      <c r="H568" s="36">
        <f t="shared" si="76"/>
        <v>1.5591797472022941</v>
      </c>
      <c r="I568" s="36">
        <f t="shared" si="77"/>
        <v>1.5611797472022939</v>
      </c>
      <c r="J568" s="36">
        <f t="shared" si="78"/>
        <v>1.566179747202294</v>
      </c>
      <c r="K568" s="36">
        <f t="shared" si="79"/>
        <v>1.564179747202294</v>
      </c>
      <c r="L568" s="36">
        <f t="shared" si="80"/>
        <v>1.5631797472022939</v>
      </c>
      <c r="M568" s="57">
        <f t="shared" si="81"/>
        <v>1.562179747202294</v>
      </c>
      <c r="N568" s="58" t="s">
        <v>48</v>
      </c>
      <c r="O568" s="36"/>
      <c r="P568" s="36"/>
      <c r="Q568" s="36"/>
      <c r="R568" s="59"/>
      <c r="S568" s="60">
        <v>1.46</v>
      </c>
      <c r="T568" s="106">
        <v>1.6</v>
      </c>
      <c r="U568" s="162"/>
      <c r="V568" s="10"/>
      <c r="W568" s="162"/>
      <c r="X568" s="162"/>
      <c r="Y568" s="162"/>
      <c r="AA568" s="10"/>
      <c r="AB568" s="47"/>
      <c r="AC568" s="47"/>
      <c r="AD568" s="47"/>
      <c r="AE568" s="47"/>
      <c r="AF568" s="47"/>
      <c r="AG568" s="47"/>
      <c r="AH568" s="47"/>
      <c r="AI568" s="47"/>
    </row>
    <row r="569" spans="1:35">
      <c r="A569" s="26">
        <v>44040</v>
      </c>
      <c r="B569" s="27">
        <v>0.41666666666666669</v>
      </c>
      <c r="C569" s="132"/>
      <c r="D569" s="28" t="str">
        <f t="shared" si="73"/>
        <v>2020/7/28  10:00</v>
      </c>
      <c r="E569" s="119">
        <v>1.5522496500661225</v>
      </c>
      <c r="F569" s="36">
        <f t="shared" si="74"/>
        <v>1.5592496500661224</v>
      </c>
      <c r="G569" s="36">
        <f t="shared" si="75"/>
        <v>1.5572496500661224</v>
      </c>
      <c r="H569" s="36">
        <f t="shared" si="76"/>
        <v>1.5512496500661226</v>
      </c>
      <c r="I569" s="36">
        <f t="shared" si="77"/>
        <v>1.5532496500661224</v>
      </c>
      <c r="J569" s="36">
        <f t="shared" si="78"/>
        <v>1.5582496500661225</v>
      </c>
      <c r="K569" s="36">
        <f t="shared" si="79"/>
        <v>1.5562496500661225</v>
      </c>
      <c r="L569" s="36">
        <f t="shared" si="80"/>
        <v>1.5552496500661224</v>
      </c>
      <c r="M569" s="57">
        <f t="shared" si="81"/>
        <v>1.5542496500661225</v>
      </c>
      <c r="N569" s="58" t="s">
        <v>48</v>
      </c>
      <c r="O569" s="36"/>
      <c r="P569" s="36"/>
      <c r="Q569" s="36"/>
      <c r="R569" s="59"/>
      <c r="S569" s="60">
        <v>1.46</v>
      </c>
      <c r="T569" s="106">
        <v>1.6</v>
      </c>
      <c r="U569" s="162"/>
      <c r="V569" s="10"/>
      <c r="W569" s="162"/>
      <c r="X569" s="162"/>
      <c r="Y569" s="162"/>
      <c r="AA569" s="10"/>
      <c r="AB569" s="47"/>
      <c r="AC569" s="47"/>
      <c r="AD569" s="47"/>
      <c r="AE569" s="47"/>
      <c r="AF569" s="47"/>
      <c r="AG569" s="47"/>
      <c r="AH569" s="47"/>
      <c r="AI569" s="47"/>
    </row>
    <row r="570" spans="1:35">
      <c r="A570" s="26">
        <v>44040</v>
      </c>
      <c r="B570" s="27">
        <v>0.5</v>
      </c>
      <c r="C570" s="132"/>
      <c r="D570" s="28" t="str">
        <f t="shared" si="73"/>
        <v>2020/7/28  12:00</v>
      </c>
      <c r="E570" s="119">
        <v>1.5514016518209715</v>
      </c>
      <c r="F570" s="36">
        <f t="shared" si="74"/>
        <v>1.5584016518209713</v>
      </c>
      <c r="G570" s="36">
        <f t="shared" si="75"/>
        <v>1.5564016518209713</v>
      </c>
      <c r="H570" s="36">
        <f t="shared" si="76"/>
        <v>1.5504016518209716</v>
      </c>
      <c r="I570" s="36">
        <f t="shared" si="77"/>
        <v>1.5524016518209713</v>
      </c>
      <c r="J570" s="36">
        <f t="shared" si="78"/>
        <v>1.5574016518209715</v>
      </c>
      <c r="K570" s="36">
        <f t="shared" si="79"/>
        <v>1.5554016518209715</v>
      </c>
      <c r="L570" s="36">
        <f t="shared" si="80"/>
        <v>1.5544016518209713</v>
      </c>
      <c r="M570" s="57">
        <f t="shared" si="81"/>
        <v>1.5534016518209715</v>
      </c>
      <c r="N570" s="58" t="s">
        <v>48</v>
      </c>
      <c r="O570" s="36"/>
      <c r="P570" s="36"/>
      <c r="Q570" s="36"/>
      <c r="R570" s="59"/>
      <c r="S570" s="60">
        <v>1.46</v>
      </c>
      <c r="T570" s="106">
        <v>1.6</v>
      </c>
      <c r="U570" s="162"/>
      <c r="V570" s="10"/>
      <c r="W570" s="162"/>
      <c r="X570" s="162"/>
      <c r="Y570" s="162"/>
      <c r="AA570" s="10"/>
      <c r="AB570" s="47"/>
      <c r="AC570" s="47"/>
      <c r="AD570" s="47"/>
      <c r="AE570" s="47"/>
      <c r="AF570" s="47"/>
      <c r="AG570" s="47"/>
      <c r="AH570" s="47"/>
      <c r="AI570" s="47"/>
    </row>
    <row r="571" spans="1:35">
      <c r="A571" s="26">
        <v>44040</v>
      </c>
      <c r="B571" s="27">
        <v>0.58333333333333304</v>
      </c>
      <c r="C571" s="132"/>
      <c r="D571" s="28" t="str">
        <f t="shared" si="73"/>
        <v>2020/7/28  14:00</v>
      </c>
      <c r="E571" s="119">
        <v>1.5494366348420603</v>
      </c>
      <c r="F571" s="36">
        <f t="shared" si="74"/>
        <v>1.5564366348420602</v>
      </c>
      <c r="G571" s="36">
        <f t="shared" si="75"/>
        <v>1.5544366348420602</v>
      </c>
      <c r="H571" s="36">
        <f t="shared" si="76"/>
        <v>1.5484366348420604</v>
      </c>
      <c r="I571" s="36">
        <f t="shared" si="77"/>
        <v>1.5504366348420602</v>
      </c>
      <c r="J571" s="36">
        <f t="shared" si="78"/>
        <v>1.5554366348420603</v>
      </c>
      <c r="K571" s="36">
        <f t="shared" si="79"/>
        <v>1.5534366348420603</v>
      </c>
      <c r="L571" s="36">
        <f t="shared" si="80"/>
        <v>1.5524366348420602</v>
      </c>
      <c r="M571" s="57">
        <f t="shared" si="81"/>
        <v>1.5514366348420603</v>
      </c>
      <c r="N571" s="58" t="s">
        <v>48</v>
      </c>
      <c r="O571" s="36"/>
      <c r="P571" s="36"/>
      <c r="Q571" s="36"/>
      <c r="R571" s="59"/>
      <c r="S571" s="60">
        <v>1.46</v>
      </c>
      <c r="T571" s="106">
        <v>1.6</v>
      </c>
      <c r="U571" s="162"/>
      <c r="V571" s="10"/>
      <c r="W571" s="162"/>
      <c r="X571" s="162"/>
      <c r="Y571" s="162"/>
      <c r="AA571" s="10"/>
      <c r="AB571" s="47"/>
      <c r="AC571" s="47"/>
      <c r="AD571" s="47"/>
      <c r="AE571" s="47"/>
      <c r="AF571" s="47"/>
      <c r="AG571" s="47"/>
      <c r="AH571" s="47"/>
      <c r="AI571" s="47"/>
    </row>
    <row r="572" spans="1:35">
      <c r="A572" s="26">
        <v>44040</v>
      </c>
      <c r="B572" s="27">
        <v>0.66666666666666596</v>
      </c>
      <c r="C572" s="132"/>
      <c r="D572" s="28" t="str">
        <f t="shared" si="73"/>
        <v>2020/7/28  16:00</v>
      </c>
      <c r="E572" s="119">
        <v>1.546</v>
      </c>
      <c r="F572" s="36">
        <f t="shared" si="74"/>
        <v>1.5529999999999999</v>
      </c>
      <c r="G572" s="36">
        <f t="shared" si="75"/>
        <v>1.5509999999999999</v>
      </c>
      <c r="H572" s="36">
        <f t="shared" si="76"/>
        <v>1.5450000000000002</v>
      </c>
      <c r="I572" s="36">
        <f t="shared" si="77"/>
        <v>1.5469999999999999</v>
      </c>
      <c r="J572" s="36">
        <f t="shared" si="78"/>
        <v>1.552</v>
      </c>
      <c r="K572" s="36">
        <f t="shared" si="79"/>
        <v>1.55</v>
      </c>
      <c r="L572" s="36">
        <f t="shared" si="80"/>
        <v>1.5489999999999999</v>
      </c>
      <c r="M572" s="57">
        <f t="shared" si="81"/>
        <v>1.548</v>
      </c>
      <c r="N572" s="58" t="s">
        <v>48</v>
      </c>
      <c r="O572" s="36"/>
      <c r="P572" s="36"/>
      <c r="Q572" s="36"/>
      <c r="R572" s="59"/>
      <c r="S572" s="60">
        <v>1.46</v>
      </c>
      <c r="T572" s="106">
        <v>1.6</v>
      </c>
      <c r="U572" s="162"/>
      <c r="V572" s="10"/>
      <c r="W572" s="162"/>
      <c r="X572" s="162"/>
      <c r="Y572" s="162"/>
      <c r="AA572" s="10"/>
      <c r="AB572" s="47"/>
      <c r="AC572" s="47"/>
      <c r="AD572" s="47"/>
      <c r="AE572" s="47"/>
      <c r="AF572" s="47"/>
      <c r="AG572" s="47"/>
      <c r="AH572" s="47"/>
      <c r="AI572" s="47"/>
    </row>
    <row r="573" spans="1:35">
      <c r="A573" s="123">
        <v>44041</v>
      </c>
      <c r="B573" s="101">
        <v>0.33333333333333331</v>
      </c>
      <c r="C573" s="132" t="s">
        <v>531</v>
      </c>
      <c r="D573" s="124" t="str">
        <f t="shared" si="73"/>
        <v>2020/7/29  8:00</v>
      </c>
      <c r="E573" s="119">
        <v>1.5555513182312524</v>
      </c>
      <c r="F573" s="36">
        <f t="shared" si="74"/>
        <v>1.5625513182312523</v>
      </c>
      <c r="G573" s="36">
        <f t="shared" si="75"/>
        <v>1.5605513182312523</v>
      </c>
      <c r="H573" s="36">
        <f t="shared" si="76"/>
        <v>1.5545513182312525</v>
      </c>
      <c r="I573" s="36">
        <f t="shared" si="77"/>
        <v>1.5565513182312523</v>
      </c>
      <c r="J573" s="36">
        <f t="shared" si="78"/>
        <v>1.5615513182312524</v>
      </c>
      <c r="K573" s="36">
        <f t="shared" si="79"/>
        <v>1.5595513182312524</v>
      </c>
      <c r="L573" s="36">
        <f t="shared" si="80"/>
        <v>1.5585513182312523</v>
      </c>
      <c r="M573" s="57">
        <f t="shared" si="81"/>
        <v>1.5575513182312524</v>
      </c>
      <c r="N573" s="58" t="s">
        <v>49</v>
      </c>
      <c r="O573" s="36"/>
      <c r="P573" s="36"/>
      <c r="Q573" s="36"/>
      <c r="R573" s="59"/>
      <c r="S573" s="60">
        <v>1.46</v>
      </c>
      <c r="T573" s="106">
        <v>1.6</v>
      </c>
      <c r="U573" s="162"/>
      <c r="V573" s="10"/>
      <c r="W573" s="162"/>
      <c r="X573" s="162"/>
      <c r="Y573" s="162"/>
      <c r="AA573" s="10"/>
      <c r="AB573" s="47"/>
      <c r="AC573" s="47"/>
      <c r="AD573" s="47"/>
      <c r="AE573" s="47"/>
      <c r="AF573" s="47"/>
      <c r="AG573" s="47"/>
      <c r="AH573" s="47"/>
      <c r="AI573" s="47"/>
    </row>
    <row r="574" spans="1:35">
      <c r="A574" s="26">
        <v>44041</v>
      </c>
      <c r="B574" s="27">
        <v>0.41666666666666669</v>
      </c>
      <c r="C574" s="132"/>
      <c r="D574" s="28" t="str">
        <f t="shared" si="73"/>
        <v>2020/7/29  10:00</v>
      </c>
      <c r="E574" s="119">
        <v>1.5493057402609702</v>
      </c>
      <c r="F574" s="36">
        <f t="shared" si="74"/>
        <v>1.5563057402609701</v>
      </c>
      <c r="G574" s="36">
        <f t="shared" si="75"/>
        <v>1.5543057402609701</v>
      </c>
      <c r="H574" s="36">
        <f t="shared" si="76"/>
        <v>1.5483057402609703</v>
      </c>
      <c r="I574" s="36">
        <f t="shared" si="77"/>
        <v>1.5503057402609701</v>
      </c>
      <c r="J574" s="36">
        <f t="shared" si="78"/>
        <v>1.5553057402609702</v>
      </c>
      <c r="K574" s="36">
        <f t="shared" si="79"/>
        <v>1.5533057402609702</v>
      </c>
      <c r="L574" s="36">
        <f t="shared" si="80"/>
        <v>1.5523057402609701</v>
      </c>
      <c r="M574" s="57">
        <f t="shared" si="81"/>
        <v>1.5513057402609702</v>
      </c>
      <c r="N574" s="58" t="s">
        <v>49</v>
      </c>
      <c r="O574" s="36"/>
      <c r="P574" s="36"/>
      <c r="Q574" s="36"/>
      <c r="R574" s="59"/>
      <c r="S574" s="60">
        <v>1.46</v>
      </c>
      <c r="T574" s="106">
        <v>1.6</v>
      </c>
      <c r="U574" s="162"/>
      <c r="V574" s="10"/>
      <c r="W574" s="162"/>
      <c r="X574" s="162"/>
      <c r="Y574" s="162"/>
      <c r="AA574" s="10"/>
      <c r="AB574" s="47"/>
      <c r="AC574" s="47"/>
      <c r="AD574" s="47"/>
      <c r="AE574" s="47"/>
      <c r="AF574" s="47"/>
      <c r="AG574" s="47"/>
      <c r="AH574" s="47"/>
      <c r="AI574" s="47"/>
    </row>
    <row r="575" spans="1:35">
      <c r="A575" s="26">
        <v>44041</v>
      </c>
      <c r="B575" s="27">
        <v>0.5</v>
      </c>
      <c r="C575" s="132"/>
      <c r="D575" s="28" t="str">
        <f t="shared" si="73"/>
        <v>2020/7/29  12:00</v>
      </c>
      <c r="E575" s="119">
        <v>1.551957857841362</v>
      </c>
      <c r="F575" s="36">
        <f t="shared" si="74"/>
        <v>1.5589578578413619</v>
      </c>
      <c r="G575" s="36">
        <f t="shared" si="75"/>
        <v>1.5569578578413619</v>
      </c>
      <c r="H575" s="36">
        <f t="shared" si="76"/>
        <v>1.5509578578413621</v>
      </c>
      <c r="I575" s="36">
        <f t="shared" si="77"/>
        <v>1.5529578578413619</v>
      </c>
      <c r="J575" s="36">
        <f t="shared" si="78"/>
        <v>1.557957857841362</v>
      </c>
      <c r="K575" s="36">
        <f t="shared" si="79"/>
        <v>1.555957857841362</v>
      </c>
      <c r="L575" s="36">
        <f t="shared" si="80"/>
        <v>1.5549578578413619</v>
      </c>
      <c r="M575" s="57">
        <f t="shared" si="81"/>
        <v>1.553957857841362</v>
      </c>
      <c r="N575" s="58" t="s">
        <v>49</v>
      </c>
      <c r="O575" s="36"/>
      <c r="P575" s="36"/>
      <c r="Q575" s="36"/>
      <c r="R575" s="59"/>
      <c r="S575" s="60">
        <v>1.46</v>
      </c>
      <c r="T575" s="106">
        <v>1.6</v>
      </c>
      <c r="U575" s="162"/>
      <c r="V575" s="10"/>
      <c r="W575" s="162"/>
      <c r="X575" s="162"/>
      <c r="Y575" s="162"/>
      <c r="AA575" s="10"/>
      <c r="AB575" s="47"/>
      <c r="AC575" s="47"/>
      <c r="AD575" s="47"/>
      <c r="AE575" s="47"/>
      <c r="AF575" s="47"/>
      <c r="AG575" s="47"/>
      <c r="AH575" s="47"/>
      <c r="AI575" s="47"/>
    </row>
    <row r="576" spans="1:35">
      <c r="A576" s="26">
        <v>44041</v>
      </c>
      <c r="B576" s="27">
        <v>0.58333333333333304</v>
      </c>
      <c r="C576" s="132"/>
      <c r="D576" s="28" t="str">
        <f t="shared" si="73"/>
        <v>2020/7/29  14:00</v>
      </c>
      <c r="E576" s="119">
        <v>1.5469999999999999</v>
      </c>
      <c r="F576" s="36">
        <f t="shared" si="74"/>
        <v>1.5539999999999998</v>
      </c>
      <c r="G576" s="36">
        <f t="shared" si="75"/>
        <v>1.5519999999999998</v>
      </c>
      <c r="H576" s="36">
        <f t="shared" si="76"/>
        <v>1.546</v>
      </c>
      <c r="I576" s="36">
        <f t="shared" si="77"/>
        <v>1.5479999999999998</v>
      </c>
      <c r="J576" s="36">
        <f t="shared" si="78"/>
        <v>1.5529999999999999</v>
      </c>
      <c r="K576" s="36">
        <f t="shared" si="79"/>
        <v>1.5509999999999999</v>
      </c>
      <c r="L576" s="36">
        <f t="shared" si="80"/>
        <v>1.5499999999999998</v>
      </c>
      <c r="M576" s="57">
        <f t="shared" si="81"/>
        <v>1.5489999999999999</v>
      </c>
      <c r="N576" s="58" t="s">
        <v>49</v>
      </c>
      <c r="O576" s="36"/>
      <c r="P576" s="36"/>
      <c r="Q576" s="36"/>
      <c r="R576" s="59"/>
      <c r="S576" s="60">
        <v>1.46</v>
      </c>
      <c r="T576" s="106">
        <v>1.6</v>
      </c>
      <c r="U576" s="162"/>
      <c r="V576" s="10"/>
      <c r="W576" s="162"/>
      <c r="X576" s="162"/>
      <c r="Y576" s="162"/>
      <c r="AA576" s="10"/>
      <c r="AB576" s="47"/>
      <c r="AC576" s="47"/>
      <c r="AD576" s="47"/>
      <c r="AE576" s="47"/>
      <c r="AF576" s="47"/>
      <c r="AG576" s="47"/>
      <c r="AH576" s="47"/>
      <c r="AI576" s="47"/>
    </row>
    <row r="577" spans="1:35">
      <c r="A577" s="26">
        <v>44041</v>
      </c>
      <c r="B577" s="27">
        <v>0.66666666666666596</v>
      </c>
      <c r="C577" s="132"/>
      <c r="D577" s="28" t="str">
        <f t="shared" si="73"/>
        <v>2020/7/29  16:00</v>
      </c>
      <c r="E577" s="119">
        <v>1.548</v>
      </c>
      <c r="F577" s="36">
        <f t="shared" si="74"/>
        <v>1.5549999999999999</v>
      </c>
      <c r="G577" s="36">
        <f t="shared" si="75"/>
        <v>1.5529999999999999</v>
      </c>
      <c r="H577" s="36">
        <f t="shared" si="76"/>
        <v>1.5470000000000002</v>
      </c>
      <c r="I577" s="36">
        <f t="shared" si="77"/>
        <v>1.5489999999999999</v>
      </c>
      <c r="J577" s="36">
        <f t="shared" si="78"/>
        <v>1.554</v>
      </c>
      <c r="K577" s="36">
        <f t="shared" si="79"/>
        <v>1.552</v>
      </c>
      <c r="L577" s="36">
        <f t="shared" si="80"/>
        <v>1.5509999999999999</v>
      </c>
      <c r="M577" s="57">
        <f t="shared" si="81"/>
        <v>1.55</v>
      </c>
      <c r="N577" s="58" t="s">
        <v>49</v>
      </c>
      <c r="O577" s="36"/>
      <c r="P577" s="36"/>
      <c r="Q577" s="36"/>
      <c r="R577" s="59"/>
      <c r="S577" s="60">
        <v>1.46</v>
      </c>
      <c r="T577" s="106">
        <v>1.6</v>
      </c>
      <c r="U577" s="162"/>
      <c r="V577" s="10"/>
      <c r="W577" s="162"/>
      <c r="X577" s="162"/>
      <c r="Y577" s="162"/>
      <c r="AA577" s="10"/>
      <c r="AB577" s="47"/>
      <c r="AC577" s="47"/>
      <c r="AD577" s="47"/>
      <c r="AE577" s="47"/>
      <c r="AF577" s="47"/>
      <c r="AG577" s="47"/>
      <c r="AH577" s="47"/>
      <c r="AI577" s="47"/>
    </row>
    <row r="578" spans="1:35">
      <c r="A578" s="123">
        <v>44042</v>
      </c>
      <c r="B578" s="101">
        <v>0.33333333333333331</v>
      </c>
      <c r="C578" s="132" t="s">
        <v>532</v>
      </c>
      <c r="D578" s="124" t="str">
        <f t="shared" si="73"/>
        <v>2020/7/30  8:00</v>
      </c>
      <c r="E578" s="119">
        <v>1.5669999999999999</v>
      </c>
      <c r="F578" s="36">
        <f t="shared" si="74"/>
        <v>1.5739999999999998</v>
      </c>
      <c r="G578" s="36">
        <f t="shared" si="75"/>
        <v>1.5719999999999998</v>
      </c>
      <c r="H578" s="36">
        <f t="shared" si="76"/>
        <v>1.5660000000000001</v>
      </c>
      <c r="I578" s="36">
        <f t="shared" si="77"/>
        <v>1.5679999999999998</v>
      </c>
      <c r="J578" s="36">
        <f t="shared" si="78"/>
        <v>1.573</v>
      </c>
      <c r="K578" s="36">
        <f t="shared" si="79"/>
        <v>1.571</v>
      </c>
      <c r="L578" s="36">
        <f t="shared" si="80"/>
        <v>1.5699999999999998</v>
      </c>
      <c r="M578" s="57">
        <f t="shared" si="81"/>
        <v>1.569</v>
      </c>
      <c r="N578" s="58" t="s">
        <v>44</v>
      </c>
      <c r="O578" s="36"/>
      <c r="P578" s="36"/>
      <c r="Q578" s="36"/>
      <c r="R578" s="59"/>
      <c r="S578" s="60">
        <v>1.46</v>
      </c>
      <c r="T578" s="106">
        <v>1.6</v>
      </c>
      <c r="U578" s="162"/>
      <c r="V578" s="10"/>
      <c r="W578" s="162"/>
      <c r="X578" s="162"/>
      <c r="Y578" s="162"/>
      <c r="AA578" s="10"/>
      <c r="AB578" s="47"/>
      <c r="AC578" s="47"/>
      <c r="AD578" s="47"/>
      <c r="AE578" s="47"/>
      <c r="AF578" s="47"/>
      <c r="AG578" s="47"/>
      <c r="AH578" s="47"/>
      <c r="AI578" s="47"/>
    </row>
    <row r="579" spans="1:35">
      <c r="A579" s="26">
        <v>44042</v>
      </c>
      <c r="B579" s="27">
        <v>0.41666666666666669</v>
      </c>
      <c r="C579" s="132"/>
      <c r="D579" s="28" t="str">
        <f t="shared" si="73"/>
        <v>2020/7/30  10:00</v>
      </c>
      <c r="E579" s="119">
        <v>1.5418625448807151</v>
      </c>
      <c r="F579" s="36">
        <f t="shared" si="74"/>
        <v>1.548862544880715</v>
      </c>
      <c r="G579" s="36">
        <f t="shared" si="75"/>
        <v>1.546862544880715</v>
      </c>
      <c r="H579" s="36">
        <f t="shared" si="76"/>
        <v>1.5408625448807152</v>
      </c>
      <c r="I579" s="36">
        <f t="shared" si="77"/>
        <v>1.5428625448807149</v>
      </c>
      <c r="J579" s="36">
        <f t="shared" si="78"/>
        <v>1.5478625448807151</v>
      </c>
      <c r="K579" s="36">
        <f t="shared" si="79"/>
        <v>1.5458625448807151</v>
      </c>
      <c r="L579" s="36">
        <f t="shared" si="80"/>
        <v>1.5448625448807149</v>
      </c>
      <c r="M579" s="57">
        <f t="shared" si="81"/>
        <v>1.5438625448807151</v>
      </c>
      <c r="N579" s="58" t="s">
        <v>44</v>
      </c>
      <c r="O579" s="36"/>
      <c r="P579" s="36"/>
      <c r="Q579" s="36"/>
      <c r="R579" s="59"/>
      <c r="S579" s="60">
        <v>1.46</v>
      </c>
      <c r="T579" s="106">
        <v>1.6</v>
      </c>
      <c r="U579" s="162"/>
      <c r="V579" s="10"/>
      <c r="W579" s="162"/>
      <c r="X579" s="162"/>
      <c r="Y579" s="162"/>
      <c r="AA579" s="10"/>
      <c r="AB579" s="47"/>
      <c r="AC579" s="47"/>
      <c r="AD579" s="47"/>
      <c r="AE579" s="47"/>
      <c r="AF579" s="47"/>
      <c r="AG579" s="47"/>
      <c r="AH579" s="47"/>
      <c r="AI579" s="47"/>
    </row>
    <row r="580" spans="1:35">
      <c r="A580" s="26">
        <v>44042</v>
      </c>
      <c r="B580" s="27">
        <v>0.5</v>
      </c>
      <c r="C580" s="132"/>
      <c r="D580" s="28" t="str">
        <f t="shared" ref="D580:D643" si="82">TEXT(A580,"yyyy/m/d")&amp;TEXT(B580,"　　h:mｍ")</f>
        <v>2020/7/30  12:00</v>
      </c>
      <c r="E580" s="119">
        <v>1.5528910931578226</v>
      </c>
      <c r="F580" s="36">
        <f t="shared" ref="F580:F643" si="83">E580+0.007</f>
        <v>1.5598910931578225</v>
      </c>
      <c r="G580" s="36">
        <f t="shared" ref="G580:G643" si="84">E580+0.005</f>
        <v>1.5578910931578225</v>
      </c>
      <c r="H580" s="36">
        <f t="shared" ref="H580:H643" si="85">E580-0.001</f>
        <v>1.5518910931578227</v>
      </c>
      <c r="I580" s="36">
        <f t="shared" ref="I580:I643" si="86">E580+0.001</f>
        <v>1.5538910931578225</v>
      </c>
      <c r="J580" s="36">
        <f t="shared" ref="J580:J643" si="87">E580+0.006</f>
        <v>1.5588910931578226</v>
      </c>
      <c r="K580" s="36">
        <f t="shared" ref="K580:K643" si="88">E580+0.004</f>
        <v>1.5568910931578226</v>
      </c>
      <c r="L580" s="36">
        <f t="shared" ref="L580:L643" si="89">E580+0.003</f>
        <v>1.5558910931578225</v>
      </c>
      <c r="M580" s="57">
        <f t="shared" ref="M580:M643" si="90">E580+0.002</f>
        <v>1.5548910931578226</v>
      </c>
      <c r="N580" s="58" t="s">
        <v>45</v>
      </c>
      <c r="O580" s="36"/>
      <c r="P580" s="36"/>
      <c r="Q580" s="36"/>
      <c r="R580" s="59"/>
      <c r="S580" s="60">
        <v>1.46</v>
      </c>
      <c r="T580" s="106">
        <v>1.6</v>
      </c>
      <c r="U580" s="162"/>
      <c r="V580" s="10"/>
      <c r="W580" s="162"/>
      <c r="X580" s="162"/>
      <c r="Y580" s="162"/>
      <c r="AA580" s="10"/>
      <c r="AB580" s="47"/>
      <c r="AC580" s="47"/>
      <c r="AD580" s="47"/>
      <c r="AE580" s="47"/>
      <c r="AF580" s="47"/>
      <c r="AG580" s="47"/>
      <c r="AH580" s="47"/>
      <c r="AI580" s="47"/>
    </row>
    <row r="581" spans="1:35">
      <c r="A581" s="26">
        <v>44042</v>
      </c>
      <c r="B581" s="27">
        <v>0.58333333333333304</v>
      </c>
      <c r="C581" s="132"/>
      <c r="D581" s="28" t="str">
        <f t="shared" si="82"/>
        <v>2020/7/30  14:00</v>
      </c>
      <c r="E581" s="119">
        <v>1.553349316156537</v>
      </c>
      <c r="F581" s="36">
        <f t="shared" si="83"/>
        <v>1.5603493161565369</v>
      </c>
      <c r="G581" s="36">
        <f t="shared" si="84"/>
        <v>1.5583493161565369</v>
      </c>
      <c r="H581" s="36">
        <f t="shared" si="85"/>
        <v>1.5523493161565372</v>
      </c>
      <c r="I581" s="36">
        <f t="shared" si="86"/>
        <v>1.5543493161565369</v>
      </c>
      <c r="J581" s="36">
        <f t="shared" si="87"/>
        <v>1.559349316156537</v>
      </c>
      <c r="K581" s="36">
        <f t="shared" si="88"/>
        <v>1.557349316156537</v>
      </c>
      <c r="L581" s="36">
        <f t="shared" si="89"/>
        <v>1.5563493161565369</v>
      </c>
      <c r="M581" s="57">
        <f t="shared" si="90"/>
        <v>1.555349316156537</v>
      </c>
      <c r="N581" s="58" t="s">
        <v>45</v>
      </c>
      <c r="O581" s="36"/>
      <c r="P581" s="36"/>
      <c r="Q581" s="36"/>
      <c r="R581" s="59"/>
      <c r="S581" s="60">
        <v>1.46</v>
      </c>
      <c r="T581" s="106">
        <v>1.6</v>
      </c>
      <c r="U581" s="162"/>
      <c r="V581" s="10"/>
      <c r="W581" s="162"/>
      <c r="X581" s="162"/>
      <c r="Y581" s="162"/>
      <c r="AA581" s="10"/>
      <c r="AB581" s="47"/>
      <c r="AC581" s="47"/>
      <c r="AD581" s="47"/>
      <c r="AE581" s="47"/>
      <c r="AF581" s="47"/>
      <c r="AG581" s="47"/>
      <c r="AH581" s="47"/>
      <c r="AI581" s="47"/>
    </row>
    <row r="582" spans="1:35">
      <c r="A582" s="26">
        <v>44042</v>
      </c>
      <c r="B582" s="27">
        <v>0.66666666666666596</v>
      </c>
      <c r="C582" s="132"/>
      <c r="D582" s="28" t="str">
        <f t="shared" si="82"/>
        <v>2020/7/30  16:00</v>
      </c>
      <c r="E582" s="119">
        <v>1.5469999999999999</v>
      </c>
      <c r="F582" s="36">
        <f t="shared" si="83"/>
        <v>1.5539999999999998</v>
      </c>
      <c r="G582" s="36">
        <f t="shared" si="84"/>
        <v>1.5519999999999998</v>
      </c>
      <c r="H582" s="36">
        <f t="shared" si="85"/>
        <v>1.546</v>
      </c>
      <c r="I582" s="36">
        <f t="shared" si="86"/>
        <v>1.5479999999999998</v>
      </c>
      <c r="J582" s="36">
        <f t="shared" si="87"/>
        <v>1.5529999999999999</v>
      </c>
      <c r="K582" s="36">
        <f t="shared" si="88"/>
        <v>1.5509999999999999</v>
      </c>
      <c r="L582" s="36">
        <f t="shared" si="89"/>
        <v>1.5499999999999998</v>
      </c>
      <c r="M582" s="57">
        <f t="shared" si="90"/>
        <v>1.5489999999999999</v>
      </c>
      <c r="N582" s="58" t="s">
        <v>45</v>
      </c>
      <c r="O582" s="36"/>
      <c r="P582" s="36"/>
      <c r="Q582" s="36"/>
      <c r="R582" s="59"/>
      <c r="S582" s="60">
        <v>1.46</v>
      </c>
      <c r="T582" s="106">
        <v>1.6</v>
      </c>
      <c r="U582" s="162"/>
      <c r="V582" s="10"/>
      <c r="W582" s="162"/>
      <c r="X582" s="162"/>
      <c r="Y582" s="162"/>
      <c r="AA582" s="10"/>
      <c r="AB582" s="47"/>
      <c r="AC582" s="47"/>
      <c r="AD582" s="47"/>
      <c r="AE582" s="47"/>
      <c r="AF582" s="47"/>
      <c r="AG582" s="47"/>
      <c r="AH582" s="47"/>
      <c r="AI582" s="47"/>
    </row>
    <row r="583" spans="1:35">
      <c r="A583" s="123">
        <v>44043</v>
      </c>
      <c r="B583" s="101">
        <v>0.33333333333333331</v>
      </c>
      <c r="C583" s="132" t="s">
        <v>533</v>
      </c>
      <c r="D583" s="124" t="str">
        <f t="shared" si="82"/>
        <v>2020/7/31  8:00</v>
      </c>
      <c r="E583" s="119">
        <v>1.5644689660108198</v>
      </c>
      <c r="F583" s="36">
        <f t="shared" si="83"/>
        <v>1.5714689660108196</v>
      </c>
      <c r="G583" s="36">
        <f t="shared" si="84"/>
        <v>1.5694689660108196</v>
      </c>
      <c r="H583" s="36">
        <f t="shared" si="85"/>
        <v>1.5634689660108199</v>
      </c>
      <c r="I583" s="36">
        <f t="shared" si="86"/>
        <v>1.5654689660108196</v>
      </c>
      <c r="J583" s="36">
        <f t="shared" si="87"/>
        <v>1.5704689660108198</v>
      </c>
      <c r="K583" s="36">
        <f t="shared" si="88"/>
        <v>1.5684689660108198</v>
      </c>
      <c r="L583" s="36">
        <f t="shared" si="89"/>
        <v>1.5674689660108196</v>
      </c>
      <c r="M583" s="57">
        <f t="shared" si="90"/>
        <v>1.5664689660108198</v>
      </c>
      <c r="N583" s="58" t="s">
        <v>46</v>
      </c>
      <c r="O583" s="36"/>
      <c r="P583" s="36"/>
      <c r="Q583" s="36"/>
      <c r="R583" s="59"/>
      <c r="S583" s="60">
        <v>1.46</v>
      </c>
      <c r="T583" s="106">
        <v>1.6</v>
      </c>
      <c r="U583" s="162"/>
      <c r="V583" s="10"/>
      <c r="W583" s="162"/>
      <c r="X583" s="162"/>
      <c r="Y583" s="162"/>
      <c r="AA583" s="10"/>
      <c r="AB583" s="47"/>
      <c r="AC583" s="47"/>
      <c r="AD583" s="47"/>
      <c r="AE583" s="47"/>
      <c r="AF583" s="47"/>
      <c r="AG583" s="47"/>
      <c r="AH583" s="47"/>
      <c r="AI583" s="47"/>
    </row>
    <row r="584" spans="1:35">
      <c r="A584" s="26">
        <v>44043</v>
      </c>
      <c r="B584" s="27">
        <v>0.41666666666666669</v>
      </c>
      <c r="C584" s="132"/>
      <c r="D584" s="28" t="str">
        <f t="shared" si="82"/>
        <v>2020/7/31  10:00</v>
      </c>
      <c r="E584" s="119">
        <v>1.546</v>
      </c>
      <c r="F584" s="36">
        <f t="shared" si="83"/>
        <v>1.5529999999999999</v>
      </c>
      <c r="G584" s="36">
        <f t="shared" si="84"/>
        <v>1.5509999999999999</v>
      </c>
      <c r="H584" s="36">
        <f t="shared" si="85"/>
        <v>1.5450000000000002</v>
      </c>
      <c r="I584" s="36">
        <f t="shared" si="86"/>
        <v>1.5469999999999999</v>
      </c>
      <c r="J584" s="36">
        <f t="shared" si="87"/>
        <v>1.552</v>
      </c>
      <c r="K584" s="36">
        <f t="shared" si="88"/>
        <v>1.55</v>
      </c>
      <c r="L584" s="36">
        <f t="shared" si="89"/>
        <v>1.5489999999999999</v>
      </c>
      <c r="M584" s="57">
        <f t="shared" si="90"/>
        <v>1.548</v>
      </c>
      <c r="N584" s="58" t="s">
        <v>46</v>
      </c>
      <c r="O584" s="36"/>
      <c r="P584" s="36"/>
      <c r="Q584" s="36"/>
      <c r="R584" s="59"/>
      <c r="S584" s="60">
        <v>1.46</v>
      </c>
      <c r="T584" s="106">
        <v>1.6</v>
      </c>
      <c r="U584" s="162"/>
      <c r="V584" s="10"/>
      <c r="W584" s="162"/>
      <c r="X584" s="162"/>
      <c r="Y584" s="162"/>
      <c r="AA584" s="10"/>
      <c r="AB584" s="47"/>
      <c r="AC584" s="47"/>
      <c r="AD584" s="47"/>
      <c r="AE584" s="47"/>
      <c r="AF584" s="47"/>
      <c r="AG584" s="47"/>
      <c r="AH584" s="47"/>
      <c r="AI584" s="47"/>
    </row>
    <row r="585" spans="1:35">
      <c r="A585" s="26">
        <v>44043</v>
      </c>
      <c r="B585" s="27">
        <v>0.5</v>
      </c>
      <c r="C585" s="132"/>
      <c r="D585" s="28" t="str">
        <f t="shared" si="82"/>
        <v>2020/7/31  12:00</v>
      </c>
      <c r="E585" s="119">
        <v>1.5481683644893618</v>
      </c>
      <c r="F585" s="36">
        <f t="shared" si="83"/>
        <v>1.5551683644893617</v>
      </c>
      <c r="G585" s="36">
        <f t="shared" si="84"/>
        <v>1.5531683644893617</v>
      </c>
      <c r="H585" s="36">
        <f t="shared" si="85"/>
        <v>1.5471683644893619</v>
      </c>
      <c r="I585" s="36">
        <f t="shared" si="86"/>
        <v>1.5491683644893617</v>
      </c>
      <c r="J585" s="36">
        <f t="shared" si="87"/>
        <v>1.5541683644893618</v>
      </c>
      <c r="K585" s="36">
        <f t="shared" si="88"/>
        <v>1.5521683644893618</v>
      </c>
      <c r="L585" s="36">
        <f t="shared" si="89"/>
        <v>1.5511683644893617</v>
      </c>
      <c r="M585" s="57">
        <f t="shared" si="90"/>
        <v>1.5501683644893618</v>
      </c>
      <c r="N585" s="58" t="s">
        <v>46</v>
      </c>
      <c r="O585" s="36"/>
      <c r="P585" s="36"/>
      <c r="Q585" s="36"/>
      <c r="R585" s="59"/>
      <c r="S585" s="60">
        <v>1.46</v>
      </c>
      <c r="T585" s="106">
        <v>1.6</v>
      </c>
      <c r="U585" s="162"/>
      <c r="V585" s="10"/>
      <c r="W585" s="162"/>
      <c r="X585" s="162"/>
      <c r="Y585" s="162"/>
      <c r="AA585" s="10"/>
      <c r="AB585" s="47"/>
      <c r="AC585" s="47"/>
      <c r="AD585" s="47"/>
      <c r="AE585" s="47"/>
      <c r="AF585" s="47"/>
      <c r="AG585" s="47"/>
      <c r="AH585" s="47"/>
      <c r="AI585" s="47"/>
    </row>
    <row r="586" spans="1:35">
      <c r="A586" s="26">
        <v>44043</v>
      </c>
      <c r="B586" s="27">
        <v>0.58333333333333304</v>
      </c>
      <c r="C586" s="132"/>
      <c r="D586" s="28" t="str">
        <f t="shared" si="82"/>
        <v>2020/7/31  14:00</v>
      </c>
      <c r="E586" s="119">
        <v>1.5474051084490035</v>
      </c>
      <c r="F586" s="36">
        <f t="shared" si="83"/>
        <v>1.5544051084490034</v>
      </c>
      <c r="G586" s="36">
        <f t="shared" si="84"/>
        <v>1.5524051084490034</v>
      </c>
      <c r="H586" s="36">
        <f t="shared" si="85"/>
        <v>1.5464051084490036</v>
      </c>
      <c r="I586" s="36">
        <f t="shared" si="86"/>
        <v>1.5484051084490034</v>
      </c>
      <c r="J586" s="36">
        <f t="shared" si="87"/>
        <v>1.5534051084490035</v>
      </c>
      <c r="K586" s="36">
        <f t="shared" si="88"/>
        <v>1.5514051084490035</v>
      </c>
      <c r="L586" s="36">
        <f t="shared" si="89"/>
        <v>1.5504051084490034</v>
      </c>
      <c r="M586" s="57">
        <f t="shared" si="90"/>
        <v>1.5494051084490035</v>
      </c>
      <c r="N586" s="58" t="s">
        <v>46</v>
      </c>
      <c r="O586" s="36"/>
      <c r="P586" s="36"/>
      <c r="Q586" s="36"/>
      <c r="R586" s="59"/>
      <c r="S586" s="60">
        <v>1.46</v>
      </c>
      <c r="T586" s="106">
        <v>1.6</v>
      </c>
      <c r="U586" s="162"/>
      <c r="V586" s="10"/>
      <c r="W586" s="162"/>
      <c r="X586" s="162"/>
      <c r="Y586" s="162"/>
      <c r="AA586" s="10"/>
      <c r="AB586" s="47"/>
      <c r="AC586" s="47"/>
      <c r="AD586" s="47"/>
      <c r="AE586" s="47"/>
      <c r="AF586" s="47"/>
      <c r="AG586" s="47"/>
      <c r="AH586" s="47"/>
      <c r="AI586" s="47"/>
    </row>
    <row r="587" spans="1:35">
      <c r="A587" s="26">
        <v>44043</v>
      </c>
      <c r="B587" s="27">
        <v>0.66666666666666596</v>
      </c>
      <c r="C587" s="132"/>
      <c r="D587" s="28" t="str">
        <f t="shared" si="82"/>
        <v>2020/7/31  16:00</v>
      </c>
      <c r="E587" s="119">
        <v>1.548</v>
      </c>
      <c r="F587" s="36">
        <f t="shared" si="83"/>
        <v>1.5549999999999999</v>
      </c>
      <c r="G587" s="36">
        <f t="shared" si="84"/>
        <v>1.5529999999999999</v>
      </c>
      <c r="H587" s="36">
        <f t="shared" si="85"/>
        <v>1.5470000000000002</v>
      </c>
      <c r="I587" s="36">
        <f t="shared" si="86"/>
        <v>1.5489999999999999</v>
      </c>
      <c r="J587" s="36">
        <f t="shared" si="87"/>
        <v>1.554</v>
      </c>
      <c r="K587" s="36">
        <f t="shared" si="88"/>
        <v>1.552</v>
      </c>
      <c r="L587" s="36">
        <f t="shared" si="89"/>
        <v>1.5509999999999999</v>
      </c>
      <c r="M587" s="57">
        <f t="shared" si="90"/>
        <v>1.55</v>
      </c>
      <c r="N587" s="58" t="s">
        <v>46</v>
      </c>
      <c r="O587" s="36"/>
      <c r="P587" s="36"/>
      <c r="Q587" s="36"/>
      <c r="R587" s="59"/>
      <c r="S587" s="60">
        <v>1.46</v>
      </c>
      <c r="T587" s="106">
        <v>1.6</v>
      </c>
      <c r="U587" s="162"/>
      <c r="V587" s="10"/>
      <c r="W587" s="162"/>
      <c r="X587" s="162"/>
      <c r="Y587" s="162"/>
      <c r="AA587" s="10"/>
      <c r="AB587" s="47"/>
      <c r="AC587" s="47"/>
      <c r="AD587" s="47"/>
      <c r="AE587" s="47"/>
      <c r="AF587" s="47"/>
      <c r="AG587" s="47"/>
      <c r="AH587" s="47"/>
      <c r="AI587" s="47"/>
    </row>
    <row r="588" spans="1:35">
      <c r="A588" s="123">
        <v>44044</v>
      </c>
      <c r="B588" s="101">
        <v>0.33333333333333331</v>
      </c>
      <c r="C588" s="132" t="s">
        <v>534</v>
      </c>
      <c r="D588" s="124" t="str">
        <f t="shared" si="82"/>
        <v>2020/8/1  8:00</v>
      </c>
      <c r="E588" s="119">
        <v>1.5580791056597971</v>
      </c>
      <c r="F588" s="36">
        <f t="shared" si="83"/>
        <v>1.565079105659797</v>
      </c>
      <c r="G588" s="36">
        <f t="shared" si="84"/>
        <v>1.563079105659797</v>
      </c>
      <c r="H588" s="36">
        <f t="shared" si="85"/>
        <v>1.5570791056597972</v>
      </c>
      <c r="I588" s="36">
        <f t="shared" si="86"/>
        <v>1.559079105659797</v>
      </c>
      <c r="J588" s="36">
        <f t="shared" si="87"/>
        <v>1.5640791056597971</v>
      </c>
      <c r="K588" s="36">
        <f t="shared" si="88"/>
        <v>1.5620791056597971</v>
      </c>
      <c r="L588" s="36">
        <f t="shared" si="89"/>
        <v>1.561079105659797</v>
      </c>
      <c r="M588" s="57">
        <f t="shared" si="90"/>
        <v>1.5600791056597971</v>
      </c>
      <c r="N588" s="58" t="s">
        <v>47</v>
      </c>
      <c r="O588" s="36"/>
      <c r="P588" s="36"/>
      <c r="Q588" s="36"/>
      <c r="R588" s="59"/>
      <c r="S588" s="60">
        <v>1.46</v>
      </c>
      <c r="T588" s="106">
        <v>1.6</v>
      </c>
      <c r="U588" s="162"/>
      <c r="V588" s="10"/>
      <c r="W588" s="162"/>
      <c r="X588" s="162"/>
      <c r="Y588" s="162"/>
      <c r="AA588" s="10"/>
      <c r="AB588" s="47"/>
      <c r="AC588" s="47"/>
      <c r="AD588" s="47"/>
      <c r="AE588" s="47"/>
      <c r="AF588" s="47"/>
      <c r="AG588" s="47"/>
      <c r="AH588" s="47"/>
      <c r="AI588" s="47"/>
    </row>
    <row r="589" spans="1:35">
      <c r="A589" s="26">
        <v>44044</v>
      </c>
      <c r="B589" s="27">
        <v>0.41666666666666669</v>
      </c>
      <c r="C589" s="132"/>
      <c r="D589" s="28" t="str">
        <f t="shared" si="82"/>
        <v>2020/8/1  10:00</v>
      </c>
      <c r="E589" s="119">
        <v>1.5513843961405058</v>
      </c>
      <c r="F589" s="36">
        <f t="shared" si="83"/>
        <v>1.5583843961405057</v>
      </c>
      <c r="G589" s="36">
        <f t="shared" si="84"/>
        <v>1.5563843961405057</v>
      </c>
      <c r="H589" s="36">
        <f t="shared" si="85"/>
        <v>1.5503843961405059</v>
      </c>
      <c r="I589" s="36">
        <f t="shared" si="86"/>
        <v>1.5523843961405057</v>
      </c>
      <c r="J589" s="36">
        <f t="shared" si="87"/>
        <v>1.5573843961405058</v>
      </c>
      <c r="K589" s="36">
        <f t="shared" si="88"/>
        <v>1.5553843961405058</v>
      </c>
      <c r="L589" s="36">
        <f t="shared" si="89"/>
        <v>1.5543843961405057</v>
      </c>
      <c r="M589" s="57">
        <f t="shared" si="90"/>
        <v>1.5533843961405058</v>
      </c>
      <c r="N589" s="58" t="s">
        <v>47</v>
      </c>
      <c r="O589" s="36"/>
      <c r="P589" s="36"/>
      <c r="Q589" s="36"/>
      <c r="R589" s="59"/>
      <c r="S589" s="60">
        <v>1.46</v>
      </c>
      <c r="T589" s="106">
        <v>1.6</v>
      </c>
      <c r="U589" s="162"/>
      <c r="V589" s="10"/>
      <c r="W589" s="162"/>
      <c r="X589" s="162"/>
      <c r="Y589" s="162"/>
      <c r="AA589" s="10"/>
      <c r="AB589" s="47"/>
      <c r="AC589" s="47"/>
      <c r="AD589" s="47"/>
      <c r="AE589" s="47"/>
      <c r="AF589" s="47"/>
      <c r="AG589" s="47"/>
      <c r="AH589" s="47"/>
      <c r="AI589" s="47"/>
    </row>
    <row r="590" spans="1:35">
      <c r="A590" s="26">
        <v>44044</v>
      </c>
      <c r="B590" s="27">
        <v>0.5</v>
      </c>
      <c r="C590" s="132"/>
      <c r="D590" s="28" t="str">
        <f t="shared" si="82"/>
        <v>2020/8/1  12:00</v>
      </c>
      <c r="E590" s="119">
        <v>1.5503039057391164</v>
      </c>
      <c r="F590" s="36">
        <f t="shared" si="83"/>
        <v>1.5573039057391163</v>
      </c>
      <c r="G590" s="36">
        <f t="shared" si="84"/>
        <v>1.5553039057391163</v>
      </c>
      <c r="H590" s="36">
        <f t="shared" si="85"/>
        <v>1.5493039057391165</v>
      </c>
      <c r="I590" s="36">
        <f t="shared" si="86"/>
        <v>1.5513039057391163</v>
      </c>
      <c r="J590" s="36">
        <f t="shared" si="87"/>
        <v>1.5563039057391164</v>
      </c>
      <c r="K590" s="36">
        <f t="shared" si="88"/>
        <v>1.5543039057391164</v>
      </c>
      <c r="L590" s="36">
        <f t="shared" si="89"/>
        <v>1.5533039057391163</v>
      </c>
      <c r="M590" s="57">
        <f t="shared" si="90"/>
        <v>1.5523039057391164</v>
      </c>
      <c r="N590" s="58" t="s">
        <v>47</v>
      </c>
      <c r="O590" s="36"/>
      <c r="P590" s="36"/>
      <c r="Q590" s="36"/>
      <c r="R590" s="59"/>
      <c r="S590" s="60">
        <v>1.46</v>
      </c>
      <c r="T590" s="106">
        <v>1.6</v>
      </c>
      <c r="U590" s="162"/>
      <c r="V590" s="10"/>
      <c r="W590" s="162"/>
      <c r="X590" s="162"/>
      <c r="Y590" s="162"/>
      <c r="AA590" s="10"/>
      <c r="AB590" s="47"/>
      <c r="AC590" s="47"/>
      <c r="AD590" s="47"/>
      <c r="AE590" s="47"/>
      <c r="AF590" s="47"/>
      <c r="AG590" s="47"/>
      <c r="AH590" s="47"/>
      <c r="AI590" s="47"/>
    </row>
    <row r="591" spans="1:35">
      <c r="A591" s="26">
        <v>44044</v>
      </c>
      <c r="B591" s="27">
        <v>0.58333333333333304</v>
      </c>
      <c r="C591" s="132"/>
      <c r="D591" s="28" t="str">
        <f t="shared" si="82"/>
        <v>2020/8/1  14:00</v>
      </c>
      <c r="E591" s="119">
        <v>1.5491700192942761</v>
      </c>
      <c r="F591" s="36">
        <f t="shared" si="83"/>
        <v>1.556170019294276</v>
      </c>
      <c r="G591" s="36">
        <f t="shared" si="84"/>
        <v>1.554170019294276</v>
      </c>
      <c r="H591" s="36">
        <f t="shared" si="85"/>
        <v>1.5481700192942762</v>
      </c>
      <c r="I591" s="36">
        <f t="shared" si="86"/>
        <v>1.550170019294276</v>
      </c>
      <c r="J591" s="36">
        <f t="shared" si="87"/>
        <v>1.5551700192942761</v>
      </c>
      <c r="K591" s="36">
        <f t="shared" si="88"/>
        <v>1.5531700192942761</v>
      </c>
      <c r="L591" s="36">
        <f t="shared" si="89"/>
        <v>1.552170019294276</v>
      </c>
      <c r="M591" s="57">
        <f t="shared" si="90"/>
        <v>1.5511700192942761</v>
      </c>
      <c r="N591" s="58" t="s">
        <v>47</v>
      </c>
      <c r="O591" s="36"/>
      <c r="P591" s="36"/>
      <c r="Q591" s="36"/>
      <c r="R591" s="59"/>
      <c r="S591" s="60">
        <v>1.46</v>
      </c>
      <c r="T591" s="106">
        <v>1.6</v>
      </c>
      <c r="U591" s="162"/>
      <c r="V591" s="10"/>
      <c r="W591" s="162"/>
      <c r="X591" s="162"/>
      <c r="Y591" s="162"/>
      <c r="AA591" s="10"/>
      <c r="AB591" s="47"/>
      <c r="AC591" s="47"/>
      <c r="AD591" s="47"/>
      <c r="AE591" s="47"/>
      <c r="AF591" s="47"/>
      <c r="AG591" s="47"/>
      <c r="AH591" s="47"/>
      <c r="AI591" s="47"/>
    </row>
    <row r="592" spans="1:35">
      <c r="A592" s="26">
        <v>44044</v>
      </c>
      <c r="B592" s="27">
        <v>0.66666666666666596</v>
      </c>
      <c r="C592" s="132"/>
      <c r="D592" s="28" t="str">
        <f t="shared" si="82"/>
        <v>2020/8/1  16:00</v>
      </c>
      <c r="E592" s="119">
        <v>1.5482911013864826</v>
      </c>
      <c r="F592" s="36">
        <f t="shared" si="83"/>
        <v>1.5552911013864825</v>
      </c>
      <c r="G592" s="36">
        <f t="shared" si="84"/>
        <v>1.5532911013864825</v>
      </c>
      <c r="H592" s="36">
        <f t="shared" si="85"/>
        <v>1.5472911013864827</v>
      </c>
      <c r="I592" s="36">
        <f t="shared" si="86"/>
        <v>1.5492911013864825</v>
      </c>
      <c r="J592" s="36">
        <f t="shared" si="87"/>
        <v>1.5542911013864826</v>
      </c>
      <c r="K592" s="36">
        <f t="shared" si="88"/>
        <v>1.5522911013864826</v>
      </c>
      <c r="L592" s="36">
        <f t="shared" si="89"/>
        <v>1.5512911013864825</v>
      </c>
      <c r="M592" s="57">
        <f t="shared" si="90"/>
        <v>1.5502911013864826</v>
      </c>
      <c r="N592" s="58" t="s">
        <v>47</v>
      </c>
      <c r="O592" s="36"/>
      <c r="P592" s="36"/>
      <c r="Q592" s="36"/>
      <c r="R592" s="59"/>
      <c r="S592" s="60">
        <v>1.46</v>
      </c>
      <c r="T592" s="106">
        <v>1.6</v>
      </c>
      <c r="U592" s="162"/>
      <c r="V592" s="10"/>
      <c r="W592" s="162"/>
      <c r="X592" s="162"/>
      <c r="Y592" s="162"/>
      <c r="AA592" s="10"/>
      <c r="AB592" s="47"/>
      <c r="AC592" s="47"/>
      <c r="AD592" s="47"/>
      <c r="AE592" s="47"/>
      <c r="AF592" s="47"/>
      <c r="AG592" s="47"/>
      <c r="AH592" s="47"/>
      <c r="AI592" s="47"/>
    </row>
    <row r="593" spans="1:35">
      <c r="A593" s="123">
        <v>44045</v>
      </c>
      <c r="B593" s="101">
        <v>0.33333333333333331</v>
      </c>
      <c r="C593" s="132" t="s">
        <v>535</v>
      </c>
      <c r="D593" s="124" t="str">
        <f t="shared" si="82"/>
        <v>2020/8/2  8:00</v>
      </c>
      <c r="E593" s="119">
        <v>1.5618223388141297</v>
      </c>
      <c r="F593" s="36">
        <f t="shared" si="83"/>
        <v>1.5688223388141296</v>
      </c>
      <c r="G593" s="36">
        <f t="shared" si="84"/>
        <v>1.5668223388141296</v>
      </c>
      <c r="H593" s="36">
        <f t="shared" si="85"/>
        <v>1.5608223388141298</v>
      </c>
      <c r="I593" s="36">
        <f t="shared" si="86"/>
        <v>1.5628223388141296</v>
      </c>
      <c r="J593" s="36">
        <f t="shared" si="87"/>
        <v>1.5678223388141297</v>
      </c>
      <c r="K593" s="36">
        <f t="shared" si="88"/>
        <v>1.5658223388141297</v>
      </c>
      <c r="L593" s="36">
        <f t="shared" si="89"/>
        <v>1.5648223388141296</v>
      </c>
      <c r="M593" s="57">
        <f t="shared" si="90"/>
        <v>1.5638223388141297</v>
      </c>
      <c r="N593" s="58" t="s">
        <v>48</v>
      </c>
      <c r="O593" s="36"/>
      <c r="P593" s="36"/>
      <c r="Q593" s="36"/>
      <c r="R593" s="59"/>
      <c r="S593" s="60">
        <v>1.46</v>
      </c>
      <c r="T593" s="106">
        <v>1.6</v>
      </c>
      <c r="U593" s="162"/>
      <c r="V593" s="10"/>
      <c r="W593" s="162"/>
      <c r="X593" s="162"/>
      <c r="Y593" s="162"/>
      <c r="AA593" s="10"/>
      <c r="AB593" s="47"/>
      <c r="AC593" s="47"/>
      <c r="AD593" s="47"/>
      <c r="AE593" s="47"/>
      <c r="AF593" s="47"/>
      <c r="AG593" s="47"/>
      <c r="AH593" s="47"/>
      <c r="AI593" s="47"/>
    </row>
    <row r="594" spans="1:35">
      <c r="A594" s="26">
        <v>44045</v>
      </c>
      <c r="B594" s="27">
        <v>0.41666666666666669</v>
      </c>
      <c r="C594" s="132"/>
      <c r="D594" s="28" t="str">
        <f t="shared" si="82"/>
        <v>2020/8/2  10:00</v>
      </c>
      <c r="E594" s="119">
        <v>1.544</v>
      </c>
      <c r="F594" s="36">
        <f t="shared" si="83"/>
        <v>1.5509999999999999</v>
      </c>
      <c r="G594" s="36">
        <f t="shared" si="84"/>
        <v>1.5489999999999999</v>
      </c>
      <c r="H594" s="36">
        <f t="shared" si="85"/>
        <v>1.5430000000000001</v>
      </c>
      <c r="I594" s="36">
        <f t="shared" si="86"/>
        <v>1.5449999999999999</v>
      </c>
      <c r="J594" s="36">
        <f t="shared" si="87"/>
        <v>1.55</v>
      </c>
      <c r="K594" s="36">
        <f t="shared" si="88"/>
        <v>1.548</v>
      </c>
      <c r="L594" s="36">
        <f t="shared" si="89"/>
        <v>1.5469999999999999</v>
      </c>
      <c r="M594" s="57">
        <f t="shared" si="90"/>
        <v>1.546</v>
      </c>
      <c r="N594" s="58" t="s">
        <v>48</v>
      </c>
      <c r="O594" s="36"/>
      <c r="P594" s="36"/>
      <c r="Q594" s="36"/>
      <c r="R594" s="59"/>
      <c r="S594" s="60">
        <v>1.46</v>
      </c>
      <c r="T594" s="106">
        <v>1.6</v>
      </c>
      <c r="U594" s="162"/>
      <c r="V594" s="10"/>
      <c r="W594" s="162"/>
      <c r="X594" s="162"/>
      <c r="Y594" s="162"/>
      <c r="AA594" s="10"/>
      <c r="AB594" s="47"/>
      <c r="AC594" s="47"/>
      <c r="AD594" s="47"/>
      <c r="AE594" s="47"/>
      <c r="AF594" s="47"/>
      <c r="AG594" s="47"/>
      <c r="AH594" s="47"/>
      <c r="AI594" s="47"/>
    </row>
    <row r="595" spans="1:35">
      <c r="A595" s="26">
        <v>44045</v>
      </c>
      <c r="B595" s="27">
        <v>0.5</v>
      </c>
      <c r="C595" s="132"/>
      <c r="D595" s="28" t="str">
        <f t="shared" si="82"/>
        <v>2020/8/2  12:00</v>
      </c>
      <c r="E595" s="119">
        <v>1.544</v>
      </c>
      <c r="F595" s="36">
        <f t="shared" si="83"/>
        <v>1.5509999999999999</v>
      </c>
      <c r="G595" s="36">
        <f t="shared" si="84"/>
        <v>1.5489999999999999</v>
      </c>
      <c r="H595" s="36">
        <f t="shared" si="85"/>
        <v>1.5430000000000001</v>
      </c>
      <c r="I595" s="36">
        <f t="shared" si="86"/>
        <v>1.5449999999999999</v>
      </c>
      <c r="J595" s="36">
        <f t="shared" si="87"/>
        <v>1.55</v>
      </c>
      <c r="K595" s="36">
        <f t="shared" si="88"/>
        <v>1.548</v>
      </c>
      <c r="L595" s="36">
        <f t="shared" si="89"/>
        <v>1.5469999999999999</v>
      </c>
      <c r="M595" s="57">
        <f t="shared" si="90"/>
        <v>1.546</v>
      </c>
      <c r="N595" s="58" t="s">
        <v>48</v>
      </c>
      <c r="O595" s="36"/>
      <c r="P595" s="36"/>
      <c r="Q595" s="36"/>
      <c r="R595" s="59"/>
      <c r="S595" s="60">
        <v>1.46</v>
      </c>
      <c r="T595" s="106">
        <v>1.6</v>
      </c>
      <c r="U595" s="162"/>
      <c r="V595" s="10"/>
      <c r="W595" s="162"/>
      <c r="X595" s="162"/>
      <c r="Y595" s="162"/>
      <c r="AA595" s="10"/>
      <c r="AB595" s="47"/>
      <c r="AC595" s="47"/>
      <c r="AD595" s="47"/>
      <c r="AE595" s="47"/>
      <c r="AF595" s="47"/>
      <c r="AG595" s="47"/>
      <c r="AH595" s="47"/>
      <c r="AI595" s="47"/>
    </row>
    <row r="596" spans="1:35">
      <c r="A596" s="26">
        <v>44045</v>
      </c>
      <c r="B596" s="27">
        <v>0.58333333333333304</v>
      </c>
      <c r="C596" s="132"/>
      <c r="D596" s="28" t="str">
        <f t="shared" si="82"/>
        <v>2020/8/2  14:00</v>
      </c>
      <c r="E596" s="119">
        <v>1.5518237413229674</v>
      </c>
      <c r="F596" s="36">
        <f t="shared" si="83"/>
        <v>1.5588237413229673</v>
      </c>
      <c r="G596" s="36">
        <f t="shared" si="84"/>
        <v>1.5568237413229673</v>
      </c>
      <c r="H596" s="36">
        <f t="shared" si="85"/>
        <v>1.5508237413229675</v>
      </c>
      <c r="I596" s="36">
        <f t="shared" si="86"/>
        <v>1.5528237413229673</v>
      </c>
      <c r="J596" s="36">
        <f t="shared" si="87"/>
        <v>1.5578237413229674</v>
      </c>
      <c r="K596" s="36">
        <f t="shared" si="88"/>
        <v>1.5558237413229674</v>
      </c>
      <c r="L596" s="36">
        <f t="shared" si="89"/>
        <v>1.5548237413229673</v>
      </c>
      <c r="M596" s="57">
        <f t="shared" si="90"/>
        <v>1.5538237413229674</v>
      </c>
      <c r="N596" s="58" t="s">
        <v>48</v>
      </c>
      <c r="O596" s="36"/>
      <c r="P596" s="36"/>
      <c r="Q596" s="36"/>
      <c r="R596" s="59"/>
      <c r="S596" s="60">
        <v>1.46</v>
      </c>
      <c r="T596" s="106">
        <v>1.6</v>
      </c>
      <c r="U596" s="162"/>
      <c r="V596" s="10"/>
      <c r="W596" s="162"/>
      <c r="X596" s="162"/>
      <c r="Y596" s="162"/>
      <c r="AA596" s="10"/>
      <c r="AB596" s="47"/>
      <c r="AC596" s="47"/>
      <c r="AD596" s="47"/>
      <c r="AE596" s="47"/>
      <c r="AF596" s="47"/>
      <c r="AG596" s="47"/>
      <c r="AH596" s="47"/>
      <c r="AI596" s="47"/>
    </row>
    <row r="597" spans="1:35">
      <c r="A597" s="26">
        <v>44045</v>
      </c>
      <c r="B597" s="27">
        <v>0.66666666666666596</v>
      </c>
      <c r="C597" s="132"/>
      <c r="D597" s="28" t="str">
        <f t="shared" si="82"/>
        <v>2020/8/2  16:00</v>
      </c>
      <c r="E597" s="119">
        <v>1.5467155204249308</v>
      </c>
      <c r="F597" s="36">
        <f t="shared" si="83"/>
        <v>1.5537155204249307</v>
      </c>
      <c r="G597" s="36">
        <f t="shared" si="84"/>
        <v>1.5517155204249307</v>
      </c>
      <c r="H597" s="36">
        <f t="shared" si="85"/>
        <v>1.5457155204249309</v>
      </c>
      <c r="I597" s="36">
        <f t="shared" si="86"/>
        <v>1.5477155204249307</v>
      </c>
      <c r="J597" s="36">
        <f t="shared" si="87"/>
        <v>1.5527155204249308</v>
      </c>
      <c r="K597" s="36">
        <f t="shared" si="88"/>
        <v>1.5507155204249308</v>
      </c>
      <c r="L597" s="36">
        <f t="shared" si="89"/>
        <v>1.5497155204249307</v>
      </c>
      <c r="M597" s="57">
        <f t="shared" si="90"/>
        <v>1.5487155204249308</v>
      </c>
      <c r="N597" s="58" t="s">
        <v>48</v>
      </c>
      <c r="O597" s="36"/>
      <c r="P597" s="36"/>
      <c r="Q597" s="36"/>
      <c r="R597" s="59"/>
      <c r="S597" s="60">
        <v>1.46</v>
      </c>
      <c r="T597" s="106">
        <v>1.6</v>
      </c>
      <c r="U597" s="162"/>
      <c r="V597" s="10"/>
      <c r="W597" s="162"/>
      <c r="X597" s="162"/>
      <c r="Y597" s="162"/>
      <c r="AA597" s="10"/>
      <c r="AB597" s="47"/>
      <c r="AC597" s="47"/>
      <c r="AD597" s="47"/>
      <c r="AE597" s="47"/>
      <c r="AF597" s="47"/>
      <c r="AG597" s="47"/>
      <c r="AH597" s="47"/>
      <c r="AI597" s="47"/>
    </row>
    <row r="598" spans="1:35">
      <c r="A598" s="123">
        <v>44046</v>
      </c>
      <c r="B598" s="101">
        <v>0.33333333333333331</v>
      </c>
      <c r="C598" s="132" t="s">
        <v>536</v>
      </c>
      <c r="D598" s="124" t="str">
        <f t="shared" si="82"/>
        <v>2020/8/3  8:00</v>
      </c>
      <c r="E598" s="119">
        <v>1.5550740651729735</v>
      </c>
      <c r="F598" s="36">
        <f t="shared" si="83"/>
        <v>1.5620740651729734</v>
      </c>
      <c r="G598" s="36">
        <f t="shared" si="84"/>
        <v>1.5600740651729734</v>
      </c>
      <c r="H598" s="36">
        <f t="shared" si="85"/>
        <v>1.5540740651729736</v>
      </c>
      <c r="I598" s="36">
        <f t="shared" si="86"/>
        <v>1.5560740651729734</v>
      </c>
      <c r="J598" s="36">
        <f t="shared" si="87"/>
        <v>1.5610740651729735</v>
      </c>
      <c r="K598" s="36">
        <f t="shared" si="88"/>
        <v>1.5590740651729735</v>
      </c>
      <c r="L598" s="36">
        <f t="shared" si="89"/>
        <v>1.5580740651729734</v>
      </c>
      <c r="M598" s="57">
        <f t="shared" si="90"/>
        <v>1.5570740651729735</v>
      </c>
      <c r="N598" s="58" t="s">
        <v>49</v>
      </c>
      <c r="O598" s="36"/>
      <c r="P598" s="36"/>
      <c r="Q598" s="36"/>
      <c r="R598" s="59"/>
      <c r="S598" s="60">
        <v>1.46</v>
      </c>
      <c r="T598" s="106">
        <v>1.6</v>
      </c>
      <c r="U598" s="162"/>
      <c r="V598" s="10"/>
      <c r="W598" s="162"/>
      <c r="X598" s="162"/>
      <c r="Y598" s="162"/>
      <c r="AA598" s="10"/>
      <c r="AB598" s="47"/>
      <c r="AC598" s="47"/>
      <c r="AD598" s="47"/>
      <c r="AE598" s="47"/>
      <c r="AF598" s="47"/>
      <c r="AG598" s="47"/>
      <c r="AH598" s="47"/>
      <c r="AI598" s="47"/>
    </row>
    <row r="599" spans="1:35">
      <c r="A599" s="26">
        <v>44046</v>
      </c>
      <c r="B599" s="27">
        <v>0.41666666666666669</v>
      </c>
      <c r="C599" s="132"/>
      <c r="D599" s="28" t="str">
        <f t="shared" si="82"/>
        <v>2020/8/3  10:00</v>
      </c>
      <c r="E599" s="119">
        <v>1.5548570770498498</v>
      </c>
      <c r="F599" s="36">
        <f t="shared" si="83"/>
        <v>1.5618570770498497</v>
      </c>
      <c r="G599" s="36">
        <f t="shared" si="84"/>
        <v>1.5598570770498497</v>
      </c>
      <c r="H599" s="36">
        <f t="shared" si="85"/>
        <v>1.5538570770498499</v>
      </c>
      <c r="I599" s="36">
        <f t="shared" si="86"/>
        <v>1.5558570770498497</v>
      </c>
      <c r="J599" s="36">
        <f t="shared" si="87"/>
        <v>1.5608570770498498</v>
      </c>
      <c r="K599" s="36">
        <f t="shared" si="88"/>
        <v>1.5588570770498498</v>
      </c>
      <c r="L599" s="36">
        <f t="shared" si="89"/>
        <v>1.5578570770498497</v>
      </c>
      <c r="M599" s="57">
        <f t="shared" si="90"/>
        <v>1.5568570770498498</v>
      </c>
      <c r="N599" s="58" t="s">
        <v>49</v>
      </c>
      <c r="O599" s="36"/>
      <c r="P599" s="36"/>
      <c r="Q599" s="36"/>
      <c r="R599" s="59"/>
      <c r="S599" s="60">
        <v>1.46</v>
      </c>
      <c r="T599" s="106">
        <v>1.6</v>
      </c>
      <c r="U599" s="162"/>
      <c r="V599" s="10"/>
      <c r="W599" s="162"/>
      <c r="X599" s="162"/>
      <c r="Y599" s="162"/>
      <c r="AA599" s="10"/>
      <c r="AB599" s="47"/>
      <c r="AC599" s="47"/>
      <c r="AD599" s="47"/>
      <c r="AE599" s="47"/>
      <c r="AF599" s="47"/>
      <c r="AG599" s="47"/>
      <c r="AH599" s="47"/>
      <c r="AI599" s="47"/>
    </row>
    <row r="600" spans="1:35">
      <c r="A600" s="26">
        <v>44046</v>
      </c>
      <c r="B600" s="27">
        <v>0.5</v>
      </c>
      <c r="C600" s="132"/>
      <c r="D600" s="28" t="str">
        <f t="shared" si="82"/>
        <v>2020/8/3  12:00</v>
      </c>
      <c r="E600" s="119">
        <v>1.546</v>
      </c>
      <c r="F600" s="36">
        <f t="shared" si="83"/>
        <v>1.5529999999999999</v>
      </c>
      <c r="G600" s="36">
        <f t="shared" si="84"/>
        <v>1.5509999999999999</v>
      </c>
      <c r="H600" s="36">
        <f t="shared" si="85"/>
        <v>1.5450000000000002</v>
      </c>
      <c r="I600" s="36">
        <f t="shared" si="86"/>
        <v>1.5469999999999999</v>
      </c>
      <c r="J600" s="36">
        <f t="shared" si="87"/>
        <v>1.552</v>
      </c>
      <c r="K600" s="36">
        <f t="shared" si="88"/>
        <v>1.55</v>
      </c>
      <c r="L600" s="36">
        <f t="shared" si="89"/>
        <v>1.5489999999999999</v>
      </c>
      <c r="M600" s="57">
        <f t="shared" si="90"/>
        <v>1.548</v>
      </c>
      <c r="N600" s="58" t="s">
        <v>49</v>
      </c>
      <c r="O600" s="36"/>
      <c r="P600" s="36"/>
      <c r="Q600" s="36"/>
      <c r="R600" s="59"/>
      <c r="S600" s="60">
        <v>1.46</v>
      </c>
      <c r="T600" s="106">
        <v>1.6</v>
      </c>
      <c r="U600" s="162"/>
      <c r="V600" s="10"/>
      <c r="W600" s="162"/>
      <c r="X600" s="162"/>
      <c r="Y600" s="162"/>
      <c r="AA600" s="10"/>
      <c r="AB600" s="47"/>
      <c r="AC600" s="47"/>
      <c r="AD600" s="47"/>
      <c r="AE600" s="47"/>
      <c r="AF600" s="47"/>
      <c r="AG600" s="47"/>
      <c r="AH600" s="47"/>
      <c r="AI600" s="47"/>
    </row>
    <row r="601" spans="1:35">
      <c r="A601" s="26">
        <v>44046</v>
      </c>
      <c r="B601" s="27">
        <v>0.58333333333333304</v>
      </c>
      <c r="C601" s="132"/>
      <c r="D601" s="28" t="str">
        <f t="shared" si="82"/>
        <v>2020/8/3  14:00</v>
      </c>
      <c r="E601" s="119">
        <v>1.5539171809933461</v>
      </c>
      <c r="F601" s="36">
        <f t="shared" si="83"/>
        <v>1.560917180993346</v>
      </c>
      <c r="G601" s="36">
        <f t="shared" si="84"/>
        <v>1.558917180993346</v>
      </c>
      <c r="H601" s="36">
        <f t="shared" si="85"/>
        <v>1.5529171809933462</v>
      </c>
      <c r="I601" s="36">
        <f t="shared" si="86"/>
        <v>1.554917180993346</v>
      </c>
      <c r="J601" s="36">
        <f t="shared" si="87"/>
        <v>1.5599171809933461</v>
      </c>
      <c r="K601" s="36">
        <f t="shared" si="88"/>
        <v>1.5579171809933461</v>
      </c>
      <c r="L601" s="36">
        <f t="shared" si="89"/>
        <v>1.556917180993346</v>
      </c>
      <c r="M601" s="57">
        <f t="shared" si="90"/>
        <v>1.5559171809933461</v>
      </c>
      <c r="N601" s="58" t="s">
        <v>49</v>
      </c>
      <c r="O601" s="36"/>
      <c r="P601" s="36"/>
      <c r="Q601" s="36"/>
      <c r="R601" s="59"/>
      <c r="S601" s="60">
        <v>1.46</v>
      </c>
      <c r="T601" s="106">
        <v>1.6</v>
      </c>
      <c r="U601" s="162"/>
      <c r="V601" s="10"/>
      <c r="W601" s="162"/>
      <c r="X601" s="162"/>
      <c r="Y601" s="162"/>
      <c r="AA601" s="10"/>
      <c r="AB601" s="47"/>
      <c r="AC601" s="47"/>
      <c r="AD601" s="47"/>
      <c r="AE601" s="47"/>
      <c r="AF601" s="47"/>
      <c r="AG601" s="47"/>
      <c r="AH601" s="47"/>
      <c r="AI601" s="47"/>
    </row>
    <row r="602" spans="1:35">
      <c r="A602" s="26">
        <v>44046</v>
      </c>
      <c r="B602" s="27">
        <v>0.66666666666666596</v>
      </c>
      <c r="C602" s="132"/>
      <c r="D602" s="28" t="str">
        <f t="shared" si="82"/>
        <v>2020/8/3  16:00</v>
      </c>
      <c r="E602" s="119">
        <v>1.5416603328086242</v>
      </c>
      <c r="F602" s="36">
        <f t="shared" si="83"/>
        <v>1.5486603328086241</v>
      </c>
      <c r="G602" s="36">
        <f t="shared" si="84"/>
        <v>1.5466603328086241</v>
      </c>
      <c r="H602" s="36">
        <f t="shared" si="85"/>
        <v>1.5406603328086244</v>
      </c>
      <c r="I602" s="36">
        <f t="shared" si="86"/>
        <v>1.5426603328086241</v>
      </c>
      <c r="J602" s="36">
        <f t="shared" si="87"/>
        <v>1.5476603328086243</v>
      </c>
      <c r="K602" s="36">
        <f t="shared" si="88"/>
        <v>1.5456603328086242</v>
      </c>
      <c r="L602" s="36">
        <f t="shared" si="89"/>
        <v>1.5446603328086241</v>
      </c>
      <c r="M602" s="57">
        <f t="shared" si="90"/>
        <v>1.5436603328086242</v>
      </c>
      <c r="N602" s="58" t="s">
        <v>49</v>
      </c>
      <c r="O602" s="36"/>
      <c r="P602" s="36"/>
      <c r="Q602" s="36"/>
      <c r="R602" s="59"/>
      <c r="S602" s="60">
        <v>1.46</v>
      </c>
      <c r="T602" s="106">
        <v>1.6</v>
      </c>
      <c r="U602" s="162"/>
      <c r="V602" s="10"/>
      <c r="W602" s="162"/>
      <c r="X602" s="162"/>
      <c r="Y602" s="162"/>
      <c r="AA602" s="10"/>
      <c r="AB602" s="47"/>
      <c r="AC602" s="47"/>
      <c r="AD602" s="47"/>
      <c r="AE602" s="47"/>
      <c r="AF602" s="47"/>
      <c r="AG602" s="47"/>
      <c r="AH602" s="47"/>
      <c r="AI602" s="47"/>
    </row>
    <row r="603" spans="1:35">
      <c r="A603" s="123">
        <v>44047</v>
      </c>
      <c r="B603" s="101">
        <v>0.33333333333333331</v>
      </c>
      <c r="C603" s="132" t="s">
        <v>537</v>
      </c>
      <c r="D603" s="124" t="str">
        <f t="shared" si="82"/>
        <v>2020/8/4  8:00</v>
      </c>
      <c r="E603" s="119">
        <v>1.5680000000000001</v>
      </c>
      <c r="F603" s="36">
        <f t="shared" si="83"/>
        <v>1.575</v>
      </c>
      <c r="G603" s="36">
        <f t="shared" si="84"/>
        <v>1.573</v>
      </c>
      <c r="H603" s="36">
        <f t="shared" si="85"/>
        <v>1.5670000000000002</v>
      </c>
      <c r="I603" s="36">
        <f t="shared" si="86"/>
        <v>1.569</v>
      </c>
      <c r="J603" s="36">
        <f t="shared" si="87"/>
        <v>1.5740000000000001</v>
      </c>
      <c r="K603" s="36">
        <f t="shared" si="88"/>
        <v>1.5720000000000001</v>
      </c>
      <c r="L603" s="36">
        <f t="shared" si="89"/>
        <v>1.571</v>
      </c>
      <c r="M603" s="57">
        <f t="shared" si="90"/>
        <v>1.57</v>
      </c>
      <c r="N603" s="58" t="s">
        <v>44</v>
      </c>
      <c r="O603" s="36"/>
      <c r="P603" s="36"/>
      <c r="Q603" s="36"/>
      <c r="R603" s="59"/>
      <c r="S603" s="60">
        <v>1.46</v>
      </c>
      <c r="T603" s="106">
        <v>1.6</v>
      </c>
      <c r="U603" s="162"/>
      <c r="V603" s="10"/>
      <c r="W603" s="162"/>
      <c r="X603" s="162"/>
      <c r="Y603" s="162"/>
      <c r="AA603" s="10"/>
      <c r="AB603" s="47"/>
      <c r="AC603" s="47"/>
      <c r="AD603" s="47"/>
      <c r="AE603" s="47"/>
      <c r="AF603" s="47"/>
      <c r="AG603" s="47"/>
      <c r="AH603" s="47"/>
      <c r="AI603" s="47"/>
    </row>
    <row r="604" spans="1:35">
      <c r="A604" s="26">
        <v>44047</v>
      </c>
      <c r="B604" s="27">
        <v>0.41666666666666669</v>
      </c>
      <c r="C604" s="132"/>
      <c r="D604" s="28" t="str">
        <f t="shared" si="82"/>
        <v>2020/8/4  10:00</v>
      </c>
      <c r="E604" s="119">
        <v>1.5472410343766529</v>
      </c>
      <c r="F604" s="36">
        <f t="shared" si="83"/>
        <v>1.5542410343766528</v>
      </c>
      <c r="G604" s="36">
        <f t="shared" si="84"/>
        <v>1.5522410343766528</v>
      </c>
      <c r="H604" s="36">
        <f t="shared" si="85"/>
        <v>1.5462410343766531</v>
      </c>
      <c r="I604" s="36">
        <f t="shared" si="86"/>
        <v>1.5482410343766528</v>
      </c>
      <c r="J604" s="36">
        <f t="shared" si="87"/>
        <v>1.553241034376653</v>
      </c>
      <c r="K604" s="36">
        <f t="shared" si="88"/>
        <v>1.5512410343766529</v>
      </c>
      <c r="L604" s="36">
        <f t="shared" si="89"/>
        <v>1.5502410343766528</v>
      </c>
      <c r="M604" s="57">
        <f t="shared" si="90"/>
        <v>1.5492410343766529</v>
      </c>
      <c r="N604" s="58" t="s">
        <v>44</v>
      </c>
      <c r="O604" s="36"/>
      <c r="P604" s="36"/>
      <c r="Q604" s="36"/>
      <c r="R604" s="59"/>
      <c r="S604" s="60">
        <v>1.46</v>
      </c>
      <c r="T604" s="106">
        <v>1.6</v>
      </c>
      <c r="U604" s="162"/>
      <c r="V604" s="10"/>
      <c r="W604" s="162"/>
      <c r="X604" s="162"/>
      <c r="Y604" s="162"/>
      <c r="AA604" s="10"/>
      <c r="AB604" s="47"/>
      <c r="AC604" s="47"/>
      <c r="AD604" s="47"/>
      <c r="AE604" s="47"/>
      <c r="AF604" s="47"/>
      <c r="AG604" s="47"/>
      <c r="AH604" s="47"/>
      <c r="AI604" s="47"/>
    </row>
    <row r="605" spans="1:35">
      <c r="A605" s="26">
        <v>44047</v>
      </c>
      <c r="B605" s="27">
        <v>0.5</v>
      </c>
      <c r="C605" s="132"/>
      <c r="D605" s="28" t="str">
        <f t="shared" si="82"/>
        <v>2020/8/4  12:00</v>
      </c>
      <c r="E605" s="119">
        <v>1.5523734023788456</v>
      </c>
      <c r="F605" s="36">
        <f t="shared" si="83"/>
        <v>1.5593734023788455</v>
      </c>
      <c r="G605" s="36">
        <f t="shared" si="84"/>
        <v>1.5573734023788455</v>
      </c>
      <c r="H605" s="36">
        <f t="shared" si="85"/>
        <v>1.5513734023788457</v>
      </c>
      <c r="I605" s="36">
        <f t="shared" si="86"/>
        <v>1.5533734023788455</v>
      </c>
      <c r="J605" s="36">
        <f t="shared" si="87"/>
        <v>1.5583734023788456</v>
      </c>
      <c r="K605" s="36">
        <f t="shared" si="88"/>
        <v>1.5563734023788456</v>
      </c>
      <c r="L605" s="36">
        <f t="shared" si="89"/>
        <v>1.5553734023788455</v>
      </c>
      <c r="M605" s="57">
        <f t="shared" si="90"/>
        <v>1.5543734023788456</v>
      </c>
      <c r="N605" s="58" t="s">
        <v>45</v>
      </c>
      <c r="O605" s="36"/>
      <c r="P605" s="36"/>
      <c r="Q605" s="36"/>
      <c r="R605" s="59"/>
      <c r="S605" s="60">
        <v>1.46</v>
      </c>
      <c r="T605" s="106">
        <v>1.6</v>
      </c>
      <c r="U605" s="162"/>
      <c r="V605" s="10"/>
      <c r="W605" s="162"/>
      <c r="X605" s="162"/>
      <c r="Y605" s="162"/>
      <c r="AA605" s="10"/>
      <c r="AB605" s="47"/>
      <c r="AC605" s="47"/>
      <c r="AD605" s="47"/>
      <c r="AE605" s="47"/>
      <c r="AF605" s="47"/>
      <c r="AG605" s="47"/>
      <c r="AH605" s="47"/>
      <c r="AI605" s="47"/>
    </row>
    <row r="606" spans="1:35">
      <c r="A606" s="26">
        <v>44047</v>
      </c>
      <c r="B606" s="27">
        <v>0.58333333333333304</v>
      </c>
      <c r="C606" s="132"/>
      <c r="D606" s="28" t="str">
        <f t="shared" si="82"/>
        <v>2020/8/4  14:00</v>
      </c>
      <c r="E606" s="119">
        <v>1.5445396730105458</v>
      </c>
      <c r="F606" s="36">
        <f t="shared" si="83"/>
        <v>1.5515396730105457</v>
      </c>
      <c r="G606" s="36">
        <f t="shared" si="84"/>
        <v>1.5495396730105457</v>
      </c>
      <c r="H606" s="36">
        <f t="shared" si="85"/>
        <v>1.543539673010546</v>
      </c>
      <c r="I606" s="36">
        <f t="shared" si="86"/>
        <v>1.5455396730105457</v>
      </c>
      <c r="J606" s="36">
        <f t="shared" si="87"/>
        <v>1.5505396730105458</v>
      </c>
      <c r="K606" s="36">
        <f t="shared" si="88"/>
        <v>1.5485396730105458</v>
      </c>
      <c r="L606" s="36">
        <f t="shared" si="89"/>
        <v>1.5475396730105457</v>
      </c>
      <c r="M606" s="57">
        <f t="shared" si="90"/>
        <v>1.5465396730105458</v>
      </c>
      <c r="N606" s="58" t="s">
        <v>45</v>
      </c>
      <c r="O606" s="36"/>
      <c r="P606" s="36"/>
      <c r="Q606" s="36"/>
      <c r="R606" s="59"/>
      <c r="S606" s="60">
        <v>1.46</v>
      </c>
      <c r="T606" s="106">
        <v>1.6</v>
      </c>
      <c r="U606" s="162"/>
      <c r="V606" s="10"/>
      <c r="W606" s="162"/>
      <c r="X606" s="162"/>
      <c r="Y606" s="162"/>
      <c r="AA606" s="10"/>
      <c r="AB606" s="47"/>
      <c r="AC606" s="47"/>
      <c r="AD606" s="47"/>
      <c r="AE606" s="47"/>
      <c r="AF606" s="47"/>
      <c r="AG606" s="47"/>
      <c r="AH606" s="47"/>
      <c r="AI606" s="47"/>
    </row>
    <row r="607" spans="1:35">
      <c r="A607" s="26">
        <v>44047</v>
      </c>
      <c r="B607" s="27">
        <v>0.66666666666666596</v>
      </c>
      <c r="C607" s="132"/>
      <c r="D607" s="28" t="str">
        <f t="shared" si="82"/>
        <v>2020/8/4  16:00</v>
      </c>
      <c r="E607" s="119">
        <v>1.5469999999999999</v>
      </c>
      <c r="F607" s="36">
        <f t="shared" si="83"/>
        <v>1.5539999999999998</v>
      </c>
      <c r="G607" s="36">
        <f t="shared" si="84"/>
        <v>1.5519999999999998</v>
      </c>
      <c r="H607" s="36">
        <f t="shared" si="85"/>
        <v>1.546</v>
      </c>
      <c r="I607" s="36">
        <f t="shared" si="86"/>
        <v>1.5479999999999998</v>
      </c>
      <c r="J607" s="36">
        <f t="shared" si="87"/>
        <v>1.5529999999999999</v>
      </c>
      <c r="K607" s="36">
        <f t="shared" si="88"/>
        <v>1.5509999999999999</v>
      </c>
      <c r="L607" s="36">
        <f t="shared" si="89"/>
        <v>1.5499999999999998</v>
      </c>
      <c r="M607" s="57">
        <f t="shared" si="90"/>
        <v>1.5489999999999999</v>
      </c>
      <c r="N607" s="58" t="s">
        <v>45</v>
      </c>
      <c r="O607" s="36"/>
      <c r="P607" s="36"/>
      <c r="Q607" s="36"/>
      <c r="R607" s="59"/>
      <c r="S607" s="60">
        <v>1.46</v>
      </c>
      <c r="T607" s="106">
        <v>1.6</v>
      </c>
      <c r="U607" s="162"/>
      <c r="V607" s="10"/>
      <c r="W607" s="162"/>
      <c r="X607" s="162"/>
      <c r="Y607" s="162"/>
      <c r="AA607" s="10"/>
      <c r="AB607" s="47"/>
      <c r="AC607" s="47"/>
      <c r="AD607" s="47"/>
      <c r="AE607" s="47"/>
      <c r="AF607" s="47"/>
      <c r="AG607" s="47"/>
      <c r="AH607" s="47"/>
      <c r="AI607" s="47"/>
    </row>
    <row r="608" spans="1:35">
      <c r="A608" s="123">
        <v>44048</v>
      </c>
      <c r="B608" s="101">
        <v>0.33333333333333331</v>
      </c>
      <c r="C608" s="132" t="s">
        <v>538</v>
      </c>
      <c r="D608" s="124" t="str">
        <f t="shared" si="82"/>
        <v>2020/8/5  8:00</v>
      </c>
      <c r="E608" s="119">
        <v>1.5509348517397548</v>
      </c>
      <c r="F608" s="36">
        <f t="shared" si="83"/>
        <v>1.5579348517397547</v>
      </c>
      <c r="G608" s="36">
        <f t="shared" si="84"/>
        <v>1.5559348517397547</v>
      </c>
      <c r="H608" s="36">
        <f t="shared" si="85"/>
        <v>1.5499348517397549</v>
      </c>
      <c r="I608" s="36">
        <f t="shared" si="86"/>
        <v>1.5519348517397547</v>
      </c>
      <c r="J608" s="36">
        <f t="shared" si="87"/>
        <v>1.5569348517397548</v>
      </c>
      <c r="K608" s="36">
        <f t="shared" si="88"/>
        <v>1.5549348517397548</v>
      </c>
      <c r="L608" s="36">
        <f t="shared" si="89"/>
        <v>1.5539348517397547</v>
      </c>
      <c r="M608" s="57">
        <f t="shared" si="90"/>
        <v>1.5529348517397548</v>
      </c>
      <c r="N608" s="58" t="s">
        <v>46</v>
      </c>
      <c r="O608" s="36"/>
      <c r="P608" s="36"/>
      <c r="Q608" s="36"/>
      <c r="R608" s="59"/>
      <c r="S608" s="60">
        <v>1.46</v>
      </c>
      <c r="T608" s="106">
        <v>1.6</v>
      </c>
      <c r="U608" s="162"/>
      <c r="V608" s="10"/>
      <c r="W608" s="162"/>
      <c r="X608" s="162"/>
      <c r="Y608" s="162"/>
      <c r="AA608" s="10"/>
      <c r="AB608" s="47"/>
      <c r="AC608" s="47"/>
      <c r="AD608" s="47"/>
      <c r="AE608" s="47"/>
      <c r="AF608" s="47"/>
      <c r="AG608" s="47"/>
      <c r="AH608" s="47"/>
      <c r="AI608" s="47"/>
    </row>
    <row r="609" spans="1:35">
      <c r="A609" s="26">
        <v>44048</v>
      </c>
      <c r="B609" s="27">
        <v>0.41666666666666669</v>
      </c>
      <c r="C609" s="132"/>
      <c r="D609" s="28" t="str">
        <f t="shared" si="82"/>
        <v>2020/8/5  10:00</v>
      </c>
      <c r="E609" s="119">
        <v>1.5436309920904783</v>
      </c>
      <c r="F609" s="36">
        <f t="shared" si="83"/>
        <v>1.5506309920904782</v>
      </c>
      <c r="G609" s="36">
        <f t="shared" si="84"/>
        <v>1.5486309920904782</v>
      </c>
      <c r="H609" s="36">
        <f t="shared" si="85"/>
        <v>1.5426309920904784</v>
      </c>
      <c r="I609" s="36">
        <f t="shared" si="86"/>
        <v>1.5446309920904782</v>
      </c>
      <c r="J609" s="36">
        <f t="shared" si="87"/>
        <v>1.5496309920904783</v>
      </c>
      <c r="K609" s="36">
        <f t="shared" si="88"/>
        <v>1.5476309920904783</v>
      </c>
      <c r="L609" s="36">
        <f t="shared" si="89"/>
        <v>1.5466309920904782</v>
      </c>
      <c r="M609" s="57">
        <f t="shared" si="90"/>
        <v>1.5456309920904783</v>
      </c>
      <c r="N609" s="58" t="s">
        <v>46</v>
      </c>
      <c r="O609" s="36"/>
      <c r="P609" s="36"/>
      <c r="Q609" s="36"/>
      <c r="R609" s="59"/>
      <c r="S609" s="60">
        <v>1.46</v>
      </c>
      <c r="T609" s="106">
        <v>1.6</v>
      </c>
      <c r="U609" s="162"/>
      <c r="V609" s="10"/>
      <c r="W609" s="162"/>
      <c r="X609" s="162"/>
      <c r="Y609" s="162"/>
      <c r="AA609" s="10"/>
      <c r="AB609" s="47"/>
      <c r="AC609" s="47"/>
      <c r="AD609" s="47"/>
      <c r="AE609" s="47"/>
      <c r="AF609" s="47"/>
      <c r="AG609" s="47"/>
      <c r="AH609" s="47"/>
      <c r="AI609" s="47"/>
    </row>
    <row r="610" spans="1:35">
      <c r="A610" s="26">
        <v>44048</v>
      </c>
      <c r="B610" s="27">
        <v>0.5</v>
      </c>
      <c r="C610" s="132"/>
      <c r="D610" s="28" t="str">
        <f t="shared" si="82"/>
        <v>2020/8/5  12:00</v>
      </c>
      <c r="E610" s="119">
        <v>1.5486550591387684</v>
      </c>
      <c r="F610" s="36">
        <f t="shared" si="83"/>
        <v>1.5556550591387683</v>
      </c>
      <c r="G610" s="36">
        <f t="shared" si="84"/>
        <v>1.5536550591387683</v>
      </c>
      <c r="H610" s="36">
        <f t="shared" si="85"/>
        <v>1.5476550591387686</v>
      </c>
      <c r="I610" s="36">
        <f t="shared" si="86"/>
        <v>1.5496550591387683</v>
      </c>
      <c r="J610" s="36">
        <f t="shared" si="87"/>
        <v>1.5546550591387684</v>
      </c>
      <c r="K610" s="36">
        <f t="shared" si="88"/>
        <v>1.5526550591387684</v>
      </c>
      <c r="L610" s="36">
        <f t="shared" si="89"/>
        <v>1.5516550591387683</v>
      </c>
      <c r="M610" s="57">
        <f t="shared" si="90"/>
        <v>1.5506550591387684</v>
      </c>
      <c r="N610" s="58" t="s">
        <v>46</v>
      </c>
      <c r="O610" s="36"/>
      <c r="P610" s="36"/>
      <c r="Q610" s="36"/>
      <c r="R610" s="59"/>
      <c r="S610" s="60">
        <v>1.46</v>
      </c>
      <c r="T610" s="106">
        <v>1.6</v>
      </c>
      <c r="U610" s="162"/>
      <c r="V610" s="10"/>
      <c r="W610" s="162"/>
      <c r="X610" s="162"/>
      <c r="Y610" s="162"/>
      <c r="AA610" s="10"/>
      <c r="AB610" s="47"/>
      <c r="AC610" s="47"/>
      <c r="AD610" s="47"/>
      <c r="AE610" s="47"/>
      <c r="AF610" s="47"/>
      <c r="AG610" s="47"/>
      <c r="AH610" s="47"/>
      <c r="AI610" s="47"/>
    </row>
    <row r="611" spans="1:35">
      <c r="A611" s="26">
        <v>44048</v>
      </c>
      <c r="B611" s="27">
        <v>0.58333333333333304</v>
      </c>
      <c r="C611" s="132"/>
      <c r="D611" s="28" t="str">
        <f t="shared" si="82"/>
        <v>2020/8/5  14:00</v>
      </c>
      <c r="E611" s="119">
        <v>1.5442035815969752</v>
      </c>
      <c r="F611" s="36">
        <f t="shared" si="83"/>
        <v>1.5512035815969751</v>
      </c>
      <c r="G611" s="36">
        <f t="shared" si="84"/>
        <v>1.5492035815969751</v>
      </c>
      <c r="H611" s="36">
        <f t="shared" si="85"/>
        <v>1.5432035815969753</v>
      </c>
      <c r="I611" s="36">
        <f t="shared" si="86"/>
        <v>1.5452035815969751</v>
      </c>
      <c r="J611" s="36">
        <f t="shared" si="87"/>
        <v>1.5502035815969752</v>
      </c>
      <c r="K611" s="36">
        <f t="shared" si="88"/>
        <v>1.5482035815969752</v>
      </c>
      <c r="L611" s="36">
        <f t="shared" si="89"/>
        <v>1.5472035815969751</v>
      </c>
      <c r="M611" s="57">
        <f t="shared" si="90"/>
        <v>1.5462035815969752</v>
      </c>
      <c r="N611" s="58" t="s">
        <v>46</v>
      </c>
      <c r="O611" s="36"/>
      <c r="P611" s="36"/>
      <c r="Q611" s="36"/>
      <c r="R611" s="59"/>
      <c r="S611" s="60">
        <v>1.46</v>
      </c>
      <c r="T611" s="106">
        <v>1.6</v>
      </c>
      <c r="U611" s="162"/>
      <c r="V611" s="10"/>
      <c r="W611" s="162"/>
      <c r="X611" s="162"/>
      <c r="Y611" s="162"/>
      <c r="AA611" s="10"/>
      <c r="AB611" s="47"/>
      <c r="AC611" s="47"/>
      <c r="AD611" s="47"/>
      <c r="AE611" s="47"/>
      <c r="AF611" s="47"/>
      <c r="AG611" s="47"/>
      <c r="AH611" s="47"/>
      <c r="AI611" s="47"/>
    </row>
    <row r="612" spans="1:35">
      <c r="A612" s="26">
        <v>44048</v>
      </c>
      <c r="B612" s="27">
        <v>0.66666666666666596</v>
      </c>
      <c r="C612" s="132"/>
      <c r="D612" s="28" t="str">
        <f t="shared" si="82"/>
        <v>2020/8/5  16:00</v>
      </c>
      <c r="E612" s="119">
        <v>1.5349999999999999</v>
      </c>
      <c r="F612" s="36">
        <f t="shared" si="83"/>
        <v>1.5419999999999998</v>
      </c>
      <c r="G612" s="36">
        <f t="shared" si="84"/>
        <v>1.5399999999999998</v>
      </c>
      <c r="H612" s="36">
        <f t="shared" si="85"/>
        <v>1.534</v>
      </c>
      <c r="I612" s="36">
        <f t="shared" si="86"/>
        <v>1.5359999999999998</v>
      </c>
      <c r="J612" s="36">
        <f t="shared" si="87"/>
        <v>1.5409999999999999</v>
      </c>
      <c r="K612" s="36">
        <f t="shared" si="88"/>
        <v>1.5389999999999999</v>
      </c>
      <c r="L612" s="36">
        <f t="shared" si="89"/>
        <v>1.5379999999999998</v>
      </c>
      <c r="M612" s="57">
        <f t="shared" si="90"/>
        <v>1.5369999999999999</v>
      </c>
      <c r="N612" s="58" t="s">
        <v>46</v>
      </c>
      <c r="O612" s="36"/>
      <c r="P612" s="36"/>
      <c r="Q612" s="36"/>
      <c r="R612" s="59"/>
      <c r="S612" s="60">
        <v>1.46</v>
      </c>
      <c r="T612" s="106">
        <v>1.6</v>
      </c>
      <c r="U612" s="162"/>
      <c r="V612" s="10"/>
      <c r="W612" s="162"/>
      <c r="X612" s="162"/>
      <c r="Y612" s="162"/>
      <c r="AA612" s="10"/>
      <c r="AB612" s="47"/>
      <c r="AC612" s="47"/>
      <c r="AD612" s="47"/>
      <c r="AE612" s="47"/>
      <c r="AF612" s="47"/>
      <c r="AG612" s="47"/>
      <c r="AH612" s="47"/>
      <c r="AI612" s="47"/>
    </row>
    <row r="613" spans="1:35">
      <c r="A613" s="123">
        <v>44049</v>
      </c>
      <c r="B613" s="101">
        <v>0.33333333333333331</v>
      </c>
      <c r="C613" s="132" t="s">
        <v>539</v>
      </c>
      <c r="D613" s="124" t="str">
        <f t="shared" si="82"/>
        <v>2020/8/6  8:00</v>
      </c>
      <c r="E613" s="119">
        <v>1.557030472273579</v>
      </c>
      <c r="F613" s="36">
        <f t="shared" si="83"/>
        <v>1.5640304722735789</v>
      </c>
      <c r="G613" s="36">
        <f t="shared" si="84"/>
        <v>1.5620304722735789</v>
      </c>
      <c r="H613" s="36">
        <f t="shared" si="85"/>
        <v>1.5560304722735792</v>
      </c>
      <c r="I613" s="36">
        <f t="shared" si="86"/>
        <v>1.5580304722735789</v>
      </c>
      <c r="J613" s="36">
        <f t="shared" si="87"/>
        <v>1.5630304722735791</v>
      </c>
      <c r="K613" s="36">
        <f t="shared" si="88"/>
        <v>1.5610304722735791</v>
      </c>
      <c r="L613" s="36">
        <f t="shared" si="89"/>
        <v>1.5600304722735789</v>
      </c>
      <c r="M613" s="57">
        <f t="shared" si="90"/>
        <v>1.559030472273579</v>
      </c>
      <c r="N613" s="58" t="s">
        <v>47</v>
      </c>
      <c r="O613" s="36"/>
      <c r="P613" s="36"/>
      <c r="Q613" s="36"/>
      <c r="R613" s="59"/>
      <c r="S613" s="60">
        <v>1.46</v>
      </c>
      <c r="T613" s="106">
        <v>1.6</v>
      </c>
      <c r="U613" s="162"/>
      <c r="V613" s="10"/>
      <c r="W613" s="162"/>
      <c r="X613" s="162"/>
      <c r="Y613" s="162"/>
      <c r="AA613" s="10"/>
      <c r="AB613" s="47"/>
      <c r="AC613" s="47"/>
      <c r="AD613" s="47"/>
      <c r="AE613" s="47"/>
      <c r="AF613" s="47"/>
      <c r="AG613" s="47"/>
      <c r="AH613" s="47"/>
      <c r="AI613" s="47"/>
    </row>
    <row r="614" spans="1:35">
      <c r="A614" s="26">
        <v>44049</v>
      </c>
      <c r="B614" s="27">
        <v>0.41666666666666669</v>
      </c>
      <c r="C614" s="132"/>
      <c r="D614" s="28" t="str">
        <f t="shared" si="82"/>
        <v>2020/8/6  10:00</v>
      </c>
      <c r="E614" s="119">
        <v>1.546</v>
      </c>
      <c r="F614" s="36">
        <f t="shared" si="83"/>
        <v>1.5529999999999999</v>
      </c>
      <c r="G614" s="36">
        <f t="shared" si="84"/>
        <v>1.5509999999999999</v>
      </c>
      <c r="H614" s="36">
        <f t="shared" si="85"/>
        <v>1.5450000000000002</v>
      </c>
      <c r="I614" s="36">
        <f t="shared" si="86"/>
        <v>1.5469999999999999</v>
      </c>
      <c r="J614" s="36">
        <f t="shared" si="87"/>
        <v>1.552</v>
      </c>
      <c r="K614" s="36">
        <f t="shared" si="88"/>
        <v>1.55</v>
      </c>
      <c r="L614" s="36">
        <f t="shared" si="89"/>
        <v>1.5489999999999999</v>
      </c>
      <c r="M614" s="57">
        <f t="shared" si="90"/>
        <v>1.548</v>
      </c>
      <c r="N614" s="58" t="s">
        <v>47</v>
      </c>
      <c r="O614" s="36"/>
      <c r="P614" s="36"/>
      <c r="Q614" s="36"/>
      <c r="R614" s="59"/>
      <c r="S614" s="60">
        <v>1.46</v>
      </c>
      <c r="T614" s="106">
        <v>1.6</v>
      </c>
      <c r="U614" s="162"/>
      <c r="V614" s="10"/>
      <c r="W614" s="162"/>
      <c r="X614" s="162"/>
      <c r="Y614" s="162"/>
      <c r="AA614" s="10"/>
      <c r="AB614" s="47"/>
      <c r="AC614" s="47"/>
      <c r="AD614" s="47"/>
      <c r="AE614" s="47"/>
      <c r="AF614" s="47"/>
      <c r="AG614" s="47"/>
      <c r="AH614" s="47"/>
      <c r="AI614" s="47"/>
    </row>
    <row r="615" spans="1:35">
      <c r="A615" s="26">
        <v>44049</v>
      </c>
      <c r="B615" s="27">
        <v>0.5</v>
      </c>
      <c r="C615" s="132"/>
      <c r="D615" s="28" t="str">
        <f t="shared" si="82"/>
        <v>2020/8/6  12:00</v>
      </c>
      <c r="E615" s="119">
        <v>1.5449999999999999</v>
      </c>
      <c r="F615" s="36">
        <f t="shared" si="83"/>
        <v>1.5519999999999998</v>
      </c>
      <c r="G615" s="36">
        <f t="shared" si="84"/>
        <v>1.5499999999999998</v>
      </c>
      <c r="H615" s="36">
        <f t="shared" si="85"/>
        <v>1.544</v>
      </c>
      <c r="I615" s="36">
        <f t="shared" si="86"/>
        <v>1.5459999999999998</v>
      </c>
      <c r="J615" s="36">
        <f t="shared" si="87"/>
        <v>1.5509999999999999</v>
      </c>
      <c r="K615" s="36">
        <f t="shared" si="88"/>
        <v>1.5489999999999999</v>
      </c>
      <c r="L615" s="36">
        <f t="shared" si="89"/>
        <v>1.5479999999999998</v>
      </c>
      <c r="M615" s="57">
        <f t="shared" si="90"/>
        <v>1.5469999999999999</v>
      </c>
      <c r="N615" s="58" t="s">
        <v>47</v>
      </c>
      <c r="O615" s="36"/>
      <c r="P615" s="36"/>
      <c r="Q615" s="36"/>
      <c r="R615" s="59"/>
      <c r="S615" s="60">
        <v>1.46</v>
      </c>
      <c r="T615" s="106">
        <v>1.6</v>
      </c>
      <c r="U615" s="162"/>
      <c r="V615" s="10"/>
      <c r="W615" s="162"/>
      <c r="X615" s="162"/>
      <c r="Y615" s="162"/>
      <c r="AA615" s="10"/>
      <c r="AB615" s="47"/>
      <c r="AC615" s="47"/>
      <c r="AD615" s="47"/>
      <c r="AE615" s="47"/>
      <c r="AF615" s="47"/>
      <c r="AG615" s="47"/>
      <c r="AH615" s="47"/>
      <c r="AI615" s="47"/>
    </row>
    <row r="616" spans="1:35">
      <c r="A616" s="26">
        <v>44049</v>
      </c>
      <c r="B616" s="27">
        <v>0.58333333333333304</v>
      </c>
      <c r="C616" s="132"/>
      <c r="D616" s="28" t="str">
        <f t="shared" si="82"/>
        <v>2020/8/6  14:00</v>
      </c>
      <c r="E616" s="119">
        <v>1.5477901319774954</v>
      </c>
      <c r="F616" s="36">
        <f t="shared" si="83"/>
        <v>1.5547901319774953</v>
      </c>
      <c r="G616" s="36">
        <f t="shared" si="84"/>
        <v>1.5527901319774953</v>
      </c>
      <c r="H616" s="36">
        <f t="shared" si="85"/>
        <v>1.5467901319774955</v>
      </c>
      <c r="I616" s="36">
        <f t="shared" si="86"/>
        <v>1.5487901319774953</v>
      </c>
      <c r="J616" s="36">
        <f t="shared" si="87"/>
        <v>1.5537901319774954</v>
      </c>
      <c r="K616" s="36">
        <f t="shared" si="88"/>
        <v>1.5517901319774954</v>
      </c>
      <c r="L616" s="36">
        <f t="shared" si="89"/>
        <v>1.5507901319774953</v>
      </c>
      <c r="M616" s="57">
        <f t="shared" si="90"/>
        <v>1.5497901319774954</v>
      </c>
      <c r="N616" s="58" t="s">
        <v>47</v>
      </c>
      <c r="O616" s="36"/>
      <c r="P616" s="36"/>
      <c r="Q616" s="36"/>
      <c r="R616" s="59"/>
      <c r="S616" s="60">
        <v>1.46</v>
      </c>
      <c r="T616" s="106">
        <v>1.6</v>
      </c>
      <c r="U616" s="162"/>
      <c r="V616" s="10"/>
      <c r="W616" s="162"/>
      <c r="X616" s="162"/>
      <c r="Y616" s="162"/>
      <c r="AA616" s="10"/>
      <c r="AB616" s="47"/>
      <c r="AC616" s="47"/>
      <c r="AD616" s="47"/>
      <c r="AE616" s="47"/>
      <c r="AF616" s="47"/>
      <c r="AG616" s="47"/>
      <c r="AH616" s="47"/>
      <c r="AI616" s="47"/>
    </row>
    <row r="617" spans="1:35">
      <c r="A617" s="26">
        <v>44049</v>
      </c>
      <c r="B617" s="27">
        <v>0.66666666666666596</v>
      </c>
      <c r="C617" s="132"/>
      <c r="D617" s="28" t="str">
        <f t="shared" si="82"/>
        <v>2020/8/6  16:00</v>
      </c>
      <c r="E617" s="119">
        <v>1.546</v>
      </c>
      <c r="F617" s="36">
        <f t="shared" si="83"/>
        <v>1.5529999999999999</v>
      </c>
      <c r="G617" s="36">
        <f t="shared" si="84"/>
        <v>1.5509999999999999</v>
      </c>
      <c r="H617" s="36">
        <f t="shared" si="85"/>
        <v>1.5450000000000002</v>
      </c>
      <c r="I617" s="36">
        <f t="shared" si="86"/>
        <v>1.5469999999999999</v>
      </c>
      <c r="J617" s="36">
        <f t="shared" si="87"/>
        <v>1.552</v>
      </c>
      <c r="K617" s="36">
        <f t="shared" si="88"/>
        <v>1.55</v>
      </c>
      <c r="L617" s="36">
        <f t="shared" si="89"/>
        <v>1.5489999999999999</v>
      </c>
      <c r="M617" s="57">
        <f t="shared" si="90"/>
        <v>1.548</v>
      </c>
      <c r="N617" s="58" t="s">
        <v>47</v>
      </c>
      <c r="O617" s="36"/>
      <c r="P617" s="36"/>
      <c r="Q617" s="36"/>
      <c r="R617" s="59"/>
      <c r="S617" s="60">
        <v>1.46</v>
      </c>
      <c r="T617" s="106">
        <v>1.6</v>
      </c>
      <c r="U617" s="162"/>
      <c r="V617" s="10"/>
      <c r="W617" s="162"/>
      <c r="X617" s="162"/>
      <c r="Y617" s="162"/>
      <c r="AA617" s="10"/>
      <c r="AB617" s="47"/>
      <c r="AC617" s="47"/>
      <c r="AD617" s="47"/>
      <c r="AE617" s="47"/>
      <c r="AF617" s="47"/>
      <c r="AG617" s="47"/>
      <c r="AH617" s="47"/>
      <c r="AI617" s="47"/>
    </row>
    <row r="618" spans="1:35">
      <c r="A618" s="123">
        <v>44050</v>
      </c>
      <c r="B618" s="101">
        <v>0.33333333333333331</v>
      </c>
      <c r="C618" s="132" t="s">
        <v>540</v>
      </c>
      <c r="D618" s="124" t="str">
        <f t="shared" si="82"/>
        <v>2020/8/7  8:00</v>
      </c>
      <c r="E618" s="119">
        <v>1.5530153989796287</v>
      </c>
      <c r="F618" s="36">
        <f t="shared" si="83"/>
        <v>1.5600153989796286</v>
      </c>
      <c r="G618" s="36">
        <f t="shared" si="84"/>
        <v>1.5580153989796286</v>
      </c>
      <c r="H618" s="36">
        <f t="shared" si="85"/>
        <v>1.5520153989796288</v>
      </c>
      <c r="I618" s="36">
        <f t="shared" si="86"/>
        <v>1.5540153989796286</v>
      </c>
      <c r="J618" s="36">
        <f t="shared" si="87"/>
        <v>1.5590153989796287</v>
      </c>
      <c r="K618" s="36">
        <f t="shared" si="88"/>
        <v>1.5570153989796287</v>
      </c>
      <c r="L618" s="36">
        <f t="shared" si="89"/>
        <v>1.5560153989796286</v>
      </c>
      <c r="M618" s="57">
        <f t="shared" si="90"/>
        <v>1.5550153989796287</v>
      </c>
      <c r="N618" s="58" t="s">
        <v>48</v>
      </c>
      <c r="O618" s="36"/>
      <c r="P618" s="36"/>
      <c r="Q618" s="36"/>
      <c r="R618" s="59"/>
      <c r="S618" s="60">
        <v>1.46</v>
      </c>
      <c r="T618" s="106">
        <v>1.6</v>
      </c>
      <c r="U618" s="162"/>
      <c r="V618" s="10"/>
      <c r="W618" s="162"/>
      <c r="X618" s="162"/>
      <c r="Y618" s="162"/>
      <c r="AA618" s="10"/>
      <c r="AB618" s="47"/>
      <c r="AC618" s="47"/>
      <c r="AD618" s="47"/>
      <c r="AE618" s="47"/>
      <c r="AF618" s="47"/>
      <c r="AG618" s="47"/>
      <c r="AH618" s="47"/>
      <c r="AI618" s="47"/>
    </row>
    <row r="619" spans="1:35">
      <c r="A619" s="26">
        <v>44050</v>
      </c>
      <c r="B619" s="27">
        <v>0.41666666666666669</v>
      </c>
      <c r="C619" s="132"/>
      <c r="D619" s="28" t="str">
        <f t="shared" si="82"/>
        <v>2020/8/7  10:00</v>
      </c>
      <c r="E619" s="119">
        <v>1.5470196246525521</v>
      </c>
      <c r="F619" s="36">
        <f t="shared" si="83"/>
        <v>1.5540196246525519</v>
      </c>
      <c r="G619" s="36">
        <f t="shared" si="84"/>
        <v>1.5520196246525519</v>
      </c>
      <c r="H619" s="36">
        <f t="shared" si="85"/>
        <v>1.5460196246525522</v>
      </c>
      <c r="I619" s="36">
        <f t="shared" si="86"/>
        <v>1.5480196246525519</v>
      </c>
      <c r="J619" s="36">
        <f t="shared" si="87"/>
        <v>1.5530196246525521</v>
      </c>
      <c r="K619" s="36">
        <f t="shared" si="88"/>
        <v>1.5510196246525521</v>
      </c>
      <c r="L619" s="36">
        <f t="shared" si="89"/>
        <v>1.5500196246525519</v>
      </c>
      <c r="M619" s="57">
        <f t="shared" si="90"/>
        <v>1.5490196246525521</v>
      </c>
      <c r="N619" s="58" t="s">
        <v>48</v>
      </c>
      <c r="O619" s="36"/>
      <c r="P619" s="36"/>
      <c r="Q619" s="36"/>
      <c r="R619" s="59"/>
      <c r="S619" s="60">
        <v>1.46</v>
      </c>
      <c r="T619" s="106">
        <v>1.6</v>
      </c>
      <c r="U619" s="162"/>
      <c r="V619" s="10"/>
      <c r="W619" s="162"/>
      <c r="X619" s="162"/>
      <c r="Y619" s="162"/>
      <c r="AA619" s="10"/>
      <c r="AB619" s="47"/>
      <c r="AC619" s="47"/>
      <c r="AD619" s="47"/>
      <c r="AE619" s="47"/>
      <c r="AF619" s="47"/>
      <c r="AG619" s="47"/>
      <c r="AH619" s="47"/>
      <c r="AI619" s="47"/>
    </row>
    <row r="620" spans="1:35">
      <c r="A620" s="26">
        <v>44050</v>
      </c>
      <c r="B620" s="27">
        <v>0.5</v>
      </c>
      <c r="C620" s="132"/>
      <c r="D620" s="28" t="str">
        <f t="shared" si="82"/>
        <v>2020/8/7  12:00</v>
      </c>
      <c r="E620" s="119">
        <v>1.5549532189436974</v>
      </c>
      <c r="F620" s="36">
        <f t="shared" si="83"/>
        <v>1.5619532189436973</v>
      </c>
      <c r="G620" s="36">
        <f t="shared" si="84"/>
        <v>1.5599532189436973</v>
      </c>
      <c r="H620" s="36">
        <f t="shared" si="85"/>
        <v>1.5539532189436975</v>
      </c>
      <c r="I620" s="36">
        <f t="shared" si="86"/>
        <v>1.5559532189436973</v>
      </c>
      <c r="J620" s="36">
        <f t="shared" si="87"/>
        <v>1.5609532189436974</v>
      </c>
      <c r="K620" s="36">
        <f t="shared" si="88"/>
        <v>1.5589532189436974</v>
      </c>
      <c r="L620" s="36">
        <f t="shared" si="89"/>
        <v>1.5579532189436973</v>
      </c>
      <c r="M620" s="57">
        <f t="shared" si="90"/>
        <v>1.5569532189436974</v>
      </c>
      <c r="N620" s="58" t="s">
        <v>48</v>
      </c>
      <c r="O620" s="36"/>
      <c r="P620" s="36"/>
      <c r="Q620" s="36"/>
      <c r="R620" s="59"/>
      <c r="S620" s="60">
        <v>1.46</v>
      </c>
      <c r="T620" s="106">
        <v>1.6</v>
      </c>
      <c r="U620" s="162"/>
      <c r="V620" s="10"/>
      <c r="W620" s="162"/>
      <c r="X620" s="162"/>
      <c r="Y620" s="162"/>
      <c r="AA620" s="10"/>
      <c r="AB620" s="47"/>
      <c r="AC620" s="47"/>
      <c r="AD620" s="47"/>
      <c r="AE620" s="47"/>
      <c r="AF620" s="47"/>
      <c r="AG620" s="47"/>
      <c r="AH620" s="47"/>
      <c r="AI620" s="47"/>
    </row>
    <row r="621" spans="1:35">
      <c r="A621" s="26">
        <v>44050</v>
      </c>
      <c r="B621" s="27">
        <v>0.58333333333333304</v>
      </c>
      <c r="C621" s="132"/>
      <c r="D621" s="28" t="str">
        <f t="shared" si="82"/>
        <v>2020/8/7  14:00</v>
      </c>
      <c r="E621" s="119">
        <v>1.5449999999999999</v>
      </c>
      <c r="F621" s="36">
        <f t="shared" si="83"/>
        <v>1.5519999999999998</v>
      </c>
      <c r="G621" s="36">
        <f t="shared" si="84"/>
        <v>1.5499999999999998</v>
      </c>
      <c r="H621" s="36">
        <f t="shared" si="85"/>
        <v>1.544</v>
      </c>
      <c r="I621" s="36">
        <f t="shared" si="86"/>
        <v>1.5459999999999998</v>
      </c>
      <c r="J621" s="36">
        <f t="shared" si="87"/>
        <v>1.5509999999999999</v>
      </c>
      <c r="K621" s="36">
        <f t="shared" si="88"/>
        <v>1.5489999999999999</v>
      </c>
      <c r="L621" s="36">
        <f t="shared" si="89"/>
        <v>1.5479999999999998</v>
      </c>
      <c r="M621" s="57">
        <f t="shared" si="90"/>
        <v>1.5469999999999999</v>
      </c>
      <c r="N621" s="58" t="s">
        <v>48</v>
      </c>
      <c r="O621" s="36"/>
      <c r="P621" s="36"/>
      <c r="Q621" s="36"/>
      <c r="R621" s="59"/>
      <c r="S621" s="60">
        <v>1.46</v>
      </c>
      <c r="T621" s="106">
        <v>1.6</v>
      </c>
      <c r="U621" s="162"/>
      <c r="V621" s="10"/>
      <c r="W621" s="162"/>
      <c r="X621" s="162"/>
      <c r="Y621" s="162"/>
      <c r="AA621" s="10"/>
      <c r="AB621" s="47"/>
      <c r="AC621" s="47"/>
      <c r="AD621" s="47"/>
      <c r="AE621" s="47"/>
      <c r="AF621" s="47"/>
      <c r="AG621" s="47"/>
      <c r="AH621" s="47"/>
      <c r="AI621" s="47"/>
    </row>
    <row r="622" spans="1:35">
      <c r="A622" s="26">
        <v>44050</v>
      </c>
      <c r="B622" s="27">
        <v>0.66666666666666596</v>
      </c>
      <c r="C622" s="132"/>
      <c r="D622" s="28" t="str">
        <f t="shared" si="82"/>
        <v>2020/8/7  16:00</v>
      </c>
      <c r="E622" s="119">
        <v>1.5478101367795249</v>
      </c>
      <c r="F622" s="36">
        <f t="shared" si="83"/>
        <v>1.5548101367795248</v>
      </c>
      <c r="G622" s="36">
        <f t="shared" si="84"/>
        <v>1.5528101367795248</v>
      </c>
      <c r="H622" s="36">
        <f t="shared" si="85"/>
        <v>1.5468101367795251</v>
      </c>
      <c r="I622" s="36">
        <f t="shared" si="86"/>
        <v>1.5488101367795248</v>
      </c>
      <c r="J622" s="36">
        <f t="shared" si="87"/>
        <v>1.553810136779525</v>
      </c>
      <c r="K622" s="36">
        <f t="shared" si="88"/>
        <v>1.551810136779525</v>
      </c>
      <c r="L622" s="36">
        <f t="shared" si="89"/>
        <v>1.5508101367795248</v>
      </c>
      <c r="M622" s="57">
        <f t="shared" si="90"/>
        <v>1.5498101367795249</v>
      </c>
      <c r="N622" s="58" t="s">
        <v>48</v>
      </c>
      <c r="O622" s="36"/>
      <c r="P622" s="36"/>
      <c r="Q622" s="36"/>
      <c r="R622" s="59"/>
      <c r="S622" s="60">
        <v>1.46</v>
      </c>
      <c r="T622" s="106">
        <v>1.6</v>
      </c>
      <c r="U622" s="162"/>
      <c r="V622" s="10"/>
      <c r="W622" s="162"/>
      <c r="X622" s="162"/>
      <c r="Y622" s="162"/>
      <c r="AA622" s="10"/>
      <c r="AB622" s="47"/>
      <c r="AC622" s="47"/>
      <c r="AD622" s="47"/>
      <c r="AE622" s="47"/>
      <c r="AF622" s="47"/>
      <c r="AG622" s="47"/>
      <c r="AH622" s="47"/>
      <c r="AI622" s="47"/>
    </row>
    <row r="623" spans="1:35">
      <c r="A623" s="123">
        <v>44051</v>
      </c>
      <c r="B623" s="101">
        <v>0.33333333333333331</v>
      </c>
      <c r="C623" s="132" t="s">
        <v>541</v>
      </c>
      <c r="D623" s="124" t="str">
        <f t="shared" si="82"/>
        <v>2020/8/8  8:00</v>
      </c>
      <c r="E623" s="119">
        <v>1.5608752268419306</v>
      </c>
      <c r="F623" s="36">
        <f t="shared" si="83"/>
        <v>1.5678752268419305</v>
      </c>
      <c r="G623" s="36">
        <f t="shared" si="84"/>
        <v>1.5658752268419305</v>
      </c>
      <c r="H623" s="36">
        <f t="shared" si="85"/>
        <v>1.5598752268419307</v>
      </c>
      <c r="I623" s="36">
        <f t="shared" si="86"/>
        <v>1.5618752268419305</v>
      </c>
      <c r="J623" s="36">
        <f t="shared" si="87"/>
        <v>1.5668752268419306</v>
      </c>
      <c r="K623" s="36">
        <f t="shared" si="88"/>
        <v>1.5648752268419306</v>
      </c>
      <c r="L623" s="36">
        <f t="shared" si="89"/>
        <v>1.5638752268419305</v>
      </c>
      <c r="M623" s="57">
        <f t="shared" si="90"/>
        <v>1.5628752268419306</v>
      </c>
      <c r="N623" s="58" t="s">
        <v>49</v>
      </c>
      <c r="O623" s="36"/>
      <c r="P623" s="36"/>
      <c r="Q623" s="36"/>
      <c r="R623" s="59"/>
      <c r="S623" s="60">
        <v>1.46</v>
      </c>
      <c r="T623" s="106">
        <v>1.6</v>
      </c>
      <c r="U623" s="162"/>
      <c r="V623" s="10"/>
      <c r="W623" s="162"/>
      <c r="X623" s="162"/>
      <c r="Y623" s="162"/>
      <c r="AA623" s="10"/>
      <c r="AB623" s="47"/>
      <c r="AC623" s="47"/>
      <c r="AD623" s="47"/>
      <c r="AE623" s="47"/>
      <c r="AF623" s="47"/>
      <c r="AG623" s="47"/>
      <c r="AH623" s="47"/>
      <c r="AI623" s="47"/>
    </row>
    <row r="624" spans="1:35">
      <c r="A624" s="26">
        <v>44051</v>
      </c>
      <c r="B624" s="27">
        <v>0.41666666666666669</v>
      </c>
      <c r="C624" s="132"/>
      <c r="D624" s="28" t="str">
        <f t="shared" si="82"/>
        <v>2020/8/8  10:00</v>
      </c>
      <c r="E624" s="119">
        <v>1.5517455854712616</v>
      </c>
      <c r="F624" s="36">
        <f t="shared" si="83"/>
        <v>1.5587455854712615</v>
      </c>
      <c r="G624" s="36">
        <f t="shared" si="84"/>
        <v>1.5567455854712615</v>
      </c>
      <c r="H624" s="36">
        <f t="shared" si="85"/>
        <v>1.5507455854712617</v>
      </c>
      <c r="I624" s="36">
        <f t="shared" si="86"/>
        <v>1.5527455854712615</v>
      </c>
      <c r="J624" s="36">
        <f t="shared" si="87"/>
        <v>1.5577455854712616</v>
      </c>
      <c r="K624" s="36">
        <f t="shared" si="88"/>
        <v>1.5557455854712616</v>
      </c>
      <c r="L624" s="36">
        <f t="shared" si="89"/>
        <v>1.5547455854712615</v>
      </c>
      <c r="M624" s="57">
        <f t="shared" si="90"/>
        <v>1.5537455854712616</v>
      </c>
      <c r="N624" s="58" t="s">
        <v>49</v>
      </c>
      <c r="O624" s="36"/>
      <c r="P624" s="36"/>
      <c r="Q624" s="36"/>
      <c r="R624" s="59"/>
      <c r="S624" s="60">
        <v>1.46</v>
      </c>
      <c r="T624" s="106">
        <v>1.6</v>
      </c>
      <c r="U624" s="162"/>
      <c r="V624" s="10"/>
      <c r="W624" s="162"/>
      <c r="X624" s="162"/>
      <c r="Y624" s="162"/>
      <c r="AA624" s="10"/>
      <c r="AB624" s="47"/>
      <c r="AC624" s="47"/>
      <c r="AD624" s="47"/>
      <c r="AE624" s="47"/>
      <c r="AF624" s="47"/>
      <c r="AG624" s="47"/>
      <c r="AH624" s="47"/>
      <c r="AI624" s="47"/>
    </row>
    <row r="625" spans="1:35">
      <c r="A625" s="26">
        <v>44051</v>
      </c>
      <c r="B625" s="27">
        <v>0.5</v>
      </c>
      <c r="C625" s="132"/>
      <c r="D625" s="28" t="str">
        <f t="shared" si="82"/>
        <v>2020/8/8  12:00</v>
      </c>
      <c r="E625" s="119">
        <v>1.5455594589051274</v>
      </c>
      <c r="F625" s="36">
        <f t="shared" si="83"/>
        <v>1.5525594589051273</v>
      </c>
      <c r="G625" s="36">
        <f t="shared" si="84"/>
        <v>1.5505594589051273</v>
      </c>
      <c r="H625" s="36">
        <f t="shared" si="85"/>
        <v>1.5445594589051275</v>
      </c>
      <c r="I625" s="36">
        <f t="shared" si="86"/>
        <v>1.5465594589051272</v>
      </c>
      <c r="J625" s="36">
        <f t="shared" si="87"/>
        <v>1.5515594589051274</v>
      </c>
      <c r="K625" s="36">
        <f t="shared" si="88"/>
        <v>1.5495594589051274</v>
      </c>
      <c r="L625" s="36">
        <f t="shared" si="89"/>
        <v>1.5485594589051273</v>
      </c>
      <c r="M625" s="57">
        <f t="shared" si="90"/>
        <v>1.5475594589051274</v>
      </c>
      <c r="N625" s="58" t="s">
        <v>49</v>
      </c>
      <c r="O625" s="36"/>
      <c r="P625" s="36"/>
      <c r="Q625" s="36"/>
      <c r="R625" s="59"/>
      <c r="S625" s="60">
        <v>1.46</v>
      </c>
      <c r="T625" s="106">
        <v>1.6</v>
      </c>
      <c r="U625" s="162"/>
      <c r="V625" s="10"/>
      <c r="W625" s="162"/>
      <c r="X625" s="162"/>
      <c r="Y625" s="162"/>
      <c r="AA625" s="10"/>
      <c r="AB625" s="47"/>
      <c r="AC625" s="47"/>
      <c r="AD625" s="47"/>
      <c r="AE625" s="47"/>
      <c r="AF625" s="47"/>
      <c r="AG625" s="47"/>
      <c r="AH625" s="47"/>
      <c r="AI625" s="47"/>
    </row>
    <row r="626" spans="1:35">
      <c r="A626" s="26">
        <v>44051</v>
      </c>
      <c r="B626" s="27">
        <v>0.58333333333333304</v>
      </c>
      <c r="C626" s="132"/>
      <c r="D626" s="28" t="str">
        <f t="shared" si="82"/>
        <v>2020/8/8  14:00</v>
      </c>
      <c r="E626" s="119">
        <v>1.544</v>
      </c>
      <c r="F626" s="36">
        <f t="shared" si="83"/>
        <v>1.5509999999999999</v>
      </c>
      <c r="G626" s="36">
        <f t="shared" si="84"/>
        <v>1.5489999999999999</v>
      </c>
      <c r="H626" s="36">
        <f t="shared" si="85"/>
        <v>1.5430000000000001</v>
      </c>
      <c r="I626" s="36">
        <f t="shared" si="86"/>
        <v>1.5449999999999999</v>
      </c>
      <c r="J626" s="36">
        <f t="shared" si="87"/>
        <v>1.55</v>
      </c>
      <c r="K626" s="36">
        <f t="shared" si="88"/>
        <v>1.548</v>
      </c>
      <c r="L626" s="36">
        <f t="shared" si="89"/>
        <v>1.5469999999999999</v>
      </c>
      <c r="M626" s="57">
        <f t="shared" si="90"/>
        <v>1.546</v>
      </c>
      <c r="N626" s="58" t="s">
        <v>49</v>
      </c>
      <c r="O626" s="36"/>
      <c r="P626" s="36"/>
      <c r="Q626" s="36"/>
      <c r="R626" s="59"/>
      <c r="S626" s="60">
        <v>1.46</v>
      </c>
      <c r="T626" s="106">
        <v>1.6</v>
      </c>
      <c r="U626" s="162"/>
      <c r="V626" s="10"/>
      <c r="W626" s="162"/>
      <c r="X626" s="162"/>
      <c r="Y626" s="162"/>
      <c r="AA626" s="10"/>
      <c r="AB626" s="47"/>
      <c r="AC626" s="47"/>
      <c r="AD626" s="47"/>
      <c r="AE626" s="47"/>
      <c r="AF626" s="47"/>
      <c r="AG626" s="47"/>
      <c r="AH626" s="47"/>
      <c r="AI626" s="47"/>
    </row>
    <row r="627" spans="1:35">
      <c r="A627" s="26">
        <v>44051</v>
      </c>
      <c r="B627" s="27">
        <v>0.66666666666666596</v>
      </c>
      <c r="C627" s="132"/>
      <c r="D627" s="28" t="str">
        <f t="shared" si="82"/>
        <v>2020/8/8  16:00</v>
      </c>
      <c r="E627" s="119">
        <v>1.5541869940503483</v>
      </c>
      <c r="F627" s="36">
        <f t="shared" si="83"/>
        <v>1.5611869940503482</v>
      </c>
      <c r="G627" s="36">
        <f t="shared" si="84"/>
        <v>1.5591869940503482</v>
      </c>
      <c r="H627" s="36">
        <f t="shared" si="85"/>
        <v>1.5531869940503484</v>
      </c>
      <c r="I627" s="36">
        <f t="shared" si="86"/>
        <v>1.5551869940503482</v>
      </c>
      <c r="J627" s="36">
        <f t="shared" si="87"/>
        <v>1.5601869940503483</v>
      </c>
      <c r="K627" s="36">
        <f t="shared" si="88"/>
        <v>1.5581869940503483</v>
      </c>
      <c r="L627" s="36">
        <f t="shared" si="89"/>
        <v>1.5571869940503482</v>
      </c>
      <c r="M627" s="57">
        <f t="shared" si="90"/>
        <v>1.5561869940503483</v>
      </c>
      <c r="N627" s="58" t="s">
        <v>49</v>
      </c>
      <c r="O627" s="36"/>
      <c r="P627" s="36"/>
      <c r="Q627" s="36"/>
      <c r="R627" s="59"/>
      <c r="S627" s="60">
        <v>1.46</v>
      </c>
      <c r="T627" s="106">
        <v>1.6</v>
      </c>
      <c r="U627" s="162"/>
      <c r="V627" s="10"/>
      <c r="W627" s="162"/>
      <c r="X627" s="162"/>
      <c r="Y627" s="162"/>
      <c r="AA627" s="10"/>
      <c r="AB627" s="47"/>
      <c r="AC627" s="47"/>
      <c r="AD627" s="47"/>
      <c r="AE627" s="47"/>
      <c r="AF627" s="47"/>
      <c r="AG627" s="47"/>
      <c r="AH627" s="47"/>
      <c r="AI627" s="47"/>
    </row>
    <row r="628" spans="1:35">
      <c r="A628" s="123">
        <v>44057</v>
      </c>
      <c r="B628" s="101">
        <v>0.33333333333333331</v>
      </c>
      <c r="C628" s="132" t="s">
        <v>542</v>
      </c>
      <c r="D628" s="124" t="str">
        <f t="shared" si="82"/>
        <v>2020/8/14  8:00</v>
      </c>
      <c r="E628" s="119">
        <v>1.5660000000000001</v>
      </c>
      <c r="F628" s="36">
        <f t="shared" si="83"/>
        <v>1.573</v>
      </c>
      <c r="G628" s="36">
        <f t="shared" si="84"/>
        <v>1.571</v>
      </c>
      <c r="H628" s="36">
        <f t="shared" si="85"/>
        <v>1.5650000000000002</v>
      </c>
      <c r="I628" s="36">
        <f t="shared" si="86"/>
        <v>1.5669999999999999</v>
      </c>
      <c r="J628" s="36">
        <f t="shared" si="87"/>
        <v>1.5720000000000001</v>
      </c>
      <c r="K628" s="36">
        <f t="shared" si="88"/>
        <v>1.57</v>
      </c>
      <c r="L628" s="36">
        <f t="shared" si="89"/>
        <v>1.569</v>
      </c>
      <c r="M628" s="57">
        <f t="shared" si="90"/>
        <v>1.5680000000000001</v>
      </c>
      <c r="N628" s="58" t="s">
        <v>44</v>
      </c>
      <c r="O628" s="36"/>
      <c r="P628" s="36"/>
      <c r="Q628" s="36"/>
      <c r="R628" s="59"/>
      <c r="S628" s="60">
        <v>1.46</v>
      </c>
      <c r="T628" s="106">
        <v>1.6</v>
      </c>
      <c r="U628" s="162"/>
      <c r="V628" s="10"/>
      <c r="W628" s="162"/>
      <c r="X628" s="162"/>
      <c r="Y628" s="162"/>
      <c r="AA628" s="10"/>
      <c r="AB628" s="47"/>
      <c r="AC628" s="47"/>
      <c r="AD628" s="47"/>
      <c r="AE628" s="47"/>
      <c r="AF628" s="47"/>
      <c r="AG628" s="47"/>
      <c r="AH628" s="47"/>
      <c r="AI628" s="47"/>
    </row>
    <row r="629" spans="1:35">
      <c r="A629" s="26">
        <v>44057</v>
      </c>
      <c r="B629" s="27">
        <v>0.41666666666666669</v>
      </c>
      <c r="C629" s="132"/>
      <c r="D629" s="28" t="str">
        <f t="shared" si="82"/>
        <v>2020/8/14  10:00</v>
      </c>
      <c r="E629" s="119">
        <v>1.5449999999999999</v>
      </c>
      <c r="F629" s="36">
        <f t="shared" si="83"/>
        <v>1.5519999999999998</v>
      </c>
      <c r="G629" s="36">
        <f t="shared" si="84"/>
        <v>1.5499999999999998</v>
      </c>
      <c r="H629" s="36">
        <f t="shared" si="85"/>
        <v>1.544</v>
      </c>
      <c r="I629" s="36">
        <f t="shared" si="86"/>
        <v>1.5459999999999998</v>
      </c>
      <c r="J629" s="36">
        <f t="shared" si="87"/>
        <v>1.5509999999999999</v>
      </c>
      <c r="K629" s="36">
        <f t="shared" si="88"/>
        <v>1.5489999999999999</v>
      </c>
      <c r="L629" s="36">
        <f t="shared" si="89"/>
        <v>1.5479999999999998</v>
      </c>
      <c r="M629" s="57">
        <f t="shared" si="90"/>
        <v>1.5469999999999999</v>
      </c>
      <c r="N629" s="58" t="s">
        <v>44</v>
      </c>
      <c r="O629" s="36"/>
      <c r="P629" s="36"/>
      <c r="Q629" s="36"/>
      <c r="R629" s="59"/>
      <c r="S629" s="60">
        <v>1.46</v>
      </c>
      <c r="T629" s="106">
        <v>1.6</v>
      </c>
      <c r="U629" s="162"/>
      <c r="V629" s="10"/>
      <c r="W629" s="162"/>
      <c r="X629" s="162"/>
      <c r="Y629" s="162"/>
      <c r="AA629" s="10"/>
      <c r="AB629" s="47"/>
      <c r="AC629" s="47"/>
      <c r="AD629" s="47"/>
      <c r="AE629" s="47"/>
      <c r="AF629" s="47"/>
      <c r="AG629" s="47"/>
      <c r="AH629" s="47"/>
      <c r="AI629" s="47"/>
    </row>
    <row r="630" spans="1:35">
      <c r="A630" s="26">
        <v>44057</v>
      </c>
      <c r="B630" s="27">
        <v>0.5</v>
      </c>
      <c r="C630" s="132"/>
      <c r="D630" s="28" t="str">
        <f t="shared" si="82"/>
        <v>2020/8/14  12:00</v>
      </c>
      <c r="E630" s="119">
        <v>1.5474173075033546</v>
      </c>
      <c r="F630" s="36">
        <f t="shared" si="83"/>
        <v>1.5544173075033545</v>
      </c>
      <c r="G630" s="36">
        <f t="shared" si="84"/>
        <v>1.5524173075033545</v>
      </c>
      <c r="H630" s="36">
        <f t="shared" si="85"/>
        <v>1.5464173075033547</v>
      </c>
      <c r="I630" s="36">
        <f t="shared" si="86"/>
        <v>1.5484173075033545</v>
      </c>
      <c r="J630" s="36">
        <f t="shared" si="87"/>
        <v>1.5534173075033546</v>
      </c>
      <c r="K630" s="36">
        <f t="shared" si="88"/>
        <v>1.5514173075033546</v>
      </c>
      <c r="L630" s="36">
        <f t="shared" si="89"/>
        <v>1.5504173075033545</v>
      </c>
      <c r="M630" s="57">
        <f t="shared" si="90"/>
        <v>1.5494173075033546</v>
      </c>
      <c r="N630" s="58" t="s">
        <v>45</v>
      </c>
      <c r="O630" s="36"/>
      <c r="P630" s="36"/>
      <c r="Q630" s="36"/>
      <c r="R630" s="59"/>
      <c r="S630" s="60">
        <v>1.46</v>
      </c>
      <c r="T630" s="106">
        <v>1.6</v>
      </c>
      <c r="U630" s="162"/>
      <c r="V630" s="10"/>
      <c r="W630" s="162"/>
      <c r="X630" s="162"/>
      <c r="Y630" s="162"/>
      <c r="AA630" s="10"/>
      <c r="AB630" s="47"/>
      <c r="AC630" s="47"/>
      <c r="AD630" s="47"/>
      <c r="AE630" s="47"/>
      <c r="AF630" s="47"/>
      <c r="AG630" s="47"/>
      <c r="AH630" s="47"/>
      <c r="AI630" s="47"/>
    </row>
    <row r="631" spans="1:35">
      <c r="A631" s="26">
        <v>44057</v>
      </c>
      <c r="B631" s="27">
        <v>0.58333333333333304</v>
      </c>
      <c r="C631" s="132"/>
      <c r="D631" s="28" t="str">
        <f t="shared" si="82"/>
        <v>2020/8/14  14:00</v>
      </c>
      <c r="E631" s="119">
        <v>1.544</v>
      </c>
      <c r="F631" s="36">
        <f t="shared" si="83"/>
        <v>1.5509999999999999</v>
      </c>
      <c r="G631" s="36">
        <f t="shared" si="84"/>
        <v>1.5489999999999999</v>
      </c>
      <c r="H631" s="36">
        <f t="shared" si="85"/>
        <v>1.5430000000000001</v>
      </c>
      <c r="I631" s="36">
        <f t="shared" si="86"/>
        <v>1.5449999999999999</v>
      </c>
      <c r="J631" s="36">
        <f t="shared" si="87"/>
        <v>1.55</v>
      </c>
      <c r="K631" s="36">
        <f t="shared" si="88"/>
        <v>1.548</v>
      </c>
      <c r="L631" s="36">
        <f t="shared" si="89"/>
        <v>1.5469999999999999</v>
      </c>
      <c r="M631" s="57">
        <f t="shared" si="90"/>
        <v>1.546</v>
      </c>
      <c r="N631" s="58" t="s">
        <v>45</v>
      </c>
      <c r="O631" s="36"/>
      <c r="P631" s="36"/>
      <c r="Q631" s="36"/>
      <c r="R631" s="59"/>
      <c r="S631" s="60">
        <v>1.46</v>
      </c>
      <c r="T631" s="106">
        <v>1.6</v>
      </c>
      <c r="U631" s="162"/>
      <c r="V631" s="10"/>
      <c r="W631" s="162"/>
      <c r="X631" s="162"/>
      <c r="Y631" s="162"/>
      <c r="AA631" s="10"/>
      <c r="AB631" s="47"/>
      <c r="AC631" s="47"/>
      <c r="AD631" s="47"/>
      <c r="AE631" s="47"/>
      <c r="AF631" s="47"/>
      <c r="AG631" s="47"/>
      <c r="AH631" s="47"/>
      <c r="AI631" s="47"/>
    </row>
    <row r="632" spans="1:35">
      <c r="A632" s="26">
        <v>44057</v>
      </c>
      <c r="B632" s="27">
        <v>0.66666666666666596</v>
      </c>
      <c r="C632" s="132"/>
      <c r="D632" s="28" t="str">
        <f t="shared" si="82"/>
        <v>2020/8/14  16:00</v>
      </c>
      <c r="E632" s="119">
        <v>1.5449999999999999</v>
      </c>
      <c r="F632" s="36">
        <f t="shared" si="83"/>
        <v>1.5519999999999998</v>
      </c>
      <c r="G632" s="36">
        <f t="shared" si="84"/>
        <v>1.5499999999999998</v>
      </c>
      <c r="H632" s="36">
        <f t="shared" si="85"/>
        <v>1.544</v>
      </c>
      <c r="I632" s="36">
        <f t="shared" si="86"/>
        <v>1.5459999999999998</v>
      </c>
      <c r="J632" s="36">
        <f t="shared" si="87"/>
        <v>1.5509999999999999</v>
      </c>
      <c r="K632" s="36">
        <f t="shared" si="88"/>
        <v>1.5489999999999999</v>
      </c>
      <c r="L632" s="36">
        <f t="shared" si="89"/>
        <v>1.5479999999999998</v>
      </c>
      <c r="M632" s="57">
        <f t="shared" si="90"/>
        <v>1.5469999999999999</v>
      </c>
      <c r="N632" s="58" t="s">
        <v>45</v>
      </c>
      <c r="O632" s="36"/>
      <c r="P632" s="36"/>
      <c r="Q632" s="36"/>
      <c r="R632" s="59"/>
      <c r="S632" s="60">
        <v>1.46</v>
      </c>
      <c r="T632" s="106">
        <v>1.6</v>
      </c>
      <c r="U632" s="162"/>
      <c r="V632" s="10"/>
      <c r="W632" s="162"/>
      <c r="X632" s="162"/>
      <c r="Y632" s="162"/>
      <c r="AA632" s="10"/>
      <c r="AB632" s="47"/>
      <c r="AC632" s="47"/>
      <c r="AD632" s="47"/>
      <c r="AE632" s="47"/>
      <c r="AF632" s="47"/>
      <c r="AG632" s="47"/>
      <c r="AH632" s="47"/>
      <c r="AI632" s="47"/>
    </row>
    <row r="633" spans="1:35">
      <c r="A633" s="123">
        <v>44058</v>
      </c>
      <c r="B633" s="101">
        <v>0.33333333333333331</v>
      </c>
      <c r="C633" s="132" t="s">
        <v>543</v>
      </c>
      <c r="D633" s="124" t="str">
        <f t="shared" si="82"/>
        <v>2020/8/15  8:00</v>
      </c>
      <c r="E633" s="119">
        <v>1.5587948284843385</v>
      </c>
      <c r="F633" s="36">
        <f t="shared" si="83"/>
        <v>1.5657948284843384</v>
      </c>
      <c r="G633" s="36">
        <f t="shared" si="84"/>
        <v>1.5637948284843384</v>
      </c>
      <c r="H633" s="36">
        <f t="shared" si="85"/>
        <v>1.5577948284843386</v>
      </c>
      <c r="I633" s="36">
        <f t="shared" si="86"/>
        <v>1.5597948284843384</v>
      </c>
      <c r="J633" s="36">
        <f t="shared" si="87"/>
        <v>1.5647948284843385</v>
      </c>
      <c r="K633" s="36">
        <f t="shared" si="88"/>
        <v>1.5627948284843385</v>
      </c>
      <c r="L633" s="36">
        <f t="shared" si="89"/>
        <v>1.5617948284843384</v>
      </c>
      <c r="M633" s="57">
        <f t="shared" si="90"/>
        <v>1.5607948284843385</v>
      </c>
      <c r="N633" s="58" t="s">
        <v>46</v>
      </c>
      <c r="O633" s="36"/>
      <c r="P633" s="36"/>
      <c r="Q633" s="36"/>
      <c r="R633" s="59"/>
      <c r="S633" s="60">
        <v>1.46</v>
      </c>
      <c r="T633" s="106">
        <v>1.6</v>
      </c>
      <c r="U633" s="162"/>
      <c r="V633" s="10"/>
      <c r="W633" s="162"/>
      <c r="X633" s="162"/>
      <c r="Y633" s="162"/>
      <c r="AA633" s="10"/>
      <c r="AB633" s="47"/>
      <c r="AC633" s="47"/>
      <c r="AD633" s="47"/>
      <c r="AE633" s="47"/>
      <c r="AF633" s="47"/>
      <c r="AG633" s="47"/>
      <c r="AH633" s="47"/>
      <c r="AI633" s="47"/>
    </row>
    <row r="634" spans="1:35">
      <c r="A634" s="26">
        <v>44058</v>
      </c>
      <c r="B634" s="27">
        <v>0.41666666666666669</v>
      </c>
      <c r="C634" s="132"/>
      <c r="D634" s="28" t="str">
        <f t="shared" si="82"/>
        <v>2020/8/15  10:00</v>
      </c>
      <c r="E634" s="119">
        <v>1.550370949856118</v>
      </c>
      <c r="F634" s="36">
        <f t="shared" si="83"/>
        <v>1.5573709498561179</v>
      </c>
      <c r="G634" s="36">
        <f t="shared" si="84"/>
        <v>1.5553709498561179</v>
      </c>
      <c r="H634" s="36">
        <f t="shared" si="85"/>
        <v>1.5493709498561181</v>
      </c>
      <c r="I634" s="36">
        <f t="shared" si="86"/>
        <v>1.5513709498561179</v>
      </c>
      <c r="J634" s="36">
        <f t="shared" si="87"/>
        <v>1.556370949856118</v>
      </c>
      <c r="K634" s="36">
        <f t="shared" si="88"/>
        <v>1.554370949856118</v>
      </c>
      <c r="L634" s="36">
        <f t="shared" si="89"/>
        <v>1.5533709498561179</v>
      </c>
      <c r="M634" s="57">
        <f t="shared" si="90"/>
        <v>1.552370949856118</v>
      </c>
      <c r="N634" s="58" t="s">
        <v>46</v>
      </c>
      <c r="O634" s="36"/>
      <c r="P634" s="36"/>
      <c r="Q634" s="36"/>
      <c r="R634" s="59"/>
      <c r="S634" s="60">
        <v>1.46</v>
      </c>
      <c r="T634" s="106">
        <v>1.6</v>
      </c>
      <c r="U634" s="162"/>
      <c r="V634" s="10"/>
      <c r="W634" s="162"/>
      <c r="X634" s="162"/>
      <c r="Y634" s="162"/>
      <c r="AA634" s="10"/>
      <c r="AB634" s="47"/>
      <c r="AC634" s="47"/>
      <c r="AD634" s="47"/>
      <c r="AE634" s="47"/>
      <c r="AF634" s="47"/>
      <c r="AG634" s="47"/>
      <c r="AH634" s="47"/>
      <c r="AI634" s="47"/>
    </row>
    <row r="635" spans="1:35">
      <c r="A635" s="26">
        <v>44058</v>
      </c>
      <c r="B635" s="27">
        <v>0.5</v>
      </c>
      <c r="C635" s="132"/>
      <c r="D635" s="28" t="str">
        <f t="shared" si="82"/>
        <v>2020/8/15  12:00</v>
      </c>
      <c r="E635" s="119">
        <v>1.546</v>
      </c>
      <c r="F635" s="36">
        <f t="shared" si="83"/>
        <v>1.5529999999999999</v>
      </c>
      <c r="G635" s="36">
        <f t="shared" si="84"/>
        <v>1.5509999999999999</v>
      </c>
      <c r="H635" s="36">
        <f t="shared" si="85"/>
        <v>1.5450000000000002</v>
      </c>
      <c r="I635" s="36">
        <f t="shared" si="86"/>
        <v>1.5469999999999999</v>
      </c>
      <c r="J635" s="36">
        <f t="shared" si="87"/>
        <v>1.552</v>
      </c>
      <c r="K635" s="36">
        <f t="shared" si="88"/>
        <v>1.55</v>
      </c>
      <c r="L635" s="36">
        <f t="shared" si="89"/>
        <v>1.5489999999999999</v>
      </c>
      <c r="M635" s="57">
        <f t="shared" si="90"/>
        <v>1.548</v>
      </c>
      <c r="N635" s="58" t="s">
        <v>46</v>
      </c>
      <c r="O635" s="36"/>
      <c r="P635" s="36"/>
      <c r="Q635" s="36"/>
      <c r="R635" s="59"/>
      <c r="S635" s="60">
        <v>1.46</v>
      </c>
      <c r="T635" s="106">
        <v>1.6</v>
      </c>
      <c r="U635" s="162"/>
      <c r="V635" s="10"/>
      <c r="W635" s="162"/>
      <c r="X635" s="162"/>
      <c r="Y635" s="162"/>
      <c r="AA635" s="10"/>
      <c r="AB635" s="47"/>
      <c r="AC635" s="47"/>
      <c r="AD635" s="47"/>
      <c r="AE635" s="47"/>
      <c r="AF635" s="47"/>
      <c r="AG635" s="47"/>
      <c r="AH635" s="47"/>
      <c r="AI635" s="47"/>
    </row>
    <row r="636" spans="1:35">
      <c r="A636" s="26">
        <v>44058</v>
      </c>
      <c r="B636" s="27">
        <v>0.58333333333333304</v>
      </c>
      <c r="C636" s="132"/>
      <c r="D636" s="28" t="str">
        <f t="shared" si="82"/>
        <v>2020/8/15  14:00</v>
      </c>
      <c r="E636" s="119">
        <v>1.5449999999999999</v>
      </c>
      <c r="F636" s="36">
        <f t="shared" si="83"/>
        <v>1.5519999999999998</v>
      </c>
      <c r="G636" s="36">
        <f t="shared" si="84"/>
        <v>1.5499999999999998</v>
      </c>
      <c r="H636" s="36">
        <f t="shared" si="85"/>
        <v>1.544</v>
      </c>
      <c r="I636" s="36">
        <f t="shared" si="86"/>
        <v>1.5459999999999998</v>
      </c>
      <c r="J636" s="36">
        <f t="shared" si="87"/>
        <v>1.5509999999999999</v>
      </c>
      <c r="K636" s="36">
        <f t="shared" si="88"/>
        <v>1.5489999999999999</v>
      </c>
      <c r="L636" s="36">
        <f t="shared" si="89"/>
        <v>1.5479999999999998</v>
      </c>
      <c r="M636" s="57">
        <f t="shared" si="90"/>
        <v>1.5469999999999999</v>
      </c>
      <c r="N636" s="58" t="s">
        <v>46</v>
      </c>
      <c r="O636" s="36"/>
      <c r="P636" s="36"/>
      <c r="Q636" s="36"/>
      <c r="R636" s="59"/>
      <c r="S636" s="60">
        <v>1.46</v>
      </c>
      <c r="T636" s="106">
        <v>1.6</v>
      </c>
      <c r="U636" s="162"/>
      <c r="V636" s="10"/>
      <c r="W636" s="162"/>
      <c r="X636" s="162"/>
      <c r="Y636" s="162"/>
      <c r="AA636" s="10"/>
      <c r="AB636" s="47"/>
      <c r="AC636" s="47"/>
      <c r="AD636" s="47"/>
      <c r="AE636" s="47"/>
      <c r="AF636" s="47"/>
      <c r="AG636" s="47"/>
      <c r="AH636" s="47"/>
      <c r="AI636" s="47"/>
    </row>
    <row r="637" spans="1:35">
      <c r="A637" s="26">
        <v>44058</v>
      </c>
      <c r="B637" s="27">
        <v>0.66666666666666596</v>
      </c>
      <c r="C637" s="132"/>
      <c r="D637" s="28" t="str">
        <f t="shared" si="82"/>
        <v>2020/8/15  16:00</v>
      </c>
      <c r="E637" s="119">
        <v>1.5349999999999999</v>
      </c>
      <c r="F637" s="36">
        <f t="shared" si="83"/>
        <v>1.5419999999999998</v>
      </c>
      <c r="G637" s="36">
        <f t="shared" si="84"/>
        <v>1.5399999999999998</v>
      </c>
      <c r="H637" s="36">
        <f t="shared" si="85"/>
        <v>1.534</v>
      </c>
      <c r="I637" s="36">
        <f t="shared" si="86"/>
        <v>1.5359999999999998</v>
      </c>
      <c r="J637" s="36">
        <f t="shared" si="87"/>
        <v>1.5409999999999999</v>
      </c>
      <c r="K637" s="36">
        <f t="shared" si="88"/>
        <v>1.5389999999999999</v>
      </c>
      <c r="L637" s="36">
        <f t="shared" si="89"/>
        <v>1.5379999999999998</v>
      </c>
      <c r="M637" s="57">
        <f t="shared" si="90"/>
        <v>1.5369999999999999</v>
      </c>
      <c r="N637" s="58" t="s">
        <v>46</v>
      </c>
      <c r="O637" s="36"/>
      <c r="P637" s="36"/>
      <c r="Q637" s="36"/>
      <c r="R637" s="59"/>
      <c r="S637" s="60">
        <v>1.46</v>
      </c>
      <c r="T637" s="106">
        <v>1.6</v>
      </c>
      <c r="U637" s="162"/>
      <c r="V637" s="10"/>
      <c r="W637" s="162"/>
      <c r="X637" s="162"/>
      <c r="Y637" s="162"/>
      <c r="AA637" s="10"/>
      <c r="AB637" s="47"/>
      <c r="AC637" s="47"/>
      <c r="AD637" s="47"/>
      <c r="AE637" s="47"/>
      <c r="AF637" s="47"/>
      <c r="AG637" s="47"/>
      <c r="AH637" s="47"/>
      <c r="AI637" s="47"/>
    </row>
    <row r="638" spans="1:35">
      <c r="A638" s="123">
        <v>44059</v>
      </c>
      <c r="B638" s="101">
        <v>0.33333333333333331</v>
      </c>
      <c r="C638" s="132" t="s">
        <v>544</v>
      </c>
      <c r="D638" s="124" t="str">
        <f t="shared" si="82"/>
        <v>2020/8/16  8:00</v>
      </c>
      <c r="E638" s="119">
        <v>1.5543383020698434</v>
      </c>
      <c r="F638" s="36">
        <f t="shared" si="83"/>
        <v>1.5613383020698433</v>
      </c>
      <c r="G638" s="36">
        <f t="shared" si="84"/>
        <v>1.5593383020698433</v>
      </c>
      <c r="H638" s="36">
        <f t="shared" si="85"/>
        <v>1.5533383020698435</v>
      </c>
      <c r="I638" s="36">
        <f t="shared" si="86"/>
        <v>1.5553383020698432</v>
      </c>
      <c r="J638" s="36">
        <f t="shared" si="87"/>
        <v>1.5603383020698434</v>
      </c>
      <c r="K638" s="36">
        <f t="shared" si="88"/>
        <v>1.5583383020698434</v>
      </c>
      <c r="L638" s="36">
        <f t="shared" si="89"/>
        <v>1.5573383020698432</v>
      </c>
      <c r="M638" s="57">
        <f t="shared" si="90"/>
        <v>1.5563383020698434</v>
      </c>
      <c r="N638" s="58" t="s">
        <v>47</v>
      </c>
      <c r="O638" s="36"/>
      <c r="P638" s="36"/>
      <c r="Q638" s="36"/>
      <c r="R638" s="59"/>
      <c r="S638" s="60">
        <v>1.46</v>
      </c>
      <c r="T638" s="106">
        <v>1.6</v>
      </c>
      <c r="U638" s="162"/>
      <c r="V638" s="10"/>
      <c r="W638" s="162"/>
      <c r="X638" s="162"/>
      <c r="Y638" s="162"/>
      <c r="AA638" s="10"/>
      <c r="AB638" s="47"/>
      <c r="AC638" s="47"/>
      <c r="AD638" s="47"/>
      <c r="AE638" s="47"/>
      <c r="AF638" s="47"/>
      <c r="AG638" s="47"/>
      <c r="AH638" s="47"/>
      <c r="AI638" s="47"/>
    </row>
    <row r="639" spans="1:35">
      <c r="A639" s="26">
        <v>44059</v>
      </c>
      <c r="B639" s="27">
        <v>0.41666666666666669</v>
      </c>
      <c r="C639" s="132"/>
      <c r="D639" s="28" t="str">
        <f t="shared" si="82"/>
        <v>2020/8/16  10:00</v>
      </c>
      <c r="E639" s="119">
        <v>1.5526107001676626</v>
      </c>
      <c r="F639" s="36">
        <f t="shared" si="83"/>
        <v>1.5596107001676625</v>
      </c>
      <c r="G639" s="36">
        <f t="shared" si="84"/>
        <v>1.5576107001676625</v>
      </c>
      <c r="H639" s="36">
        <f t="shared" si="85"/>
        <v>1.5516107001676627</v>
      </c>
      <c r="I639" s="36">
        <f t="shared" si="86"/>
        <v>1.5536107001676625</v>
      </c>
      <c r="J639" s="36">
        <f t="shared" si="87"/>
        <v>1.5586107001676626</v>
      </c>
      <c r="K639" s="36">
        <f t="shared" si="88"/>
        <v>1.5566107001676626</v>
      </c>
      <c r="L639" s="36">
        <f t="shared" si="89"/>
        <v>1.5556107001676625</v>
      </c>
      <c r="M639" s="57">
        <f t="shared" si="90"/>
        <v>1.5546107001676626</v>
      </c>
      <c r="N639" s="58" t="s">
        <v>47</v>
      </c>
      <c r="O639" s="36"/>
      <c r="P639" s="36"/>
      <c r="Q639" s="36"/>
      <c r="R639" s="59"/>
      <c r="S639" s="60">
        <v>1.46</v>
      </c>
      <c r="T639" s="106">
        <v>1.6</v>
      </c>
      <c r="U639" s="162"/>
      <c r="V639" s="10"/>
      <c r="W639" s="162"/>
      <c r="X639" s="162"/>
      <c r="Y639" s="162"/>
      <c r="AA639" s="10"/>
      <c r="AB639" s="47"/>
      <c r="AC639" s="47"/>
      <c r="AD639" s="47"/>
      <c r="AE639" s="47"/>
      <c r="AF639" s="47"/>
      <c r="AG639" s="47"/>
      <c r="AH639" s="47"/>
      <c r="AI639" s="47"/>
    </row>
    <row r="640" spans="1:35">
      <c r="A640" s="26">
        <v>44059</v>
      </c>
      <c r="B640" s="27">
        <v>0.5</v>
      </c>
      <c r="C640" s="132"/>
      <c r="D640" s="28" t="str">
        <f t="shared" si="82"/>
        <v>2020/8/16  12:00</v>
      </c>
      <c r="E640" s="119">
        <v>1.5469999999999999</v>
      </c>
      <c r="F640" s="36">
        <f t="shared" si="83"/>
        <v>1.5539999999999998</v>
      </c>
      <c r="G640" s="36">
        <f t="shared" si="84"/>
        <v>1.5519999999999998</v>
      </c>
      <c r="H640" s="36">
        <f t="shared" si="85"/>
        <v>1.546</v>
      </c>
      <c r="I640" s="36">
        <f t="shared" si="86"/>
        <v>1.5479999999999998</v>
      </c>
      <c r="J640" s="36">
        <f t="shared" si="87"/>
        <v>1.5529999999999999</v>
      </c>
      <c r="K640" s="36">
        <f t="shared" si="88"/>
        <v>1.5509999999999999</v>
      </c>
      <c r="L640" s="36">
        <f t="shared" si="89"/>
        <v>1.5499999999999998</v>
      </c>
      <c r="M640" s="57">
        <f t="shared" si="90"/>
        <v>1.5489999999999999</v>
      </c>
      <c r="N640" s="58" t="s">
        <v>47</v>
      </c>
      <c r="O640" s="36"/>
      <c r="P640" s="36"/>
      <c r="Q640" s="36"/>
      <c r="R640" s="59"/>
      <c r="S640" s="60">
        <v>1.46</v>
      </c>
      <c r="T640" s="106">
        <v>1.6</v>
      </c>
      <c r="U640" s="162"/>
      <c r="V640" s="10"/>
      <c r="W640" s="162"/>
      <c r="X640" s="162"/>
      <c r="Y640" s="162"/>
      <c r="AA640" s="10"/>
      <c r="AB640" s="47"/>
      <c r="AC640" s="47"/>
      <c r="AD640" s="47"/>
      <c r="AE640" s="47"/>
      <c r="AF640" s="47"/>
      <c r="AG640" s="47"/>
      <c r="AH640" s="47"/>
      <c r="AI640" s="47"/>
    </row>
    <row r="641" spans="1:35">
      <c r="A641" s="26">
        <v>44059</v>
      </c>
      <c r="B641" s="27">
        <v>0.58333333333333304</v>
      </c>
      <c r="C641" s="132"/>
      <c r="D641" s="28" t="str">
        <f t="shared" si="82"/>
        <v>2020/8/16  14:00</v>
      </c>
      <c r="E641" s="119">
        <v>1.5510632467997927</v>
      </c>
      <c r="F641" s="36">
        <f t="shared" si="83"/>
        <v>1.5580632467997926</v>
      </c>
      <c r="G641" s="36">
        <f t="shared" si="84"/>
        <v>1.5560632467997926</v>
      </c>
      <c r="H641" s="36">
        <f t="shared" si="85"/>
        <v>1.5500632467997928</v>
      </c>
      <c r="I641" s="36">
        <f t="shared" si="86"/>
        <v>1.5520632467997926</v>
      </c>
      <c r="J641" s="36">
        <f t="shared" si="87"/>
        <v>1.5570632467997927</v>
      </c>
      <c r="K641" s="36">
        <f t="shared" si="88"/>
        <v>1.5550632467997927</v>
      </c>
      <c r="L641" s="36">
        <f t="shared" si="89"/>
        <v>1.5540632467997926</v>
      </c>
      <c r="M641" s="57">
        <f t="shared" si="90"/>
        <v>1.5530632467997927</v>
      </c>
      <c r="N641" s="58" t="s">
        <v>47</v>
      </c>
      <c r="O641" s="36"/>
      <c r="P641" s="36"/>
      <c r="Q641" s="36"/>
      <c r="R641" s="59"/>
      <c r="S641" s="60">
        <v>1.46</v>
      </c>
      <c r="T641" s="106">
        <v>1.6</v>
      </c>
      <c r="U641" s="162"/>
      <c r="V641" s="10"/>
      <c r="W641" s="162"/>
      <c r="X641" s="162"/>
      <c r="Y641" s="162"/>
      <c r="AA641" s="10"/>
      <c r="AB641" s="47"/>
      <c r="AC641" s="47"/>
      <c r="AD641" s="47"/>
      <c r="AE641" s="47"/>
      <c r="AF641" s="47"/>
      <c r="AG641" s="47"/>
      <c r="AH641" s="47"/>
      <c r="AI641" s="47"/>
    </row>
    <row r="642" spans="1:35">
      <c r="A642" s="26">
        <v>44059</v>
      </c>
      <c r="B642" s="27">
        <v>0.66666666666666596</v>
      </c>
      <c r="C642" s="132"/>
      <c r="D642" s="28" t="str">
        <f t="shared" si="82"/>
        <v>2020/8/16  16:00</v>
      </c>
      <c r="E642" s="119">
        <v>1.546</v>
      </c>
      <c r="F642" s="36">
        <f t="shared" si="83"/>
        <v>1.5529999999999999</v>
      </c>
      <c r="G642" s="36">
        <f t="shared" si="84"/>
        <v>1.5509999999999999</v>
      </c>
      <c r="H642" s="36">
        <f t="shared" si="85"/>
        <v>1.5450000000000002</v>
      </c>
      <c r="I642" s="36">
        <f t="shared" si="86"/>
        <v>1.5469999999999999</v>
      </c>
      <c r="J642" s="36">
        <f t="shared" si="87"/>
        <v>1.552</v>
      </c>
      <c r="K642" s="36">
        <f t="shared" si="88"/>
        <v>1.55</v>
      </c>
      <c r="L642" s="36">
        <f t="shared" si="89"/>
        <v>1.5489999999999999</v>
      </c>
      <c r="M642" s="57">
        <f t="shared" si="90"/>
        <v>1.548</v>
      </c>
      <c r="N642" s="58" t="s">
        <v>47</v>
      </c>
      <c r="O642" s="36"/>
      <c r="P642" s="36"/>
      <c r="Q642" s="36"/>
      <c r="R642" s="59"/>
      <c r="S642" s="60">
        <v>1.46</v>
      </c>
      <c r="T642" s="106">
        <v>1.6</v>
      </c>
      <c r="U642" s="162"/>
      <c r="V642" s="10"/>
      <c r="W642" s="162"/>
      <c r="X642" s="162"/>
      <c r="Y642" s="162"/>
      <c r="AA642" s="10"/>
      <c r="AB642" s="47"/>
      <c r="AC642" s="47"/>
      <c r="AD642" s="47"/>
      <c r="AE642" s="47"/>
      <c r="AF642" s="47"/>
      <c r="AG642" s="47"/>
      <c r="AH642" s="47"/>
      <c r="AI642" s="47"/>
    </row>
    <row r="643" spans="1:35">
      <c r="A643" s="123">
        <v>44060</v>
      </c>
      <c r="B643" s="101">
        <v>0.33333333333333331</v>
      </c>
      <c r="C643" s="132" t="s">
        <v>545</v>
      </c>
      <c r="D643" s="124" t="str">
        <f t="shared" si="82"/>
        <v>2020/8/17  8:00</v>
      </c>
      <c r="E643" s="119">
        <v>1.5449999999999999</v>
      </c>
      <c r="F643" s="36">
        <f t="shared" si="83"/>
        <v>1.5519999999999998</v>
      </c>
      <c r="G643" s="36">
        <f t="shared" si="84"/>
        <v>1.5499999999999998</v>
      </c>
      <c r="H643" s="36">
        <f t="shared" si="85"/>
        <v>1.544</v>
      </c>
      <c r="I643" s="36">
        <f t="shared" si="86"/>
        <v>1.5459999999999998</v>
      </c>
      <c r="J643" s="36">
        <f t="shared" si="87"/>
        <v>1.5509999999999999</v>
      </c>
      <c r="K643" s="36">
        <f t="shared" si="88"/>
        <v>1.5489999999999999</v>
      </c>
      <c r="L643" s="36">
        <f t="shared" si="89"/>
        <v>1.5479999999999998</v>
      </c>
      <c r="M643" s="57">
        <f t="shared" si="90"/>
        <v>1.5469999999999999</v>
      </c>
      <c r="N643" s="58" t="s">
        <v>48</v>
      </c>
      <c r="O643" s="36"/>
      <c r="P643" s="36"/>
      <c r="Q643" s="36"/>
      <c r="R643" s="59"/>
      <c r="S643" s="60">
        <v>1.46</v>
      </c>
      <c r="T643" s="106">
        <v>1.6</v>
      </c>
      <c r="U643" s="162"/>
      <c r="V643" s="10"/>
      <c r="W643" s="162"/>
      <c r="X643" s="162"/>
      <c r="Y643" s="162"/>
      <c r="AA643" s="10"/>
      <c r="AB643" s="47"/>
      <c r="AC643" s="47"/>
      <c r="AD643" s="47"/>
      <c r="AE643" s="47"/>
      <c r="AF643" s="47"/>
      <c r="AG643" s="47"/>
      <c r="AH643" s="47"/>
      <c r="AI643" s="47"/>
    </row>
    <row r="644" spans="1:35">
      <c r="A644" s="26">
        <v>44060</v>
      </c>
      <c r="B644" s="27">
        <v>0.41666666666666669</v>
      </c>
      <c r="C644" s="132"/>
      <c r="D644" s="28" t="str">
        <f t="shared" ref="D644:D707" si="91">TEXT(A644,"yyyy/m/d")&amp;TEXT(B644,"　　h:mｍ")</f>
        <v>2020/8/17  10:00</v>
      </c>
      <c r="E644" s="119">
        <v>1.5449999999999999</v>
      </c>
      <c r="F644" s="36">
        <f t="shared" ref="F644:F707" si="92">E644+0.007</f>
        <v>1.5519999999999998</v>
      </c>
      <c r="G644" s="36">
        <f t="shared" ref="G644:G707" si="93">E644+0.005</f>
        <v>1.5499999999999998</v>
      </c>
      <c r="H644" s="36">
        <f t="shared" ref="H644:H707" si="94">E644-0.001</f>
        <v>1.544</v>
      </c>
      <c r="I644" s="36">
        <f t="shared" ref="I644:I707" si="95">E644+0.001</f>
        <v>1.5459999999999998</v>
      </c>
      <c r="J644" s="36">
        <f t="shared" ref="J644:J707" si="96">E644+0.006</f>
        <v>1.5509999999999999</v>
      </c>
      <c r="K644" s="36">
        <f t="shared" ref="K644:K707" si="97">E644+0.004</f>
        <v>1.5489999999999999</v>
      </c>
      <c r="L644" s="36">
        <f t="shared" ref="L644:L707" si="98">E644+0.003</f>
        <v>1.5479999999999998</v>
      </c>
      <c r="M644" s="57">
        <f t="shared" ref="M644:M707" si="99">E644+0.002</f>
        <v>1.5469999999999999</v>
      </c>
      <c r="N644" s="58" t="s">
        <v>48</v>
      </c>
      <c r="O644" s="36"/>
      <c r="P644" s="36"/>
      <c r="Q644" s="36"/>
      <c r="R644" s="59"/>
      <c r="S644" s="60">
        <v>1.46</v>
      </c>
      <c r="T644" s="106">
        <v>1.6</v>
      </c>
      <c r="U644" s="162"/>
      <c r="V644" s="10"/>
      <c r="W644" s="162"/>
      <c r="X644" s="162"/>
      <c r="Y644" s="162"/>
      <c r="AA644" s="10"/>
      <c r="AB644" s="47"/>
      <c r="AC644" s="47"/>
      <c r="AD644" s="47"/>
      <c r="AE644" s="47"/>
      <c r="AF644" s="47"/>
      <c r="AG644" s="47"/>
      <c r="AH644" s="47"/>
      <c r="AI644" s="47"/>
    </row>
    <row r="645" spans="1:35">
      <c r="A645" s="26">
        <v>44060</v>
      </c>
      <c r="B645" s="27">
        <v>0.5</v>
      </c>
      <c r="C645" s="132"/>
      <c r="D645" s="28" t="str">
        <f t="shared" si="91"/>
        <v>2020/8/17  12:00</v>
      </c>
      <c r="E645" s="119">
        <v>1.5449999999999999</v>
      </c>
      <c r="F645" s="36">
        <f t="shared" si="92"/>
        <v>1.5519999999999998</v>
      </c>
      <c r="G645" s="36">
        <f t="shared" si="93"/>
        <v>1.5499999999999998</v>
      </c>
      <c r="H645" s="36">
        <f t="shared" si="94"/>
        <v>1.544</v>
      </c>
      <c r="I645" s="36">
        <f t="shared" si="95"/>
        <v>1.5459999999999998</v>
      </c>
      <c r="J645" s="36">
        <f t="shared" si="96"/>
        <v>1.5509999999999999</v>
      </c>
      <c r="K645" s="36">
        <f t="shared" si="97"/>
        <v>1.5489999999999999</v>
      </c>
      <c r="L645" s="36">
        <f t="shared" si="98"/>
        <v>1.5479999999999998</v>
      </c>
      <c r="M645" s="57">
        <f t="shared" si="99"/>
        <v>1.5469999999999999</v>
      </c>
      <c r="N645" s="58" t="s">
        <v>48</v>
      </c>
      <c r="O645" s="36"/>
      <c r="P645" s="36"/>
      <c r="Q645" s="36"/>
      <c r="R645" s="59"/>
      <c r="S645" s="60">
        <v>1.46</v>
      </c>
      <c r="T645" s="106">
        <v>1.6</v>
      </c>
      <c r="U645" s="162"/>
      <c r="V645" s="10"/>
      <c r="W645" s="162"/>
      <c r="X645" s="162"/>
      <c r="Y645" s="162"/>
      <c r="AA645" s="10"/>
      <c r="AB645" s="47"/>
      <c r="AC645" s="47"/>
      <c r="AD645" s="47"/>
      <c r="AE645" s="47"/>
      <c r="AF645" s="47"/>
      <c r="AG645" s="47"/>
      <c r="AH645" s="47"/>
      <c r="AI645" s="47"/>
    </row>
    <row r="646" spans="1:35">
      <c r="A646" s="26">
        <v>44060</v>
      </c>
      <c r="B646" s="27">
        <v>0.58333333333333304</v>
      </c>
      <c r="C646" s="132"/>
      <c r="D646" s="28" t="str">
        <f t="shared" si="91"/>
        <v>2020/8/17  14:00</v>
      </c>
      <c r="E646" s="119">
        <v>1.5449999999999999</v>
      </c>
      <c r="F646" s="36">
        <f t="shared" si="92"/>
        <v>1.5519999999999998</v>
      </c>
      <c r="G646" s="36">
        <f t="shared" si="93"/>
        <v>1.5499999999999998</v>
      </c>
      <c r="H646" s="36">
        <f t="shared" si="94"/>
        <v>1.544</v>
      </c>
      <c r="I646" s="36">
        <f t="shared" si="95"/>
        <v>1.5459999999999998</v>
      </c>
      <c r="J646" s="36">
        <f t="shared" si="96"/>
        <v>1.5509999999999999</v>
      </c>
      <c r="K646" s="36">
        <f t="shared" si="97"/>
        <v>1.5489999999999999</v>
      </c>
      <c r="L646" s="36">
        <f t="shared" si="98"/>
        <v>1.5479999999999998</v>
      </c>
      <c r="M646" s="57">
        <f t="shared" si="99"/>
        <v>1.5469999999999999</v>
      </c>
      <c r="N646" s="58" t="s">
        <v>48</v>
      </c>
      <c r="O646" s="36"/>
      <c r="P646" s="36"/>
      <c r="Q646" s="36"/>
      <c r="R646" s="59"/>
      <c r="S646" s="60">
        <v>1.46</v>
      </c>
      <c r="T646" s="106">
        <v>1.6</v>
      </c>
      <c r="U646" s="162"/>
      <c r="V646" s="10"/>
      <c r="W646" s="162"/>
      <c r="X646" s="162"/>
      <c r="Y646" s="162"/>
      <c r="AA646" s="10"/>
      <c r="AB646" s="47"/>
      <c r="AC646" s="47"/>
      <c r="AD646" s="47"/>
      <c r="AE646" s="47"/>
      <c r="AF646" s="47"/>
      <c r="AG646" s="47"/>
      <c r="AH646" s="47"/>
      <c r="AI646" s="47"/>
    </row>
    <row r="647" spans="1:35">
      <c r="A647" s="26">
        <v>44060</v>
      </c>
      <c r="B647" s="27">
        <v>0.66666666666666596</v>
      </c>
      <c r="C647" s="132"/>
      <c r="D647" s="28" t="str">
        <f t="shared" si="91"/>
        <v>2020/8/17  16:00</v>
      </c>
      <c r="E647" s="119">
        <v>1.5490528646589377</v>
      </c>
      <c r="F647" s="36">
        <f t="shared" si="92"/>
        <v>1.5560528646589376</v>
      </c>
      <c r="G647" s="36">
        <f t="shared" si="93"/>
        <v>1.5540528646589375</v>
      </c>
      <c r="H647" s="36">
        <f t="shared" si="94"/>
        <v>1.5480528646589378</v>
      </c>
      <c r="I647" s="36">
        <f t="shared" si="95"/>
        <v>1.5500528646589375</v>
      </c>
      <c r="J647" s="36">
        <f t="shared" si="96"/>
        <v>1.5550528646589377</v>
      </c>
      <c r="K647" s="36">
        <f t="shared" si="97"/>
        <v>1.5530528646589377</v>
      </c>
      <c r="L647" s="36">
        <f t="shared" si="98"/>
        <v>1.5520528646589375</v>
      </c>
      <c r="M647" s="57">
        <f t="shared" si="99"/>
        <v>1.5510528646589377</v>
      </c>
      <c r="N647" s="58" t="s">
        <v>48</v>
      </c>
      <c r="O647" s="36"/>
      <c r="P647" s="36"/>
      <c r="Q647" s="36"/>
      <c r="R647" s="59"/>
      <c r="S647" s="60">
        <v>1.46</v>
      </c>
      <c r="T647" s="106">
        <v>1.6</v>
      </c>
      <c r="U647" s="162"/>
      <c r="V647" s="10"/>
      <c r="W647" s="162"/>
      <c r="X647" s="162"/>
      <c r="Y647" s="162"/>
      <c r="AA647" s="10"/>
      <c r="AB647" s="47"/>
      <c r="AC647" s="47"/>
      <c r="AD647" s="47"/>
      <c r="AE647" s="47"/>
      <c r="AF647" s="47"/>
      <c r="AG647" s="47"/>
      <c r="AH647" s="47"/>
      <c r="AI647" s="47"/>
    </row>
    <row r="648" spans="1:35">
      <c r="A648" s="123">
        <v>44061</v>
      </c>
      <c r="B648" s="101">
        <v>0.33333333333333331</v>
      </c>
      <c r="C648" s="132" t="s">
        <v>546</v>
      </c>
      <c r="D648" s="124" t="str">
        <f t="shared" si="91"/>
        <v>2020/8/18  8:00</v>
      </c>
      <c r="E648" s="119">
        <v>1.564213075272773</v>
      </c>
      <c r="F648" s="36">
        <f t="shared" si="92"/>
        <v>1.5712130752727729</v>
      </c>
      <c r="G648" s="36">
        <f t="shared" si="93"/>
        <v>1.5692130752727729</v>
      </c>
      <c r="H648" s="36">
        <f t="shared" si="94"/>
        <v>1.5632130752727731</v>
      </c>
      <c r="I648" s="36">
        <f t="shared" si="95"/>
        <v>1.5652130752727729</v>
      </c>
      <c r="J648" s="36">
        <f t="shared" si="96"/>
        <v>1.570213075272773</v>
      </c>
      <c r="K648" s="36">
        <f t="shared" si="97"/>
        <v>1.568213075272773</v>
      </c>
      <c r="L648" s="36">
        <f t="shared" si="98"/>
        <v>1.5672130752727729</v>
      </c>
      <c r="M648" s="57">
        <f t="shared" si="99"/>
        <v>1.566213075272773</v>
      </c>
      <c r="N648" s="58" t="s">
        <v>49</v>
      </c>
      <c r="O648" s="36"/>
      <c r="P648" s="36"/>
      <c r="Q648" s="36"/>
      <c r="R648" s="59"/>
      <c r="S648" s="60">
        <v>1.46</v>
      </c>
      <c r="T648" s="106">
        <v>1.6</v>
      </c>
      <c r="U648" s="162"/>
      <c r="V648" s="10"/>
      <c r="W648" s="162"/>
      <c r="X648" s="162"/>
      <c r="Y648" s="162"/>
      <c r="AA648" s="10"/>
      <c r="AB648" s="47"/>
      <c r="AC648" s="47"/>
      <c r="AD648" s="47"/>
      <c r="AE648" s="47"/>
      <c r="AF648" s="47"/>
      <c r="AG648" s="47"/>
      <c r="AH648" s="47"/>
      <c r="AI648" s="47"/>
    </row>
    <row r="649" spans="1:35">
      <c r="A649" s="26">
        <v>44061</v>
      </c>
      <c r="B649" s="27">
        <v>0.41666666666666669</v>
      </c>
      <c r="C649" s="132"/>
      <c r="D649" s="28" t="str">
        <f t="shared" si="91"/>
        <v>2020/8/18  10:00</v>
      </c>
      <c r="E649" s="119">
        <v>1.5449999999999999</v>
      </c>
      <c r="F649" s="36">
        <f t="shared" si="92"/>
        <v>1.5519999999999998</v>
      </c>
      <c r="G649" s="36">
        <f t="shared" si="93"/>
        <v>1.5499999999999998</v>
      </c>
      <c r="H649" s="36">
        <f t="shared" si="94"/>
        <v>1.544</v>
      </c>
      <c r="I649" s="36">
        <f t="shared" si="95"/>
        <v>1.5459999999999998</v>
      </c>
      <c r="J649" s="36">
        <f t="shared" si="96"/>
        <v>1.5509999999999999</v>
      </c>
      <c r="K649" s="36">
        <f t="shared" si="97"/>
        <v>1.5489999999999999</v>
      </c>
      <c r="L649" s="36">
        <f t="shared" si="98"/>
        <v>1.5479999999999998</v>
      </c>
      <c r="M649" s="57">
        <f t="shared" si="99"/>
        <v>1.5469999999999999</v>
      </c>
      <c r="N649" s="58" t="s">
        <v>49</v>
      </c>
      <c r="O649" s="36"/>
      <c r="P649" s="36"/>
      <c r="Q649" s="36"/>
      <c r="R649" s="59"/>
      <c r="S649" s="60">
        <v>1.46</v>
      </c>
      <c r="T649" s="106">
        <v>1.6</v>
      </c>
      <c r="U649" s="162"/>
      <c r="V649" s="10"/>
      <c r="W649" s="162"/>
      <c r="X649" s="162"/>
      <c r="Y649" s="162"/>
      <c r="AA649" s="10"/>
      <c r="AB649" s="47"/>
      <c r="AC649" s="47"/>
      <c r="AD649" s="47"/>
      <c r="AE649" s="47"/>
      <c r="AF649" s="47"/>
      <c r="AG649" s="47"/>
      <c r="AH649" s="47"/>
      <c r="AI649" s="47"/>
    </row>
    <row r="650" spans="1:35">
      <c r="A650" s="26">
        <v>44061</v>
      </c>
      <c r="B650" s="27">
        <v>0.5</v>
      </c>
      <c r="C650" s="132"/>
      <c r="D650" s="28" t="str">
        <f t="shared" si="91"/>
        <v>2020/8/18  12:00</v>
      </c>
      <c r="E650" s="119">
        <v>1.550964386241888</v>
      </c>
      <c r="F650" s="36">
        <f t="shared" si="92"/>
        <v>1.5579643862418879</v>
      </c>
      <c r="G650" s="36">
        <f t="shared" si="93"/>
        <v>1.5559643862418879</v>
      </c>
      <c r="H650" s="36">
        <f t="shared" si="94"/>
        <v>1.5499643862418881</v>
      </c>
      <c r="I650" s="36">
        <f t="shared" si="95"/>
        <v>1.5519643862418879</v>
      </c>
      <c r="J650" s="36">
        <f t="shared" si="96"/>
        <v>1.556964386241888</v>
      </c>
      <c r="K650" s="36">
        <f t="shared" si="97"/>
        <v>1.554964386241888</v>
      </c>
      <c r="L650" s="36">
        <f t="shared" si="98"/>
        <v>1.5539643862418879</v>
      </c>
      <c r="M650" s="57">
        <f t="shared" si="99"/>
        <v>1.552964386241888</v>
      </c>
      <c r="N650" s="58" t="s">
        <v>49</v>
      </c>
      <c r="O650" s="36"/>
      <c r="P650" s="36"/>
      <c r="Q650" s="36"/>
      <c r="R650" s="59"/>
      <c r="S650" s="60">
        <v>1.46</v>
      </c>
      <c r="T650" s="106">
        <v>1.6</v>
      </c>
      <c r="U650" s="162"/>
      <c r="V650" s="10"/>
      <c r="W650" s="162"/>
      <c r="X650" s="162"/>
      <c r="Y650" s="162"/>
      <c r="AA650" s="10"/>
      <c r="AB650" s="47"/>
      <c r="AC650" s="47"/>
      <c r="AD650" s="47"/>
      <c r="AE650" s="47"/>
      <c r="AF650" s="47"/>
      <c r="AG650" s="47"/>
      <c r="AH650" s="47"/>
      <c r="AI650" s="47"/>
    </row>
    <row r="651" spans="1:35">
      <c r="A651" s="26">
        <v>44061</v>
      </c>
      <c r="B651" s="27">
        <v>0.58333333333333304</v>
      </c>
      <c r="C651" s="132"/>
      <c r="D651" s="28" t="str">
        <f t="shared" si="91"/>
        <v>2020/8/18  14:00</v>
      </c>
      <c r="E651" s="119">
        <v>1.547226737330051</v>
      </c>
      <c r="F651" s="36">
        <f t="shared" si="92"/>
        <v>1.5542267373300509</v>
      </c>
      <c r="G651" s="36">
        <f t="shared" si="93"/>
        <v>1.5522267373300509</v>
      </c>
      <c r="H651" s="36">
        <f t="shared" si="94"/>
        <v>1.5462267373300511</v>
      </c>
      <c r="I651" s="36">
        <f t="shared" si="95"/>
        <v>1.5482267373300509</v>
      </c>
      <c r="J651" s="36">
        <f t="shared" si="96"/>
        <v>1.553226737330051</v>
      </c>
      <c r="K651" s="36">
        <f t="shared" si="97"/>
        <v>1.551226737330051</v>
      </c>
      <c r="L651" s="36">
        <f t="shared" si="98"/>
        <v>1.5502267373300509</v>
      </c>
      <c r="M651" s="57">
        <f t="shared" si="99"/>
        <v>1.549226737330051</v>
      </c>
      <c r="N651" s="58" t="s">
        <v>49</v>
      </c>
      <c r="O651" s="36"/>
      <c r="P651" s="36"/>
      <c r="Q651" s="36"/>
      <c r="R651" s="59"/>
      <c r="S651" s="60">
        <v>1.46</v>
      </c>
      <c r="T651" s="106">
        <v>1.6</v>
      </c>
      <c r="U651" s="162"/>
      <c r="V651" s="10"/>
      <c r="W651" s="162"/>
      <c r="X651" s="162"/>
      <c r="Y651" s="162"/>
      <c r="AA651" s="10"/>
      <c r="AB651" s="47"/>
      <c r="AC651" s="47"/>
      <c r="AD651" s="47"/>
      <c r="AE651" s="47"/>
      <c r="AF651" s="47"/>
      <c r="AG651" s="47"/>
      <c r="AH651" s="47"/>
      <c r="AI651" s="47"/>
    </row>
    <row r="652" spans="1:35">
      <c r="A652" s="26">
        <v>44061</v>
      </c>
      <c r="B652" s="27">
        <v>0.66666666666666596</v>
      </c>
      <c r="C652" s="132"/>
      <c r="D652" s="28" t="str">
        <f t="shared" si="91"/>
        <v>2020/8/18  16:00</v>
      </c>
      <c r="E652" s="119">
        <v>1.5516840572785182</v>
      </c>
      <c r="F652" s="36">
        <f t="shared" si="92"/>
        <v>1.5586840572785181</v>
      </c>
      <c r="G652" s="36">
        <f t="shared" si="93"/>
        <v>1.5566840572785181</v>
      </c>
      <c r="H652" s="36">
        <f t="shared" si="94"/>
        <v>1.5506840572785183</v>
      </c>
      <c r="I652" s="36">
        <f t="shared" si="95"/>
        <v>1.5526840572785181</v>
      </c>
      <c r="J652" s="36">
        <f t="shared" si="96"/>
        <v>1.5576840572785182</v>
      </c>
      <c r="K652" s="36">
        <f t="shared" si="97"/>
        <v>1.5556840572785182</v>
      </c>
      <c r="L652" s="36">
        <f t="shared" si="98"/>
        <v>1.5546840572785181</v>
      </c>
      <c r="M652" s="57">
        <f t="shared" si="99"/>
        <v>1.5536840572785182</v>
      </c>
      <c r="N652" s="58" t="s">
        <v>49</v>
      </c>
      <c r="O652" s="36"/>
      <c r="P652" s="36"/>
      <c r="Q652" s="36"/>
      <c r="R652" s="59"/>
      <c r="S652" s="60">
        <v>1.46</v>
      </c>
      <c r="T652" s="106">
        <v>1.6</v>
      </c>
      <c r="U652" s="162"/>
      <c r="V652" s="10"/>
      <c r="W652" s="162"/>
      <c r="X652" s="162"/>
      <c r="Y652" s="162"/>
      <c r="AA652" s="10"/>
      <c r="AB652" s="47"/>
      <c r="AC652" s="47"/>
      <c r="AD652" s="47"/>
      <c r="AE652" s="47"/>
      <c r="AF652" s="47"/>
      <c r="AG652" s="47"/>
      <c r="AH652" s="47"/>
      <c r="AI652" s="47"/>
    </row>
    <row r="653" spans="1:35">
      <c r="A653" s="123">
        <v>44062</v>
      </c>
      <c r="B653" s="101">
        <v>0.33333333333333331</v>
      </c>
      <c r="C653" s="132" t="s">
        <v>547</v>
      </c>
      <c r="D653" s="124" t="str">
        <f t="shared" si="91"/>
        <v>2020/8/19  8:00</v>
      </c>
      <c r="E653" s="119">
        <v>1.5680000000000001</v>
      </c>
      <c r="F653" s="36">
        <f t="shared" si="92"/>
        <v>1.575</v>
      </c>
      <c r="G653" s="36">
        <f t="shared" si="93"/>
        <v>1.573</v>
      </c>
      <c r="H653" s="36">
        <f t="shared" si="94"/>
        <v>1.5670000000000002</v>
      </c>
      <c r="I653" s="36">
        <f t="shared" si="95"/>
        <v>1.569</v>
      </c>
      <c r="J653" s="36">
        <f t="shared" si="96"/>
        <v>1.5740000000000001</v>
      </c>
      <c r="K653" s="36">
        <f t="shared" si="97"/>
        <v>1.5720000000000001</v>
      </c>
      <c r="L653" s="36">
        <f t="shared" si="98"/>
        <v>1.571</v>
      </c>
      <c r="M653" s="57">
        <f t="shared" si="99"/>
        <v>1.57</v>
      </c>
      <c r="N653" s="58" t="s">
        <v>44</v>
      </c>
      <c r="O653" s="36"/>
      <c r="P653" s="36"/>
      <c r="Q653" s="36"/>
      <c r="R653" s="59"/>
      <c r="S653" s="60">
        <v>1.46</v>
      </c>
      <c r="T653" s="106">
        <v>1.6</v>
      </c>
      <c r="U653" s="162"/>
      <c r="V653" s="10"/>
      <c r="W653" s="162"/>
      <c r="X653" s="162"/>
      <c r="Y653" s="162"/>
      <c r="AA653" s="10"/>
      <c r="AB653" s="47"/>
      <c r="AC653" s="47"/>
      <c r="AD653" s="47"/>
      <c r="AE653" s="47"/>
      <c r="AF653" s="47"/>
      <c r="AG653" s="47"/>
      <c r="AH653" s="47"/>
      <c r="AI653" s="47"/>
    </row>
    <row r="654" spans="1:35">
      <c r="A654" s="26">
        <v>44062</v>
      </c>
      <c r="B654" s="27">
        <v>0.41666666666666669</v>
      </c>
      <c r="C654" s="132"/>
      <c r="D654" s="28" t="str">
        <f t="shared" si="91"/>
        <v>2020/8/19  10:00</v>
      </c>
      <c r="E654" s="119">
        <v>1.546</v>
      </c>
      <c r="F654" s="36">
        <f t="shared" si="92"/>
        <v>1.5529999999999999</v>
      </c>
      <c r="G654" s="36">
        <f t="shared" si="93"/>
        <v>1.5509999999999999</v>
      </c>
      <c r="H654" s="36">
        <f t="shared" si="94"/>
        <v>1.5450000000000002</v>
      </c>
      <c r="I654" s="36">
        <f t="shared" si="95"/>
        <v>1.5469999999999999</v>
      </c>
      <c r="J654" s="36">
        <f t="shared" si="96"/>
        <v>1.552</v>
      </c>
      <c r="K654" s="36">
        <f t="shared" si="97"/>
        <v>1.55</v>
      </c>
      <c r="L654" s="36">
        <f t="shared" si="98"/>
        <v>1.5489999999999999</v>
      </c>
      <c r="M654" s="57">
        <f t="shared" si="99"/>
        <v>1.548</v>
      </c>
      <c r="N654" s="58" t="s">
        <v>44</v>
      </c>
      <c r="O654" s="36"/>
      <c r="P654" s="36"/>
      <c r="Q654" s="36"/>
      <c r="R654" s="59"/>
      <c r="S654" s="60">
        <v>1.46</v>
      </c>
      <c r="T654" s="106">
        <v>1.6</v>
      </c>
      <c r="U654" s="162"/>
      <c r="V654" s="10"/>
      <c r="W654" s="162"/>
      <c r="X654" s="162"/>
      <c r="Y654" s="162"/>
      <c r="AA654" s="10"/>
      <c r="AB654" s="47"/>
      <c r="AC654" s="47"/>
      <c r="AD654" s="47"/>
      <c r="AE654" s="47"/>
      <c r="AF654" s="47"/>
      <c r="AG654" s="47"/>
      <c r="AH654" s="47"/>
      <c r="AI654" s="47"/>
    </row>
    <row r="655" spans="1:35">
      <c r="A655" s="26">
        <v>44062</v>
      </c>
      <c r="B655" s="27">
        <v>0.5</v>
      </c>
      <c r="C655" s="132"/>
      <c r="D655" s="28" t="str">
        <f t="shared" si="91"/>
        <v>2020/8/19  12:00</v>
      </c>
      <c r="E655" s="119">
        <v>1.5461788365007751</v>
      </c>
      <c r="F655" s="36">
        <f t="shared" si="92"/>
        <v>1.553178836500775</v>
      </c>
      <c r="G655" s="36">
        <f t="shared" si="93"/>
        <v>1.551178836500775</v>
      </c>
      <c r="H655" s="36">
        <f t="shared" si="94"/>
        <v>1.5451788365007753</v>
      </c>
      <c r="I655" s="36">
        <f t="shared" si="95"/>
        <v>1.547178836500775</v>
      </c>
      <c r="J655" s="36">
        <f t="shared" si="96"/>
        <v>1.5521788365007751</v>
      </c>
      <c r="K655" s="36">
        <f t="shared" si="97"/>
        <v>1.5501788365007751</v>
      </c>
      <c r="L655" s="36">
        <f t="shared" si="98"/>
        <v>1.549178836500775</v>
      </c>
      <c r="M655" s="57">
        <f t="shared" si="99"/>
        <v>1.5481788365007751</v>
      </c>
      <c r="N655" s="58" t="s">
        <v>45</v>
      </c>
      <c r="O655" s="36"/>
      <c r="P655" s="36"/>
      <c r="Q655" s="36"/>
      <c r="R655" s="59"/>
      <c r="S655" s="60">
        <v>1.46</v>
      </c>
      <c r="T655" s="106">
        <v>1.6</v>
      </c>
      <c r="U655" s="162"/>
      <c r="V655" s="10"/>
      <c r="W655" s="162"/>
      <c r="X655" s="162"/>
      <c r="Y655" s="162"/>
      <c r="AA655" s="10"/>
      <c r="AB655" s="47"/>
      <c r="AC655" s="47"/>
      <c r="AD655" s="47"/>
      <c r="AE655" s="47"/>
      <c r="AF655" s="47"/>
      <c r="AG655" s="47"/>
      <c r="AH655" s="47"/>
      <c r="AI655" s="47"/>
    </row>
    <row r="656" spans="1:35">
      <c r="A656" s="26">
        <v>44062</v>
      </c>
      <c r="B656" s="27">
        <v>0.58333333333333304</v>
      </c>
      <c r="C656" s="132"/>
      <c r="D656" s="28" t="str">
        <f t="shared" si="91"/>
        <v>2020/8/19  14:00</v>
      </c>
      <c r="E656" s="119">
        <v>1.5536826857217225</v>
      </c>
      <c r="F656" s="36">
        <f t="shared" si="92"/>
        <v>1.5606826857217224</v>
      </c>
      <c r="G656" s="36">
        <f t="shared" si="93"/>
        <v>1.5586826857217224</v>
      </c>
      <c r="H656" s="36">
        <f t="shared" si="94"/>
        <v>1.5526826857217226</v>
      </c>
      <c r="I656" s="36">
        <f t="shared" si="95"/>
        <v>1.5546826857217224</v>
      </c>
      <c r="J656" s="36">
        <f t="shared" si="96"/>
        <v>1.5596826857217225</v>
      </c>
      <c r="K656" s="36">
        <f t="shared" si="97"/>
        <v>1.5576826857217225</v>
      </c>
      <c r="L656" s="36">
        <f t="shared" si="98"/>
        <v>1.5566826857217224</v>
      </c>
      <c r="M656" s="57">
        <f t="shared" si="99"/>
        <v>1.5556826857217225</v>
      </c>
      <c r="N656" s="58" t="s">
        <v>45</v>
      </c>
      <c r="O656" s="36"/>
      <c r="P656" s="36"/>
      <c r="Q656" s="36"/>
      <c r="R656" s="59"/>
      <c r="S656" s="60">
        <v>1.46</v>
      </c>
      <c r="T656" s="106">
        <v>1.6</v>
      </c>
      <c r="U656" s="162"/>
      <c r="V656" s="10"/>
      <c r="W656" s="162"/>
      <c r="X656" s="162"/>
      <c r="Y656" s="162"/>
      <c r="AA656" s="10"/>
      <c r="AB656" s="47"/>
      <c r="AC656" s="47"/>
      <c r="AD656" s="47"/>
      <c r="AE656" s="47"/>
      <c r="AF656" s="47"/>
      <c r="AG656" s="47"/>
      <c r="AH656" s="47"/>
      <c r="AI656" s="47"/>
    </row>
    <row r="657" spans="1:35">
      <c r="A657" s="26">
        <v>44062</v>
      </c>
      <c r="B657" s="27">
        <v>0.66666666666666596</v>
      </c>
      <c r="C657" s="132"/>
      <c r="D657" s="28" t="str">
        <f t="shared" si="91"/>
        <v>2020/8/19  16:00</v>
      </c>
      <c r="E657" s="119">
        <v>1.544</v>
      </c>
      <c r="F657" s="36">
        <f t="shared" si="92"/>
        <v>1.5509999999999999</v>
      </c>
      <c r="G657" s="36">
        <f t="shared" si="93"/>
        <v>1.5489999999999999</v>
      </c>
      <c r="H657" s="36">
        <f t="shared" si="94"/>
        <v>1.5430000000000001</v>
      </c>
      <c r="I657" s="36">
        <f t="shared" si="95"/>
        <v>1.5449999999999999</v>
      </c>
      <c r="J657" s="36">
        <f t="shared" si="96"/>
        <v>1.55</v>
      </c>
      <c r="K657" s="36">
        <f t="shared" si="97"/>
        <v>1.548</v>
      </c>
      <c r="L657" s="36">
        <f t="shared" si="98"/>
        <v>1.5469999999999999</v>
      </c>
      <c r="M657" s="57">
        <f t="shared" si="99"/>
        <v>1.546</v>
      </c>
      <c r="N657" s="58" t="s">
        <v>45</v>
      </c>
      <c r="O657" s="36"/>
      <c r="P657" s="36"/>
      <c r="Q657" s="36"/>
      <c r="R657" s="59"/>
      <c r="S657" s="60">
        <v>1.46</v>
      </c>
      <c r="T657" s="106">
        <v>1.6</v>
      </c>
      <c r="U657" s="162"/>
      <c r="V657" s="10"/>
      <c r="W657" s="162"/>
      <c r="X657" s="162"/>
      <c r="Y657" s="162"/>
      <c r="AA657" s="10"/>
      <c r="AB657" s="47"/>
      <c r="AC657" s="47"/>
      <c r="AD657" s="47"/>
      <c r="AE657" s="47"/>
      <c r="AF657" s="47"/>
      <c r="AG657" s="47"/>
      <c r="AH657" s="47"/>
      <c r="AI657" s="47"/>
    </row>
    <row r="658" spans="1:35">
      <c r="A658" s="123">
        <v>44063</v>
      </c>
      <c r="B658" s="101">
        <v>0.33333333333333331</v>
      </c>
      <c r="C658" s="132" t="s">
        <v>548</v>
      </c>
      <c r="D658" s="124" t="str">
        <f t="shared" si="91"/>
        <v>2020/8/20  8:00</v>
      </c>
      <c r="E658" s="119">
        <v>1.5627465859776695</v>
      </c>
      <c r="F658" s="36">
        <f t="shared" si="92"/>
        <v>1.5697465859776694</v>
      </c>
      <c r="G658" s="36">
        <f t="shared" si="93"/>
        <v>1.5677465859776694</v>
      </c>
      <c r="H658" s="36">
        <f t="shared" si="94"/>
        <v>1.5617465859776696</v>
      </c>
      <c r="I658" s="36">
        <f t="shared" si="95"/>
        <v>1.5637465859776694</v>
      </c>
      <c r="J658" s="36">
        <f t="shared" si="96"/>
        <v>1.5687465859776695</v>
      </c>
      <c r="K658" s="36">
        <f t="shared" si="97"/>
        <v>1.5667465859776695</v>
      </c>
      <c r="L658" s="36">
        <f t="shared" si="98"/>
        <v>1.5657465859776694</v>
      </c>
      <c r="M658" s="57">
        <f t="shared" si="99"/>
        <v>1.5647465859776695</v>
      </c>
      <c r="N658" s="58" t="s">
        <v>46</v>
      </c>
      <c r="O658" s="36"/>
      <c r="P658" s="36"/>
      <c r="Q658" s="36"/>
      <c r="R658" s="59"/>
      <c r="S658" s="60">
        <v>1.46</v>
      </c>
      <c r="T658" s="106">
        <v>1.6</v>
      </c>
      <c r="U658" s="162"/>
      <c r="V658" s="10"/>
      <c r="W658" s="162"/>
      <c r="X658" s="162"/>
      <c r="Y658" s="162"/>
      <c r="AA658" s="10"/>
      <c r="AB658" s="47"/>
      <c r="AC658" s="47"/>
      <c r="AD658" s="47"/>
      <c r="AE658" s="47"/>
      <c r="AF658" s="47"/>
      <c r="AG658" s="47"/>
      <c r="AH658" s="47"/>
      <c r="AI658" s="47"/>
    </row>
    <row r="659" spans="1:35">
      <c r="A659" s="26">
        <v>44063</v>
      </c>
      <c r="B659" s="27">
        <v>0.41666666666666669</v>
      </c>
      <c r="C659" s="132"/>
      <c r="D659" s="28" t="str">
        <f t="shared" si="91"/>
        <v>2020/8/20  10:00</v>
      </c>
      <c r="E659" s="119">
        <v>1.5531877075766019</v>
      </c>
      <c r="F659" s="36">
        <f t="shared" si="92"/>
        <v>1.5601877075766017</v>
      </c>
      <c r="G659" s="36">
        <f t="shared" si="93"/>
        <v>1.5581877075766017</v>
      </c>
      <c r="H659" s="36">
        <f t="shared" si="94"/>
        <v>1.552187707576602</v>
      </c>
      <c r="I659" s="36">
        <f t="shared" si="95"/>
        <v>1.5541877075766017</v>
      </c>
      <c r="J659" s="36">
        <f t="shared" si="96"/>
        <v>1.5591877075766019</v>
      </c>
      <c r="K659" s="36">
        <f t="shared" si="97"/>
        <v>1.5571877075766019</v>
      </c>
      <c r="L659" s="36">
        <f t="shared" si="98"/>
        <v>1.5561877075766017</v>
      </c>
      <c r="M659" s="57">
        <f t="shared" si="99"/>
        <v>1.5551877075766019</v>
      </c>
      <c r="N659" s="58" t="s">
        <v>46</v>
      </c>
      <c r="O659" s="36"/>
      <c r="P659" s="36"/>
      <c r="Q659" s="36"/>
      <c r="R659" s="59"/>
      <c r="S659" s="60">
        <v>1.46</v>
      </c>
      <c r="T659" s="106">
        <v>1.6</v>
      </c>
      <c r="U659" s="162"/>
      <c r="V659" s="10"/>
      <c r="W659" s="162"/>
      <c r="X659" s="162"/>
      <c r="Y659" s="162"/>
      <c r="AA659" s="10"/>
      <c r="AB659" s="47"/>
      <c r="AC659" s="47"/>
      <c r="AD659" s="47"/>
      <c r="AE659" s="47"/>
      <c r="AF659" s="47"/>
      <c r="AG659" s="47"/>
      <c r="AH659" s="47"/>
      <c r="AI659" s="47"/>
    </row>
    <row r="660" spans="1:35">
      <c r="A660" s="26">
        <v>44063</v>
      </c>
      <c r="B660" s="27">
        <v>0.5</v>
      </c>
      <c r="C660" s="132"/>
      <c r="D660" s="28" t="str">
        <f t="shared" si="91"/>
        <v>2020/8/20  12:00</v>
      </c>
      <c r="E660" s="119">
        <v>1.5492935314903036</v>
      </c>
      <c r="F660" s="36">
        <f t="shared" si="92"/>
        <v>1.5562935314903035</v>
      </c>
      <c r="G660" s="36">
        <f t="shared" si="93"/>
        <v>1.5542935314903035</v>
      </c>
      <c r="H660" s="36">
        <f t="shared" si="94"/>
        <v>1.5482935314903037</v>
      </c>
      <c r="I660" s="36">
        <f t="shared" si="95"/>
        <v>1.5502935314903035</v>
      </c>
      <c r="J660" s="36">
        <f t="shared" si="96"/>
        <v>1.5552935314903036</v>
      </c>
      <c r="K660" s="36">
        <f t="shared" si="97"/>
        <v>1.5532935314903036</v>
      </c>
      <c r="L660" s="36">
        <f t="shared" si="98"/>
        <v>1.5522935314903035</v>
      </c>
      <c r="M660" s="57">
        <f t="shared" si="99"/>
        <v>1.5512935314903036</v>
      </c>
      <c r="N660" s="58" t="s">
        <v>46</v>
      </c>
      <c r="O660" s="36"/>
      <c r="P660" s="36"/>
      <c r="Q660" s="36"/>
      <c r="R660" s="59"/>
      <c r="S660" s="60">
        <v>1.46</v>
      </c>
      <c r="T660" s="106">
        <v>1.6</v>
      </c>
      <c r="U660" s="162"/>
      <c r="V660" s="10"/>
      <c r="W660" s="162"/>
      <c r="X660" s="162"/>
      <c r="Y660" s="162"/>
      <c r="AA660" s="10"/>
      <c r="AB660" s="47"/>
      <c r="AC660" s="47"/>
      <c r="AD660" s="47"/>
      <c r="AE660" s="47"/>
      <c r="AF660" s="47"/>
      <c r="AG660" s="47"/>
      <c r="AH660" s="47"/>
      <c r="AI660" s="47"/>
    </row>
    <row r="661" spans="1:35">
      <c r="A661" s="26">
        <v>44063</v>
      </c>
      <c r="B661" s="27">
        <v>0.58333333333333304</v>
      </c>
      <c r="C661" s="132"/>
      <c r="D661" s="28" t="str">
        <f t="shared" si="91"/>
        <v>2020/8/20  14:00</v>
      </c>
      <c r="E661" s="119">
        <v>1.5482657988474986</v>
      </c>
      <c r="F661" s="36">
        <f t="shared" si="92"/>
        <v>1.5552657988474985</v>
      </c>
      <c r="G661" s="36">
        <f t="shared" si="93"/>
        <v>1.5532657988474985</v>
      </c>
      <c r="H661" s="36">
        <f t="shared" si="94"/>
        <v>1.5472657988474987</v>
      </c>
      <c r="I661" s="36">
        <f t="shared" si="95"/>
        <v>1.5492657988474985</v>
      </c>
      <c r="J661" s="36">
        <f t="shared" si="96"/>
        <v>1.5542657988474986</v>
      </c>
      <c r="K661" s="36">
        <f t="shared" si="97"/>
        <v>1.5522657988474986</v>
      </c>
      <c r="L661" s="36">
        <f t="shared" si="98"/>
        <v>1.5512657988474985</v>
      </c>
      <c r="M661" s="57">
        <f t="shared" si="99"/>
        <v>1.5502657988474986</v>
      </c>
      <c r="N661" s="58" t="s">
        <v>46</v>
      </c>
      <c r="O661" s="36"/>
      <c r="P661" s="36"/>
      <c r="Q661" s="36"/>
      <c r="R661" s="59"/>
      <c r="S661" s="60">
        <v>1.46</v>
      </c>
      <c r="T661" s="106">
        <v>1.6</v>
      </c>
      <c r="U661" s="162"/>
      <c r="V661" s="10"/>
      <c r="W661" s="162"/>
      <c r="X661" s="162"/>
      <c r="Y661" s="162"/>
      <c r="AA661" s="10"/>
      <c r="AB661" s="47"/>
      <c r="AC661" s="47"/>
      <c r="AD661" s="47"/>
      <c r="AE661" s="47"/>
      <c r="AF661" s="47"/>
      <c r="AG661" s="47"/>
      <c r="AH661" s="47"/>
      <c r="AI661" s="47"/>
    </row>
    <row r="662" spans="1:35">
      <c r="A662" s="26">
        <v>44063</v>
      </c>
      <c r="B662" s="27">
        <v>0.66666666666666596</v>
      </c>
      <c r="C662" s="132"/>
      <c r="D662" s="28" t="str">
        <f t="shared" si="91"/>
        <v>2020/8/20  16:00</v>
      </c>
      <c r="E662" s="119">
        <v>1.5607816889387092</v>
      </c>
      <c r="F662" s="36">
        <f t="shared" si="92"/>
        <v>1.5677816889387091</v>
      </c>
      <c r="G662" s="36">
        <f t="shared" si="93"/>
        <v>1.5657816889387091</v>
      </c>
      <c r="H662" s="36">
        <f t="shared" si="94"/>
        <v>1.5597816889387093</v>
      </c>
      <c r="I662" s="36">
        <f t="shared" si="95"/>
        <v>1.5617816889387091</v>
      </c>
      <c r="J662" s="36">
        <f t="shared" si="96"/>
        <v>1.5667816889387092</v>
      </c>
      <c r="K662" s="36">
        <f t="shared" si="97"/>
        <v>1.5647816889387092</v>
      </c>
      <c r="L662" s="36">
        <f t="shared" si="98"/>
        <v>1.5637816889387091</v>
      </c>
      <c r="M662" s="57">
        <f t="shared" si="99"/>
        <v>1.5627816889387092</v>
      </c>
      <c r="N662" s="58" t="s">
        <v>46</v>
      </c>
      <c r="O662" s="36"/>
      <c r="P662" s="36"/>
      <c r="Q662" s="36"/>
      <c r="R662" s="59"/>
      <c r="S662" s="60">
        <v>1.46</v>
      </c>
      <c r="T662" s="106">
        <v>1.6</v>
      </c>
      <c r="U662" s="162"/>
      <c r="V662" s="10"/>
      <c r="W662" s="162"/>
      <c r="X662" s="162"/>
      <c r="Y662" s="162"/>
      <c r="AA662" s="10"/>
      <c r="AB662" s="47"/>
      <c r="AC662" s="47"/>
      <c r="AD662" s="47"/>
      <c r="AE662" s="47"/>
      <c r="AF662" s="47"/>
      <c r="AG662" s="47"/>
      <c r="AH662" s="47"/>
      <c r="AI662" s="47"/>
    </row>
    <row r="663" spans="1:35">
      <c r="A663" s="123">
        <v>44064</v>
      </c>
      <c r="B663" s="101">
        <v>0.33333333333333331</v>
      </c>
      <c r="C663" s="132" t="s">
        <v>549</v>
      </c>
      <c r="D663" s="124" t="str">
        <f t="shared" si="91"/>
        <v>2020/8/21  8:00</v>
      </c>
      <c r="E663" s="119">
        <v>1.5547346555487036</v>
      </c>
      <c r="F663" s="36">
        <f t="shared" si="92"/>
        <v>1.5617346555487035</v>
      </c>
      <c r="G663" s="36">
        <f t="shared" si="93"/>
        <v>1.5597346555487035</v>
      </c>
      <c r="H663" s="36">
        <f t="shared" si="94"/>
        <v>1.5537346555487037</v>
      </c>
      <c r="I663" s="36">
        <f t="shared" si="95"/>
        <v>1.5557346555487035</v>
      </c>
      <c r="J663" s="36">
        <f t="shared" si="96"/>
        <v>1.5607346555487036</v>
      </c>
      <c r="K663" s="36">
        <f t="shared" si="97"/>
        <v>1.5587346555487036</v>
      </c>
      <c r="L663" s="36">
        <f t="shared" si="98"/>
        <v>1.5577346555487035</v>
      </c>
      <c r="M663" s="57">
        <f t="shared" si="99"/>
        <v>1.5567346555487036</v>
      </c>
      <c r="N663" s="58" t="s">
        <v>47</v>
      </c>
      <c r="O663" s="36"/>
      <c r="P663" s="36"/>
      <c r="Q663" s="36"/>
      <c r="R663" s="59"/>
      <c r="S663" s="60">
        <v>1.46</v>
      </c>
      <c r="T663" s="106">
        <v>1.6</v>
      </c>
      <c r="U663" s="162"/>
      <c r="V663" s="10"/>
      <c r="W663" s="162"/>
      <c r="X663" s="162"/>
      <c r="Y663" s="162"/>
      <c r="AA663" s="10"/>
      <c r="AB663" s="47"/>
      <c r="AC663" s="47"/>
      <c r="AD663" s="47"/>
      <c r="AE663" s="47"/>
      <c r="AF663" s="47"/>
      <c r="AG663" s="47"/>
      <c r="AH663" s="47"/>
      <c r="AI663" s="47"/>
    </row>
    <row r="664" spans="1:35">
      <c r="A664" s="26">
        <v>44064</v>
      </c>
      <c r="B664" s="27">
        <v>0.41666666666666669</v>
      </c>
      <c r="C664" s="132"/>
      <c r="D664" s="28" t="str">
        <f t="shared" si="91"/>
        <v>2020/8/21  10:00</v>
      </c>
      <c r="E664" s="119">
        <v>1.5506587186105527</v>
      </c>
      <c r="F664" s="36">
        <f t="shared" si="92"/>
        <v>1.5576587186105526</v>
      </c>
      <c r="G664" s="36">
        <f t="shared" si="93"/>
        <v>1.5556587186105526</v>
      </c>
      <c r="H664" s="36">
        <f t="shared" si="94"/>
        <v>1.5496587186105528</v>
      </c>
      <c r="I664" s="36">
        <f t="shared" si="95"/>
        <v>1.5516587186105526</v>
      </c>
      <c r="J664" s="36">
        <f t="shared" si="96"/>
        <v>1.5566587186105527</v>
      </c>
      <c r="K664" s="36">
        <f t="shared" si="97"/>
        <v>1.5546587186105527</v>
      </c>
      <c r="L664" s="36">
        <f t="shared" si="98"/>
        <v>1.5536587186105526</v>
      </c>
      <c r="M664" s="57">
        <f t="shared" si="99"/>
        <v>1.5526587186105527</v>
      </c>
      <c r="N664" s="58" t="s">
        <v>47</v>
      </c>
      <c r="O664" s="36"/>
      <c r="P664" s="36"/>
      <c r="Q664" s="36"/>
      <c r="R664" s="59"/>
      <c r="S664" s="60">
        <v>1.46</v>
      </c>
      <c r="T664" s="106">
        <v>1.6</v>
      </c>
      <c r="U664" s="162"/>
      <c r="V664" s="10"/>
      <c r="W664" s="162"/>
      <c r="X664" s="162"/>
      <c r="Y664" s="162"/>
      <c r="AA664" s="10"/>
      <c r="AB664" s="47"/>
      <c r="AC664" s="47"/>
      <c r="AD664" s="47"/>
      <c r="AE664" s="47"/>
      <c r="AF664" s="47"/>
      <c r="AG664" s="47"/>
      <c r="AH664" s="47"/>
      <c r="AI664" s="47"/>
    </row>
    <row r="665" spans="1:35">
      <c r="A665" s="26">
        <v>44064</v>
      </c>
      <c r="B665" s="27">
        <v>0.5</v>
      </c>
      <c r="C665" s="132"/>
      <c r="D665" s="28" t="str">
        <f t="shared" si="91"/>
        <v>2020/8/21  12:00</v>
      </c>
      <c r="E665" s="119">
        <v>1.5449999999999999</v>
      </c>
      <c r="F665" s="36">
        <f t="shared" si="92"/>
        <v>1.5519999999999998</v>
      </c>
      <c r="G665" s="36">
        <f t="shared" si="93"/>
        <v>1.5499999999999998</v>
      </c>
      <c r="H665" s="36">
        <f t="shared" si="94"/>
        <v>1.544</v>
      </c>
      <c r="I665" s="36">
        <f t="shared" si="95"/>
        <v>1.5459999999999998</v>
      </c>
      <c r="J665" s="36">
        <f t="shared" si="96"/>
        <v>1.5509999999999999</v>
      </c>
      <c r="K665" s="36">
        <f t="shared" si="97"/>
        <v>1.5489999999999999</v>
      </c>
      <c r="L665" s="36">
        <f t="shared" si="98"/>
        <v>1.5479999999999998</v>
      </c>
      <c r="M665" s="57">
        <f t="shared" si="99"/>
        <v>1.5469999999999999</v>
      </c>
      <c r="N665" s="58" t="s">
        <v>47</v>
      </c>
      <c r="O665" s="36"/>
      <c r="P665" s="36"/>
      <c r="Q665" s="36"/>
      <c r="R665" s="59"/>
      <c r="S665" s="60">
        <v>1.46</v>
      </c>
      <c r="T665" s="106">
        <v>1.6</v>
      </c>
      <c r="U665" s="162"/>
      <c r="V665" s="10"/>
      <c r="W665" s="162"/>
      <c r="X665" s="162"/>
      <c r="Y665" s="162"/>
      <c r="AA665" s="10"/>
      <c r="AB665" s="47"/>
      <c r="AC665" s="47"/>
      <c r="AD665" s="47"/>
      <c r="AE665" s="47"/>
      <c r="AF665" s="47"/>
      <c r="AG665" s="47"/>
      <c r="AH665" s="47"/>
      <c r="AI665" s="47"/>
    </row>
    <row r="666" spans="1:35">
      <c r="A666" s="26">
        <v>44064</v>
      </c>
      <c r="B666" s="27">
        <v>0.58333333333333304</v>
      </c>
      <c r="C666" s="132"/>
      <c r="D666" s="28" t="str">
        <f t="shared" si="91"/>
        <v>2020/8/21  14:00</v>
      </c>
      <c r="E666" s="119">
        <v>1.5441373093083703</v>
      </c>
      <c r="F666" s="36">
        <f t="shared" si="92"/>
        <v>1.5511373093083702</v>
      </c>
      <c r="G666" s="36">
        <f t="shared" si="93"/>
        <v>1.5491373093083702</v>
      </c>
      <c r="H666" s="36">
        <f t="shared" si="94"/>
        <v>1.5431373093083705</v>
      </c>
      <c r="I666" s="36">
        <f t="shared" si="95"/>
        <v>1.5451373093083702</v>
      </c>
      <c r="J666" s="36">
        <f t="shared" si="96"/>
        <v>1.5501373093083703</v>
      </c>
      <c r="K666" s="36">
        <f t="shared" si="97"/>
        <v>1.5481373093083703</v>
      </c>
      <c r="L666" s="36">
        <f t="shared" si="98"/>
        <v>1.5471373093083702</v>
      </c>
      <c r="M666" s="57">
        <f t="shared" si="99"/>
        <v>1.5461373093083703</v>
      </c>
      <c r="N666" s="58" t="s">
        <v>47</v>
      </c>
      <c r="O666" s="36"/>
      <c r="P666" s="36"/>
      <c r="Q666" s="36"/>
      <c r="R666" s="59"/>
      <c r="S666" s="60">
        <v>1.46</v>
      </c>
      <c r="T666" s="106">
        <v>1.6</v>
      </c>
      <c r="U666" s="162"/>
      <c r="V666" s="10"/>
      <c r="W666" s="162"/>
      <c r="X666" s="162"/>
      <c r="Y666" s="162"/>
      <c r="AA666" s="10"/>
      <c r="AB666" s="47"/>
      <c r="AC666" s="47"/>
      <c r="AD666" s="47"/>
      <c r="AE666" s="47"/>
      <c r="AF666" s="47"/>
      <c r="AG666" s="47"/>
      <c r="AH666" s="47"/>
      <c r="AI666" s="47"/>
    </row>
    <row r="667" spans="1:35">
      <c r="A667" s="26">
        <v>44064</v>
      </c>
      <c r="B667" s="27">
        <v>0.66666666666666596</v>
      </c>
      <c r="C667" s="132"/>
      <c r="D667" s="28" t="str">
        <f t="shared" si="91"/>
        <v>2020/8/21  16:00</v>
      </c>
      <c r="E667" s="119">
        <v>1.5516905636798277</v>
      </c>
      <c r="F667" s="36">
        <f t="shared" si="92"/>
        <v>1.5586905636798276</v>
      </c>
      <c r="G667" s="36">
        <f t="shared" si="93"/>
        <v>1.5566905636798276</v>
      </c>
      <c r="H667" s="36">
        <f t="shared" si="94"/>
        <v>1.5506905636798278</v>
      </c>
      <c r="I667" s="36">
        <f t="shared" si="95"/>
        <v>1.5526905636798276</v>
      </c>
      <c r="J667" s="36">
        <f t="shared" si="96"/>
        <v>1.5576905636798277</v>
      </c>
      <c r="K667" s="36">
        <f t="shared" si="97"/>
        <v>1.5556905636798277</v>
      </c>
      <c r="L667" s="36">
        <f t="shared" si="98"/>
        <v>1.5546905636798276</v>
      </c>
      <c r="M667" s="57">
        <f t="shared" si="99"/>
        <v>1.5536905636798277</v>
      </c>
      <c r="N667" s="58" t="s">
        <v>47</v>
      </c>
      <c r="O667" s="36"/>
      <c r="P667" s="36"/>
      <c r="Q667" s="36"/>
      <c r="R667" s="59"/>
      <c r="S667" s="60">
        <v>1.46</v>
      </c>
      <c r="T667" s="106">
        <v>1.6</v>
      </c>
      <c r="U667" s="162"/>
      <c r="V667" s="10"/>
      <c r="W667" s="162"/>
      <c r="X667" s="162"/>
      <c r="Y667" s="162"/>
      <c r="AA667" s="10"/>
      <c r="AB667" s="47"/>
      <c r="AC667" s="47"/>
      <c r="AD667" s="47"/>
      <c r="AE667" s="47"/>
      <c r="AF667" s="47"/>
      <c r="AG667" s="47"/>
      <c r="AH667" s="47"/>
      <c r="AI667" s="47"/>
    </row>
    <row r="668" spans="1:35">
      <c r="A668" s="123">
        <v>44065</v>
      </c>
      <c r="B668" s="101">
        <v>0.33333333333333331</v>
      </c>
      <c r="C668" s="132" t="s">
        <v>550</v>
      </c>
      <c r="D668" s="124" t="str">
        <f t="shared" si="91"/>
        <v>2020/8/22  8:00</v>
      </c>
      <c r="E668" s="119">
        <v>1.5549999999999999</v>
      </c>
      <c r="F668" s="36">
        <f t="shared" si="92"/>
        <v>1.5619999999999998</v>
      </c>
      <c r="G668" s="36">
        <f t="shared" si="93"/>
        <v>1.5599999999999998</v>
      </c>
      <c r="H668" s="36">
        <f t="shared" si="94"/>
        <v>1.554</v>
      </c>
      <c r="I668" s="36">
        <f t="shared" si="95"/>
        <v>1.5559999999999998</v>
      </c>
      <c r="J668" s="36">
        <f t="shared" si="96"/>
        <v>1.5609999999999999</v>
      </c>
      <c r="K668" s="36">
        <f t="shared" si="97"/>
        <v>1.5589999999999999</v>
      </c>
      <c r="L668" s="36">
        <f t="shared" si="98"/>
        <v>1.5579999999999998</v>
      </c>
      <c r="M668" s="57">
        <f t="shared" si="99"/>
        <v>1.5569999999999999</v>
      </c>
      <c r="N668" s="58" t="s">
        <v>48</v>
      </c>
      <c r="O668" s="36"/>
      <c r="P668" s="36"/>
      <c r="Q668" s="36"/>
      <c r="R668" s="59"/>
      <c r="S668" s="60">
        <v>1.46</v>
      </c>
      <c r="T668" s="106">
        <v>1.6</v>
      </c>
      <c r="U668" s="162"/>
      <c r="V668" s="10"/>
      <c r="W668" s="162"/>
      <c r="X668" s="162"/>
      <c r="Y668" s="162"/>
      <c r="AA668" s="10"/>
      <c r="AB668" s="47"/>
      <c r="AC668" s="47"/>
      <c r="AD668" s="47"/>
      <c r="AE668" s="47"/>
      <c r="AF668" s="47"/>
      <c r="AG668" s="47"/>
      <c r="AH668" s="47"/>
      <c r="AI668" s="47"/>
    </row>
    <row r="669" spans="1:35">
      <c r="A669" s="26">
        <v>44065</v>
      </c>
      <c r="B669" s="27">
        <v>0.41666666666666669</v>
      </c>
      <c r="C669" s="132"/>
      <c r="D669" s="28" t="str">
        <f t="shared" si="91"/>
        <v>2020/8/22  10:00</v>
      </c>
      <c r="E669" s="119">
        <v>1.5449999999999999</v>
      </c>
      <c r="F669" s="36">
        <f t="shared" si="92"/>
        <v>1.5519999999999998</v>
      </c>
      <c r="G669" s="36">
        <f t="shared" si="93"/>
        <v>1.5499999999999998</v>
      </c>
      <c r="H669" s="36">
        <f t="shared" si="94"/>
        <v>1.544</v>
      </c>
      <c r="I669" s="36">
        <f t="shared" si="95"/>
        <v>1.5459999999999998</v>
      </c>
      <c r="J669" s="36">
        <f t="shared" si="96"/>
        <v>1.5509999999999999</v>
      </c>
      <c r="K669" s="36">
        <f t="shared" si="97"/>
        <v>1.5489999999999999</v>
      </c>
      <c r="L669" s="36">
        <f t="shared" si="98"/>
        <v>1.5479999999999998</v>
      </c>
      <c r="M669" s="57">
        <f t="shared" si="99"/>
        <v>1.5469999999999999</v>
      </c>
      <c r="N669" s="58" t="s">
        <v>48</v>
      </c>
      <c r="O669" s="36"/>
      <c r="P669" s="36"/>
      <c r="Q669" s="36"/>
      <c r="R669" s="59"/>
      <c r="S669" s="60">
        <v>1.46</v>
      </c>
      <c r="T669" s="106">
        <v>1.6</v>
      </c>
      <c r="U669" s="162"/>
      <c r="V669" s="10"/>
      <c r="W669" s="162"/>
      <c r="X669" s="162"/>
      <c r="Y669" s="162"/>
      <c r="AA669" s="10"/>
      <c r="AB669" s="47"/>
      <c r="AC669" s="47"/>
      <c r="AD669" s="47"/>
      <c r="AE669" s="47"/>
      <c r="AF669" s="47"/>
      <c r="AG669" s="47"/>
      <c r="AH669" s="47"/>
      <c r="AI669" s="47"/>
    </row>
    <row r="670" spans="1:35">
      <c r="A670" s="26">
        <v>44065</v>
      </c>
      <c r="B670" s="27">
        <v>0.5</v>
      </c>
      <c r="C670" s="132"/>
      <c r="D670" s="28" t="str">
        <f t="shared" si="91"/>
        <v>2020/8/22  12:00</v>
      </c>
      <c r="E670" s="119">
        <v>1.5490024763131367</v>
      </c>
      <c r="F670" s="36">
        <f t="shared" si="92"/>
        <v>1.5560024763131366</v>
      </c>
      <c r="G670" s="36">
        <f t="shared" si="93"/>
        <v>1.5540024763131366</v>
      </c>
      <c r="H670" s="36">
        <f t="shared" si="94"/>
        <v>1.5480024763131368</v>
      </c>
      <c r="I670" s="36">
        <f t="shared" si="95"/>
        <v>1.5500024763131366</v>
      </c>
      <c r="J670" s="36">
        <f t="shared" si="96"/>
        <v>1.5550024763131367</v>
      </c>
      <c r="K670" s="36">
        <f t="shared" si="97"/>
        <v>1.5530024763131367</v>
      </c>
      <c r="L670" s="36">
        <f t="shared" si="98"/>
        <v>1.5520024763131366</v>
      </c>
      <c r="M670" s="57">
        <f t="shared" si="99"/>
        <v>1.5510024763131367</v>
      </c>
      <c r="N670" s="58" t="s">
        <v>48</v>
      </c>
      <c r="O670" s="36"/>
      <c r="P670" s="36"/>
      <c r="Q670" s="36"/>
      <c r="R670" s="59"/>
      <c r="S670" s="60">
        <v>1.46</v>
      </c>
      <c r="T670" s="106">
        <v>1.6</v>
      </c>
      <c r="U670" s="162"/>
      <c r="V670" s="10"/>
      <c r="W670" s="162"/>
      <c r="X670" s="162"/>
      <c r="Y670" s="162"/>
      <c r="AA670" s="10"/>
      <c r="AB670" s="47"/>
      <c r="AC670" s="47"/>
      <c r="AD670" s="47"/>
      <c r="AE670" s="47"/>
      <c r="AF670" s="47"/>
      <c r="AG670" s="47"/>
      <c r="AH670" s="47"/>
      <c r="AI670" s="47"/>
    </row>
    <row r="671" spans="1:35">
      <c r="A671" s="26">
        <v>44065</v>
      </c>
      <c r="B671" s="27">
        <v>0.58333333333333304</v>
      </c>
      <c r="C671" s="132"/>
      <c r="D671" s="28" t="str">
        <f t="shared" si="91"/>
        <v>2020/8/22  14:00</v>
      </c>
      <c r="E671" s="119">
        <v>1.5349999999999999</v>
      </c>
      <c r="F671" s="36">
        <f t="shared" si="92"/>
        <v>1.5419999999999998</v>
      </c>
      <c r="G671" s="36">
        <f t="shared" si="93"/>
        <v>1.5399999999999998</v>
      </c>
      <c r="H671" s="36">
        <f t="shared" si="94"/>
        <v>1.534</v>
      </c>
      <c r="I671" s="36">
        <f t="shared" si="95"/>
        <v>1.5359999999999998</v>
      </c>
      <c r="J671" s="36">
        <f t="shared" si="96"/>
        <v>1.5409999999999999</v>
      </c>
      <c r="K671" s="36">
        <f t="shared" si="97"/>
        <v>1.5389999999999999</v>
      </c>
      <c r="L671" s="36">
        <f t="shared" si="98"/>
        <v>1.5379999999999998</v>
      </c>
      <c r="M671" s="57">
        <f t="shared" si="99"/>
        <v>1.5369999999999999</v>
      </c>
      <c r="N671" s="58" t="s">
        <v>48</v>
      </c>
      <c r="O671" s="36"/>
      <c r="P671" s="36"/>
      <c r="Q671" s="36"/>
      <c r="R671" s="59"/>
      <c r="S671" s="60">
        <v>1.46</v>
      </c>
      <c r="T671" s="106">
        <v>1.6</v>
      </c>
      <c r="U671" s="162"/>
      <c r="V671" s="10"/>
      <c r="W671" s="162"/>
      <c r="X671" s="162"/>
      <c r="Y671" s="162"/>
      <c r="AA671" s="10"/>
      <c r="AB671" s="47"/>
      <c r="AC671" s="47"/>
      <c r="AD671" s="47"/>
      <c r="AE671" s="47"/>
      <c r="AF671" s="47"/>
      <c r="AG671" s="47"/>
      <c r="AH671" s="47"/>
      <c r="AI671" s="47"/>
    </row>
    <row r="672" spans="1:35">
      <c r="A672" s="26">
        <v>44065</v>
      </c>
      <c r="B672" s="27">
        <v>0.66666666666666596</v>
      </c>
      <c r="C672" s="132"/>
      <c r="D672" s="28" t="str">
        <f t="shared" si="91"/>
        <v>2020/8/22  16:00</v>
      </c>
      <c r="E672" s="119">
        <v>1.5547474476995171</v>
      </c>
      <c r="F672" s="36">
        <f t="shared" si="92"/>
        <v>1.561747447699517</v>
      </c>
      <c r="G672" s="36">
        <f t="shared" si="93"/>
        <v>1.559747447699517</v>
      </c>
      <c r="H672" s="36">
        <f t="shared" si="94"/>
        <v>1.5537474476995172</v>
      </c>
      <c r="I672" s="36">
        <f t="shared" si="95"/>
        <v>1.555747447699517</v>
      </c>
      <c r="J672" s="36">
        <f t="shared" si="96"/>
        <v>1.5607474476995171</v>
      </c>
      <c r="K672" s="36">
        <f t="shared" si="97"/>
        <v>1.5587474476995171</v>
      </c>
      <c r="L672" s="36">
        <f t="shared" si="98"/>
        <v>1.557747447699517</v>
      </c>
      <c r="M672" s="57">
        <f t="shared" si="99"/>
        <v>1.5567474476995171</v>
      </c>
      <c r="N672" s="58" t="s">
        <v>48</v>
      </c>
      <c r="O672" s="36"/>
      <c r="P672" s="36"/>
      <c r="Q672" s="36"/>
      <c r="R672" s="59"/>
      <c r="S672" s="60">
        <v>1.46</v>
      </c>
      <c r="T672" s="106">
        <v>1.6</v>
      </c>
      <c r="U672" s="162"/>
      <c r="V672" s="10"/>
      <c r="W672" s="162"/>
      <c r="X672" s="162"/>
      <c r="Y672" s="162"/>
      <c r="AA672" s="10"/>
      <c r="AB672" s="47"/>
      <c r="AC672" s="47"/>
      <c r="AD672" s="47"/>
      <c r="AE672" s="47"/>
      <c r="AF672" s="47"/>
      <c r="AG672" s="47"/>
      <c r="AH672" s="47"/>
      <c r="AI672" s="47"/>
    </row>
    <row r="673" spans="1:35">
      <c r="A673" s="123">
        <v>44066</v>
      </c>
      <c r="B673" s="101">
        <v>0.33333333333333331</v>
      </c>
      <c r="C673" s="132" t="s">
        <v>551</v>
      </c>
      <c r="D673" s="124" t="str">
        <f t="shared" si="91"/>
        <v>2020/8/23  8:00</v>
      </c>
      <c r="E673" s="119">
        <v>1.5583723105426912</v>
      </c>
      <c r="F673" s="36">
        <f t="shared" si="92"/>
        <v>1.5653723105426911</v>
      </c>
      <c r="G673" s="36">
        <f t="shared" si="93"/>
        <v>1.5633723105426911</v>
      </c>
      <c r="H673" s="36">
        <f t="shared" si="94"/>
        <v>1.5573723105426913</v>
      </c>
      <c r="I673" s="36">
        <f t="shared" si="95"/>
        <v>1.5593723105426911</v>
      </c>
      <c r="J673" s="36">
        <f t="shared" si="96"/>
        <v>1.5643723105426912</v>
      </c>
      <c r="K673" s="36">
        <f t="shared" si="97"/>
        <v>1.5623723105426912</v>
      </c>
      <c r="L673" s="36">
        <f t="shared" si="98"/>
        <v>1.5613723105426911</v>
      </c>
      <c r="M673" s="57">
        <f t="shared" si="99"/>
        <v>1.5603723105426912</v>
      </c>
      <c r="N673" s="58" t="s">
        <v>49</v>
      </c>
      <c r="O673" s="36"/>
      <c r="P673" s="36"/>
      <c r="Q673" s="36"/>
      <c r="R673" s="59"/>
      <c r="S673" s="60">
        <v>1.46</v>
      </c>
      <c r="T673" s="106">
        <v>1.6</v>
      </c>
      <c r="U673" s="162"/>
      <c r="V673" s="10"/>
      <c r="W673" s="162"/>
      <c r="X673" s="162"/>
      <c r="Y673" s="162"/>
      <c r="AA673" s="10"/>
      <c r="AB673" s="47"/>
      <c r="AC673" s="47"/>
      <c r="AD673" s="47"/>
      <c r="AE673" s="47"/>
      <c r="AF673" s="47"/>
      <c r="AG673" s="47"/>
      <c r="AH673" s="47"/>
      <c r="AI673" s="47"/>
    </row>
    <row r="674" spans="1:35">
      <c r="A674" s="26">
        <v>44066</v>
      </c>
      <c r="B674" s="27">
        <v>0.41666666666666669</v>
      </c>
      <c r="C674" s="132"/>
      <c r="D674" s="28" t="str">
        <f t="shared" si="91"/>
        <v>2020/8/23  10:00</v>
      </c>
      <c r="E674" s="119">
        <v>1.5535988414878577</v>
      </c>
      <c r="F674" s="36">
        <f t="shared" si="92"/>
        <v>1.5605988414878575</v>
      </c>
      <c r="G674" s="36">
        <f t="shared" si="93"/>
        <v>1.5585988414878575</v>
      </c>
      <c r="H674" s="36">
        <f t="shared" si="94"/>
        <v>1.5525988414878578</v>
      </c>
      <c r="I674" s="36">
        <f t="shared" si="95"/>
        <v>1.5545988414878575</v>
      </c>
      <c r="J674" s="36">
        <f t="shared" si="96"/>
        <v>1.5595988414878577</v>
      </c>
      <c r="K674" s="36">
        <f t="shared" si="97"/>
        <v>1.5575988414878577</v>
      </c>
      <c r="L674" s="36">
        <f t="shared" si="98"/>
        <v>1.5565988414878575</v>
      </c>
      <c r="M674" s="57">
        <f t="shared" si="99"/>
        <v>1.5555988414878577</v>
      </c>
      <c r="N674" s="58" t="s">
        <v>49</v>
      </c>
      <c r="O674" s="36"/>
      <c r="P674" s="36"/>
      <c r="Q674" s="36"/>
      <c r="R674" s="59"/>
      <c r="S674" s="60">
        <v>1.46</v>
      </c>
      <c r="T674" s="106">
        <v>1.6</v>
      </c>
      <c r="U674" s="162"/>
      <c r="V674" s="10"/>
      <c r="W674" s="162"/>
      <c r="X674" s="162"/>
      <c r="Y674" s="162"/>
      <c r="AA674" s="10"/>
      <c r="AB674" s="47"/>
      <c r="AC674" s="47"/>
      <c r="AD674" s="47"/>
      <c r="AE674" s="47"/>
      <c r="AF674" s="47"/>
      <c r="AG674" s="47"/>
      <c r="AH674" s="47"/>
      <c r="AI674" s="47"/>
    </row>
    <row r="675" spans="1:35">
      <c r="A675" s="26">
        <v>44066</v>
      </c>
      <c r="B675" s="27">
        <v>0.5</v>
      </c>
      <c r="C675" s="132"/>
      <c r="D675" s="28" t="str">
        <f t="shared" si="91"/>
        <v>2020/8/23  12:00</v>
      </c>
      <c r="E675" s="119">
        <v>1.546</v>
      </c>
      <c r="F675" s="36">
        <f t="shared" si="92"/>
        <v>1.5529999999999999</v>
      </c>
      <c r="G675" s="36">
        <f t="shared" si="93"/>
        <v>1.5509999999999999</v>
      </c>
      <c r="H675" s="36">
        <f t="shared" si="94"/>
        <v>1.5450000000000002</v>
      </c>
      <c r="I675" s="36">
        <f t="shared" si="95"/>
        <v>1.5469999999999999</v>
      </c>
      <c r="J675" s="36">
        <f t="shared" si="96"/>
        <v>1.552</v>
      </c>
      <c r="K675" s="36">
        <f t="shared" si="97"/>
        <v>1.55</v>
      </c>
      <c r="L675" s="36">
        <f t="shared" si="98"/>
        <v>1.5489999999999999</v>
      </c>
      <c r="M675" s="57">
        <f t="shared" si="99"/>
        <v>1.548</v>
      </c>
      <c r="N675" s="58" t="s">
        <v>49</v>
      </c>
      <c r="O675" s="36"/>
      <c r="P675" s="36"/>
      <c r="Q675" s="36"/>
      <c r="R675" s="59"/>
      <c r="S675" s="60">
        <v>1.46</v>
      </c>
      <c r="T675" s="106">
        <v>1.6</v>
      </c>
      <c r="U675" s="162"/>
      <c r="V675" s="10"/>
      <c r="W675" s="162"/>
      <c r="X675" s="162"/>
      <c r="Y675" s="162"/>
      <c r="AA675" s="10"/>
      <c r="AB675" s="47"/>
      <c r="AC675" s="47"/>
      <c r="AD675" s="47"/>
      <c r="AE675" s="47"/>
      <c r="AF675" s="47"/>
      <c r="AG675" s="47"/>
      <c r="AH675" s="47"/>
      <c r="AI675" s="47"/>
    </row>
    <row r="676" spans="1:35">
      <c r="A676" s="26">
        <v>44066</v>
      </c>
      <c r="B676" s="27">
        <v>0.58333333333333304</v>
      </c>
      <c r="C676" s="132"/>
      <c r="D676" s="28" t="str">
        <f t="shared" si="91"/>
        <v>2020/8/23  14:00</v>
      </c>
      <c r="E676" s="119">
        <v>1.5475300508575967</v>
      </c>
      <c r="F676" s="36">
        <f t="shared" si="92"/>
        <v>1.5545300508575965</v>
      </c>
      <c r="G676" s="36">
        <f t="shared" si="93"/>
        <v>1.5525300508575965</v>
      </c>
      <c r="H676" s="36">
        <f t="shared" si="94"/>
        <v>1.5465300508575968</v>
      </c>
      <c r="I676" s="36">
        <f t="shared" si="95"/>
        <v>1.5485300508575965</v>
      </c>
      <c r="J676" s="36">
        <f t="shared" si="96"/>
        <v>1.5535300508575967</v>
      </c>
      <c r="K676" s="36">
        <f t="shared" si="97"/>
        <v>1.5515300508575967</v>
      </c>
      <c r="L676" s="36">
        <f t="shared" si="98"/>
        <v>1.5505300508575965</v>
      </c>
      <c r="M676" s="57">
        <f t="shared" si="99"/>
        <v>1.5495300508575967</v>
      </c>
      <c r="N676" s="58" t="s">
        <v>49</v>
      </c>
      <c r="O676" s="36"/>
      <c r="P676" s="36"/>
      <c r="Q676" s="36"/>
      <c r="R676" s="59"/>
      <c r="S676" s="60">
        <v>1.46</v>
      </c>
      <c r="T676" s="106">
        <v>1.6</v>
      </c>
      <c r="U676" s="162"/>
      <c r="V676" s="10"/>
      <c r="W676" s="162"/>
      <c r="X676" s="162"/>
      <c r="Y676" s="162"/>
      <c r="AA676" s="10"/>
      <c r="AB676" s="47"/>
      <c r="AC676" s="47"/>
      <c r="AD676" s="47"/>
      <c r="AE676" s="47"/>
      <c r="AF676" s="47"/>
      <c r="AG676" s="47"/>
      <c r="AH676" s="47"/>
      <c r="AI676" s="47"/>
    </row>
    <row r="677" spans="1:35">
      <c r="A677" s="26">
        <v>44066</v>
      </c>
      <c r="B677" s="27">
        <v>0.66666666666666596</v>
      </c>
      <c r="C677" s="132"/>
      <c r="D677" s="28" t="str">
        <f t="shared" si="91"/>
        <v>2020/8/23  16:00</v>
      </c>
      <c r="E677" s="119">
        <v>1.5492627559105379</v>
      </c>
      <c r="F677" s="36">
        <f t="shared" si="92"/>
        <v>1.5562627559105378</v>
      </c>
      <c r="G677" s="36">
        <f t="shared" si="93"/>
        <v>1.5542627559105378</v>
      </c>
      <c r="H677" s="36">
        <f t="shared" si="94"/>
        <v>1.548262755910538</v>
      </c>
      <c r="I677" s="36">
        <f t="shared" si="95"/>
        <v>1.5502627559105377</v>
      </c>
      <c r="J677" s="36">
        <f t="shared" si="96"/>
        <v>1.5552627559105379</v>
      </c>
      <c r="K677" s="36">
        <f t="shared" si="97"/>
        <v>1.5532627559105379</v>
      </c>
      <c r="L677" s="36">
        <f t="shared" si="98"/>
        <v>1.5522627559105378</v>
      </c>
      <c r="M677" s="57">
        <f t="shared" si="99"/>
        <v>1.5512627559105379</v>
      </c>
      <c r="N677" s="58" t="s">
        <v>49</v>
      </c>
      <c r="O677" s="36"/>
      <c r="P677" s="36"/>
      <c r="Q677" s="36"/>
      <c r="R677" s="59"/>
      <c r="S677" s="60">
        <v>1.46</v>
      </c>
      <c r="T677" s="106">
        <v>1.6</v>
      </c>
      <c r="U677" s="162"/>
      <c r="V677" s="10"/>
      <c r="W677" s="162"/>
      <c r="X677" s="162"/>
      <c r="Y677" s="162"/>
      <c r="AA677" s="10"/>
      <c r="AB677" s="47"/>
      <c r="AC677" s="47"/>
      <c r="AD677" s="47"/>
      <c r="AE677" s="47"/>
      <c r="AF677" s="47"/>
      <c r="AG677" s="47"/>
      <c r="AH677" s="47"/>
      <c r="AI677" s="47"/>
    </row>
    <row r="678" spans="1:35">
      <c r="A678" s="123">
        <v>44067</v>
      </c>
      <c r="B678" s="101">
        <v>0.33333333333333331</v>
      </c>
      <c r="C678" s="132" t="s">
        <v>552</v>
      </c>
      <c r="D678" s="124" t="str">
        <f t="shared" si="91"/>
        <v>2020/8/24  8:00</v>
      </c>
      <c r="E678" s="119">
        <v>1.5669999999999999</v>
      </c>
      <c r="F678" s="36">
        <f t="shared" si="92"/>
        <v>1.5739999999999998</v>
      </c>
      <c r="G678" s="36">
        <f t="shared" si="93"/>
        <v>1.5719999999999998</v>
      </c>
      <c r="H678" s="36">
        <f t="shared" si="94"/>
        <v>1.5660000000000001</v>
      </c>
      <c r="I678" s="36">
        <f t="shared" si="95"/>
        <v>1.5679999999999998</v>
      </c>
      <c r="J678" s="36">
        <f t="shared" si="96"/>
        <v>1.573</v>
      </c>
      <c r="K678" s="36">
        <f t="shared" si="97"/>
        <v>1.571</v>
      </c>
      <c r="L678" s="36">
        <f t="shared" si="98"/>
        <v>1.5699999999999998</v>
      </c>
      <c r="M678" s="57">
        <f t="shared" si="99"/>
        <v>1.569</v>
      </c>
      <c r="N678" s="58" t="s">
        <v>44</v>
      </c>
      <c r="O678" s="36"/>
      <c r="P678" s="36"/>
      <c r="Q678" s="36"/>
      <c r="R678" s="59"/>
      <c r="S678" s="60">
        <v>1.46</v>
      </c>
      <c r="T678" s="106">
        <v>1.6</v>
      </c>
      <c r="U678" s="162"/>
      <c r="V678" s="10"/>
      <c r="W678" s="162"/>
      <c r="X678" s="162"/>
      <c r="Y678" s="162"/>
      <c r="AA678" s="10"/>
      <c r="AB678" s="47"/>
      <c r="AC678" s="47"/>
      <c r="AD678" s="47"/>
      <c r="AE678" s="47"/>
      <c r="AF678" s="47"/>
      <c r="AG678" s="47"/>
      <c r="AH678" s="47"/>
      <c r="AI678" s="47"/>
    </row>
    <row r="679" spans="1:35">
      <c r="A679" s="26">
        <v>44067</v>
      </c>
      <c r="B679" s="27">
        <v>0.41666666666666669</v>
      </c>
      <c r="C679" s="132"/>
      <c r="D679" s="28" t="str">
        <f t="shared" si="91"/>
        <v>2020/8/24  10:00</v>
      </c>
      <c r="E679" s="119">
        <v>1.5449999999999999</v>
      </c>
      <c r="F679" s="36">
        <f t="shared" si="92"/>
        <v>1.5519999999999998</v>
      </c>
      <c r="G679" s="36">
        <f t="shared" si="93"/>
        <v>1.5499999999999998</v>
      </c>
      <c r="H679" s="36">
        <f t="shared" si="94"/>
        <v>1.544</v>
      </c>
      <c r="I679" s="36">
        <f t="shared" si="95"/>
        <v>1.5459999999999998</v>
      </c>
      <c r="J679" s="36">
        <f t="shared" si="96"/>
        <v>1.5509999999999999</v>
      </c>
      <c r="K679" s="36">
        <f t="shared" si="97"/>
        <v>1.5489999999999999</v>
      </c>
      <c r="L679" s="36">
        <f t="shared" si="98"/>
        <v>1.5479999999999998</v>
      </c>
      <c r="M679" s="57">
        <f t="shared" si="99"/>
        <v>1.5469999999999999</v>
      </c>
      <c r="N679" s="58" t="s">
        <v>44</v>
      </c>
      <c r="O679" s="36"/>
      <c r="P679" s="36"/>
      <c r="Q679" s="36"/>
      <c r="R679" s="59"/>
      <c r="S679" s="60">
        <v>1.46</v>
      </c>
      <c r="T679" s="106">
        <v>1.6</v>
      </c>
      <c r="U679" s="162"/>
      <c r="V679" s="10"/>
      <c r="W679" s="162"/>
      <c r="X679" s="162"/>
      <c r="Y679" s="162"/>
      <c r="AA679" s="10"/>
      <c r="AB679" s="47"/>
      <c r="AC679" s="47"/>
      <c r="AD679" s="47"/>
      <c r="AE679" s="47"/>
      <c r="AF679" s="47"/>
      <c r="AG679" s="47"/>
      <c r="AH679" s="47"/>
      <c r="AI679" s="47"/>
    </row>
    <row r="680" spans="1:35">
      <c r="A680" s="26">
        <v>44067</v>
      </c>
      <c r="B680" s="27">
        <v>0.5</v>
      </c>
      <c r="C680" s="132"/>
      <c r="D680" s="28" t="str">
        <f t="shared" si="91"/>
        <v>2020/8/24  12:00</v>
      </c>
      <c r="E680" s="119">
        <v>1.5469999999999999</v>
      </c>
      <c r="F680" s="36">
        <f t="shared" si="92"/>
        <v>1.5539999999999998</v>
      </c>
      <c r="G680" s="36">
        <f t="shared" si="93"/>
        <v>1.5519999999999998</v>
      </c>
      <c r="H680" s="36">
        <f t="shared" si="94"/>
        <v>1.546</v>
      </c>
      <c r="I680" s="36">
        <f t="shared" si="95"/>
        <v>1.5479999999999998</v>
      </c>
      <c r="J680" s="36">
        <f t="shared" si="96"/>
        <v>1.5529999999999999</v>
      </c>
      <c r="K680" s="36">
        <f t="shared" si="97"/>
        <v>1.5509999999999999</v>
      </c>
      <c r="L680" s="36">
        <f t="shared" si="98"/>
        <v>1.5499999999999998</v>
      </c>
      <c r="M680" s="57">
        <f t="shared" si="99"/>
        <v>1.5489999999999999</v>
      </c>
      <c r="N680" s="58" t="s">
        <v>45</v>
      </c>
      <c r="O680" s="36"/>
      <c r="P680" s="36"/>
      <c r="Q680" s="36"/>
      <c r="R680" s="59"/>
      <c r="S680" s="60">
        <v>1.46</v>
      </c>
      <c r="T680" s="106">
        <v>1.6</v>
      </c>
      <c r="U680" s="162"/>
      <c r="V680" s="10"/>
      <c r="W680" s="162"/>
      <c r="X680" s="162"/>
      <c r="Y680" s="162"/>
      <c r="AA680" s="10"/>
      <c r="AB680" s="47"/>
      <c r="AC680" s="47"/>
      <c r="AD680" s="47"/>
      <c r="AE680" s="47"/>
      <c r="AF680" s="47"/>
      <c r="AG680" s="47"/>
      <c r="AH680" s="47"/>
      <c r="AI680" s="47"/>
    </row>
    <row r="681" spans="1:35">
      <c r="A681" s="26">
        <v>44067</v>
      </c>
      <c r="B681" s="27">
        <v>0.58333333333333304</v>
      </c>
      <c r="C681" s="132"/>
      <c r="D681" s="28" t="str">
        <f t="shared" si="91"/>
        <v>2020/8/24  14:00</v>
      </c>
      <c r="E681" s="119">
        <v>1.5482120412214064</v>
      </c>
      <c r="F681" s="36">
        <f t="shared" si="92"/>
        <v>1.5552120412214063</v>
      </c>
      <c r="G681" s="36">
        <f t="shared" si="93"/>
        <v>1.5532120412214063</v>
      </c>
      <c r="H681" s="36">
        <f t="shared" si="94"/>
        <v>1.5472120412214065</v>
      </c>
      <c r="I681" s="36">
        <f t="shared" si="95"/>
        <v>1.5492120412214063</v>
      </c>
      <c r="J681" s="36">
        <f t="shared" si="96"/>
        <v>1.5542120412214064</v>
      </c>
      <c r="K681" s="36">
        <f t="shared" si="97"/>
        <v>1.5522120412214064</v>
      </c>
      <c r="L681" s="36">
        <f t="shared" si="98"/>
        <v>1.5512120412214063</v>
      </c>
      <c r="M681" s="57">
        <f t="shared" si="99"/>
        <v>1.5502120412214064</v>
      </c>
      <c r="N681" s="58" t="s">
        <v>45</v>
      </c>
      <c r="O681" s="36"/>
      <c r="P681" s="36"/>
      <c r="Q681" s="36"/>
      <c r="R681" s="59"/>
      <c r="S681" s="60">
        <v>1.46</v>
      </c>
      <c r="T681" s="106">
        <v>1.6</v>
      </c>
      <c r="U681" s="162"/>
      <c r="V681" s="10"/>
      <c r="W681" s="162"/>
      <c r="X681" s="162"/>
      <c r="Y681" s="162"/>
      <c r="AA681" s="10"/>
      <c r="AB681" s="47"/>
      <c r="AC681" s="47"/>
      <c r="AD681" s="47"/>
      <c r="AE681" s="47"/>
      <c r="AF681" s="47"/>
      <c r="AG681" s="47"/>
      <c r="AH681" s="47"/>
      <c r="AI681" s="47"/>
    </row>
    <row r="682" spans="1:35">
      <c r="A682" s="26">
        <v>44067</v>
      </c>
      <c r="B682" s="27">
        <v>0.66666666666666596</v>
      </c>
      <c r="C682" s="132"/>
      <c r="D682" s="28" t="str">
        <f t="shared" si="91"/>
        <v>2020/8/24  16:00</v>
      </c>
      <c r="E682" s="119">
        <v>1.5420637127462442</v>
      </c>
      <c r="F682" s="36">
        <f t="shared" si="92"/>
        <v>1.5490637127462441</v>
      </c>
      <c r="G682" s="36">
        <f t="shared" si="93"/>
        <v>1.5470637127462441</v>
      </c>
      <c r="H682" s="36">
        <f t="shared" si="94"/>
        <v>1.5410637127462443</v>
      </c>
      <c r="I682" s="36">
        <f t="shared" si="95"/>
        <v>1.5430637127462441</v>
      </c>
      <c r="J682" s="36">
        <f t="shared" si="96"/>
        <v>1.5480637127462442</v>
      </c>
      <c r="K682" s="36">
        <f t="shared" si="97"/>
        <v>1.5460637127462442</v>
      </c>
      <c r="L682" s="36">
        <f t="shared" si="98"/>
        <v>1.5450637127462441</v>
      </c>
      <c r="M682" s="57">
        <f t="shared" si="99"/>
        <v>1.5440637127462442</v>
      </c>
      <c r="N682" s="58" t="s">
        <v>45</v>
      </c>
      <c r="O682" s="36"/>
      <c r="P682" s="36"/>
      <c r="Q682" s="36"/>
      <c r="R682" s="59"/>
      <c r="S682" s="60">
        <v>1.46</v>
      </c>
      <c r="T682" s="106">
        <v>1.6</v>
      </c>
      <c r="U682" s="162"/>
      <c r="V682" s="10"/>
      <c r="W682" s="162"/>
      <c r="X682" s="162"/>
      <c r="Y682" s="162"/>
      <c r="AA682" s="10"/>
      <c r="AB682" s="47"/>
      <c r="AC682" s="47"/>
      <c r="AD682" s="47"/>
      <c r="AE682" s="47"/>
      <c r="AF682" s="47"/>
      <c r="AG682" s="47"/>
      <c r="AH682" s="47"/>
      <c r="AI682" s="47"/>
    </row>
    <row r="683" spans="1:35">
      <c r="A683" s="123">
        <v>44068</v>
      </c>
      <c r="B683" s="101">
        <v>0.33333333333333331</v>
      </c>
      <c r="C683" s="132" t="s">
        <v>553</v>
      </c>
      <c r="D683" s="124" t="str">
        <f t="shared" si="91"/>
        <v>2020/8/25  8:00</v>
      </c>
      <c r="E683" s="119">
        <v>1.5600804068126777</v>
      </c>
      <c r="F683" s="36">
        <f t="shared" si="92"/>
        <v>1.5670804068126776</v>
      </c>
      <c r="G683" s="36">
        <f t="shared" si="93"/>
        <v>1.5650804068126776</v>
      </c>
      <c r="H683" s="36">
        <f t="shared" si="94"/>
        <v>1.5590804068126778</v>
      </c>
      <c r="I683" s="36">
        <f t="shared" si="95"/>
        <v>1.5610804068126776</v>
      </c>
      <c r="J683" s="36">
        <f t="shared" si="96"/>
        <v>1.5660804068126777</v>
      </c>
      <c r="K683" s="36">
        <f t="shared" si="97"/>
        <v>1.5640804068126777</v>
      </c>
      <c r="L683" s="36">
        <f t="shared" si="98"/>
        <v>1.5630804068126776</v>
      </c>
      <c r="M683" s="57">
        <f t="shared" si="99"/>
        <v>1.5620804068126777</v>
      </c>
      <c r="N683" s="58" t="s">
        <v>46</v>
      </c>
      <c r="O683" s="36"/>
      <c r="P683" s="36"/>
      <c r="Q683" s="36"/>
      <c r="R683" s="59"/>
      <c r="S683" s="60">
        <v>1.46</v>
      </c>
      <c r="T683" s="106">
        <v>1.6</v>
      </c>
      <c r="U683" s="162"/>
      <c r="V683" s="10"/>
      <c r="W683" s="162"/>
      <c r="X683" s="162"/>
      <c r="Y683" s="162"/>
      <c r="AA683" s="10"/>
      <c r="AB683" s="47"/>
      <c r="AC683" s="47"/>
      <c r="AD683" s="47"/>
      <c r="AE683" s="47"/>
      <c r="AF683" s="47"/>
      <c r="AG683" s="47"/>
      <c r="AH683" s="47"/>
      <c r="AI683" s="47"/>
    </row>
    <row r="684" spans="1:35">
      <c r="A684" s="26">
        <v>44068</v>
      </c>
      <c r="B684" s="27">
        <v>0.41666666666666669</v>
      </c>
      <c r="C684" s="132"/>
      <c r="D684" s="28" t="str">
        <f t="shared" si="91"/>
        <v>2020/8/25  10:00</v>
      </c>
      <c r="E684" s="119">
        <v>1.546</v>
      </c>
      <c r="F684" s="36">
        <f t="shared" si="92"/>
        <v>1.5529999999999999</v>
      </c>
      <c r="G684" s="36">
        <f t="shared" si="93"/>
        <v>1.5509999999999999</v>
      </c>
      <c r="H684" s="36">
        <f t="shared" si="94"/>
        <v>1.5450000000000002</v>
      </c>
      <c r="I684" s="36">
        <f t="shared" si="95"/>
        <v>1.5469999999999999</v>
      </c>
      <c r="J684" s="36">
        <f t="shared" si="96"/>
        <v>1.552</v>
      </c>
      <c r="K684" s="36">
        <f t="shared" si="97"/>
        <v>1.55</v>
      </c>
      <c r="L684" s="36">
        <f t="shared" si="98"/>
        <v>1.5489999999999999</v>
      </c>
      <c r="M684" s="57">
        <f t="shared" si="99"/>
        <v>1.548</v>
      </c>
      <c r="N684" s="58" t="s">
        <v>46</v>
      </c>
      <c r="O684" s="36"/>
      <c r="P684" s="36"/>
      <c r="Q684" s="36"/>
      <c r="R684" s="59"/>
      <c r="S684" s="60">
        <v>1.46</v>
      </c>
      <c r="T684" s="106">
        <v>1.6</v>
      </c>
      <c r="U684" s="162"/>
      <c r="V684" s="10"/>
      <c r="W684" s="162"/>
      <c r="X684" s="162"/>
      <c r="Y684" s="162"/>
      <c r="AA684" s="10"/>
      <c r="AB684" s="47"/>
      <c r="AC684" s="47"/>
      <c r="AD684" s="47"/>
      <c r="AE684" s="47"/>
      <c r="AF684" s="47"/>
      <c r="AG684" s="47"/>
      <c r="AH684" s="47"/>
      <c r="AI684" s="47"/>
    </row>
    <row r="685" spans="1:35">
      <c r="A685" s="26">
        <v>44068</v>
      </c>
      <c r="B685" s="27">
        <v>0.5</v>
      </c>
      <c r="C685" s="132"/>
      <c r="D685" s="28" t="str">
        <f t="shared" si="91"/>
        <v>2020/8/25  12:00</v>
      </c>
      <c r="E685" s="119">
        <v>1.5536943673711174</v>
      </c>
      <c r="F685" s="36">
        <f t="shared" si="92"/>
        <v>1.5606943673711173</v>
      </c>
      <c r="G685" s="36">
        <f t="shared" si="93"/>
        <v>1.5586943673711173</v>
      </c>
      <c r="H685" s="36">
        <f t="shared" si="94"/>
        <v>1.5526943673711175</v>
      </c>
      <c r="I685" s="36">
        <f t="shared" si="95"/>
        <v>1.5546943673711173</v>
      </c>
      <c r="J685" s="36">
        <f t="shared" si="96"/>
        <v>1.5596943673711174</v>
      </c>
      <c r="K685" s="36">
        <f t="shared" si="97"/>
        <v>1.5576943673711174</v>
      </c>
      <c r="L685" s="36">
        <f t="shared" si="98"/>
        <v>1.5566943673711173</v>
      </c>
      <c r="M685" s="57">
        <f t="shared" si="99"/>
        <v>1.5556943673711174</v>
      </c>
      <c r="N685" s="58" t="s">
        <v>46</v>
      </c>
      <c r="O685" s="36"/>
      <c r="P685" s="36"/>
      <c r="Q685" s="36"/>
      <c r="R685" s="59"/>
      <c r="S685" s="60">
        <v>1.46</v>
      </c>
      <c r="T685" s="106">
        <v>1.6</v>
      </c>
      <c r="U685" s="162"/>
      <c r="V685" s="10"/>
      <c r="W685" s="162"/>
      <c r="X685" s="162"/>
      <c r="Y685" s="162"/>
      <c r="AA685" s="10"/>
      <c r="AB685" s="47"/>
      <c r="AC685" s="47"/>
      <c r="AD685" s="47"/>
      <c r="AE685" s="47"/>
      <c r="AF685" s="47"/>
      <c r="AG685" s="47"/>
      <c r="AH685" s="47"/>
      <c r="AI685" s="47"/>
    </row>
    <row r="686" spans="1:35">
      <c r="A686" s="26">
        <v>44068</v>
      </c>
      <c r="B686" s="27">
        <v>0.58333333333333304</v>
      </c>
      <c r="C686" s="132"/>
      <c r="D686" s="28" t="str">
        <f t="shared" si="91"/>
        <v>2020/8/25  14:00</v>
      </c>
      <c r="E686" s="119">
        <v>1.5449999999999999</v>
      </c>
      <c r="F686" s="36">
        <f t="shared" si="92"/>
        <v>1.5519999999999998</v>
      </c>
      <c r="G686" s="36">
        <f t="shared" si="93"/>
        <v>1.5499999999999998</v>
      </c>
      <c r="H686" s="36">
        <f t="shared" si="94"/>
        <v>1.544</v>
      </c>
      <c r="I686" s="36">
        <f t="shared" si="95"/>
        <v>1.5459999999999998</v>
      </c>
      <c r="J686" s="36">
        <f t="shared" si="96"/>
        <v>1.5509999999999999</v>
      </c>
      <c r="K686" s="36">
        <f t="shared" si="97"/>
        <v>1.5489999999999999</v>
      </c>
      <c r="L686" s="36">
        <f t="shared" si="98"/>
        <v>1.5479999999999998</v>
      </c>
      <c r="M686" s="57">
        <f t="shared" si="99"/>
        <v>1.5469999999999999</v>
      </c>
      <c r="N686" s="58" t="s">
        <v>46</v>
      </c>
      <c r="O686" s="36"/>
      <c r="P686" s="36"/>
      <c r="Q686" s="36"/>
      <c r="R686" s="59"/>
      <c r="S686" s="60">
        <v>1.46</v>
      </c>
      <c r="T686" s="106">
        <v>1.6</v>
      </c>
      <c r="U686" s="162"/>
      <c r="V686" s="10"/>
      <c r="W686" s="162"/>
      <c r="X686" s="162"/>
      <c r="Y686" s="162"/>
      <c r="AA686" s="10"/>
      <c r="AB686" s="47"/>
      <c r="AC686" s="47"/>
      <c r="AD686" s="47"/>
      <c r="AE686" s="47"/>
      <c r="AF686" s="47"/>
      <c r="AG686" s="47"/>
      <c r="AH686" s="47"/>
      <c r="AI686" s="47"/>
    </row>
    <row r="687" spans="1:35">
      <c r="A687" s="26">
        <v>44068</v>
      </c>
      <c r="B687" s="27">
        <v>0.66666666666666596</v>
      </c>
      <c r="C687" s="132"/>
      <c r="D687" s="28" t="str">
        <f t="shared" si="91"/>
        <v>2020/8/25  16:00</v>
      </c>
      <c r="E687" s="119">
        <v>1.5549655379908025</v>
      </c>
      <c r="F687" s="36">
        <f t="shared" si="92"/>
        <v>1.5619655379908024</v>
      </c>
      <c r="G687" s="36">
        <f t="shared" si="93"/>
        <v>1.5599655379908024</v>
      </c>
      <c r="H687" s="36">
        <f t="shared" si="94"/>
        <v>1.5539655379908026</v>
      </c>
      <c r="I687" s="36">
        <f t="shared" si="95"/>
        <v>1.5559655379908024</v>
      </c>
      <c r="J687" s="36">
        <f t="shared" si="96"/>
        <v>1.5609655379908025</v>
      </c>
      <c r="K687" s="36">
        <f t="shared" si="97"/>
        <v>1.5589655379908025</v>
      </c>
      <c r="L687" s="36">
        <f t="shared" si="98"/>
        <v>1.5579655379908024</v>
      </c>
      <c r="M687" s="57">
        <f t="shared" si="99"/>
        <v>1.5569655379908025</v>
      </c>
      <c r="N687" s="58" t="s">
        <v>46</v>
      </c>
      <c r="O687" s="36"/>
      <c r="P687" s="36"/>
      <c r="Q687" s="36"/>
      <c r="R687" s="59"/>
      <c r="S687" s="60">
        <v>1.46</v>
      </c>
      <c r="T687" s="106">
        <v>1.6</v>
      </c>
      <c r="U687" s="162"/>
      <c r="V687" s="10"/>
      <c r="W687" s="162"/>
      <c r="X687" s="162"/>
      <c r="Y687" s="162"/>
      <c r="AA687" s="10"/>
      <c r="AB687" s="47"/>
      <c r="AC687" s="47"/>
      <c r="AD687" s="47"/>
      <c r="AE687" s="47"/>
      <c r="AF687" s="47"/>
      <c r="AG687" s="47"/>
      <c r="AH687" s="47"/>
      <c r="AI687" s="47"/>
    </row>
    <row r="688" spans="1:35">
      <c r="A688" s="123">
        <v>44069</v>
      </c>
      <c r="B688" s="101">
        <v>0.33333333333333331</v>
      </c>
      <c r="C688" s="132" t="s">
        <v>554</v>
      </c>
      <c r="D688" s="124" t="str">
        <f t="shared" si="91"/>
        <v>2020/8/26  8:00</v>
      </c>
      <c r="E688" s="119">
        <v>1.5464448979870966</v>
      </c>
      <c r="F688" s="36">
        <f t="shared" si="92"/>
        <v>1.5534448979870965</v>
      </c>
      <c r="G688" s="36">
        <f t="shared" si="93"/>
        <v>1.5514448979870965</v>
      </c>
      <c r="H688" s="36">
        <f t="shared" si="94"/>
        <v>1.5454448979870967</v>
      </c>
      <c r="I688" s="36">
        <f t="shared" si="95"/>
        <v>1.5474448979870965</v>
      </c>
      <c r="J688" s="36">
        <f t="shared" si="96"/>
        <v>1.5524448979870966</v>
      </c>
      <c r="K688" s="36">
        <f t="shared" si="97"/>
        <v>1.5504448979870966</v>
      </c>
      <c r="L688" s="36">
        <f t="shared" si="98"/>
        <v>1.5494448979870965</v>
      </c>
      <c r="M688" s="57">
        <f t="shared" si="99"/>
        <v>1.5484448979870966</v>
      </c>
      <c r="N688" s="58" t="s">
        <v>47</v>
      </c>
      <c r="O688" s="36"/>
      <c r="P688" s="36"/>
      <c r="Q688" s="36"/>
      <c r="R688" s="59"/>
      <c r="S688" s="60">
        <v>1.46</v>
      </c>
      <c r="T688" s="106">
        <v>1.6</v>
      </c>
      <c r="U688" s="162"/>
      <c r="V688" s="10"/>
      <c r="W688" s="162"/>
      <c r="X688" s="162"/>
      <c r="Y688" s="162"/>
      <c r="AA688" s="10"/>
      <c r="AB688" s="47"/>
      <c r="AC688" s="47"/>
      <c r="AD688" s="47"/>
      <c r="AE688" s="47"/>
      <c r="AF688" s="47"/>
      <c r="AG688" s="47"/>
      <c r="AH688" s="47"/>
      <c r="AI688" s="47"/>
    </row>
    <row r="689" spans="1:35">
      <c r="A689" s="26">
        <v>44069</v>
      </c>
      <c r="B689" s="27">
        <v>0.41666666666666669</v>
      </c>
      <c r="C689" s="132"/>
      <c r="D689" s="28" t="str">
        <f t="shared" si="91"/>
        <v>2020/8/26  10:00</v>
      </c>
      <c r="E689" s="119">
        <v>1.5455692973349211</v>
      </c>
      <c r="F689" s="36">
        <f t="shared" si="92"/>
        <v>1.552569297334921</v>
      </c>
      <c r="G689" s="36">
        <f t="shared" si="93"/>
        <v>1.550569297334921</v>
      </c>
      <c r="H689" s="36">
        <f t="shared" si="94"/>
        <v>1.5445692973349212</v>
      </c>
      <c r="I689" s="36">
        <f t="shared" si="95"/>
        <v>1.546569297334921</v>
      </c>
      <c r="J689" s="36">
        <f t="shared" si="96"/>
        <v>1.5515692973349211</v>
      </c>
      <c r="K689" s="36">
        <f t="shared" si="97"/>
        <v>1.5495692973349211</v>
      </c>
      <c r="L689" s="36">
        <f t="shared" si="98"/>
        <v>1.548569297334921</v>
      </c>
      <c r="M689" s="57">
        <f t="shared" si="99"/>
        <v>1.5475692973349211</v>
      </c>
      <c r="N689" s="58" t="s">
        <v>47</v>
      </c>
      <c r="O689" s="36"/>
      <c r="P689" s="36"/>
      <c r="Q689" s="36"/>
      <c r="R689" s="59"/>
      <c r="S689" s="60">
        <v>1.46</v>
      </c>
      <c r="T689" s="106">
        <v>1.6</v>
      </c>
      <c r="U689" s="162"/>
      <c r="V689" s="10"/>
      <c r="W689" s="162"/>
      <c r="X689" s="162"/>
      <c r="Y689" s="162"/>
      <c r="AA689" s="10"/>
      <c r="AB689" s="47"/>
      <c r="AC689" s="47"/>
      <c r="AD689" s="47"/>
      <c r="AE689" s="47"/>
      <c r="AF689" s="47"/>
      <c r="AG689" s="47"/>
      <c r="AH689" s="47"/>
      <c r="AI689" s="47"/>
    </row>
    <row r="690" spans="1:35">
      <c r="A690" s="26">
        <v>44069</v>
      </c>
      <c r="B690" s="27">
        <v>0.5</v>
      </c>
      <c r="C690" s="132"/>
      <c r="D690" s="28" t="str">
        <f t="shared" si="91"/>
        <v>2020/8/26  12:00</v>
      </c>
      <c r="E690" s="119">
        <v>1.5513686701119755</v>
      </c>
      <c r="F690" s="36">
        <f t="shared" si="92"/>
        <v>1.5583686701119754</v>
      </c>
      <c r="G690" s="36">
        <f t="shared" si="93"/>
        <v>1.5563686701119754</v>
      </c>
      <c r="H690" s="36">
        <f t="shared" si="94"/>
        <v>1.5503686701119757</v>
      </c>
      <c r="I690" s="36">
        <f t="shared" si="95"/>
        <v>1.5523686701119754</v>
      </c>
      <c r="J690" s="36">
        <f t="shared" si="96"/>
        <v>1.5573686701119756</v>
      </c>
      <c r="K690" s="36">
        <f t="shared" si="97"/>
        <v>1.5553686701119755</v>
      </c>
      <c r="L690" s="36">
        <f t="shared" si="98"/>
        <v>1.5543686701119754</v>
      </c>
      <c r="M690" s="57">
        <f t="shared" si="99"/>
        <v>1.5533686701119755</v>
      </c>
      <c r="N690" s="58" t="s">
        <v>47</v>
      </c>
      <c r="O690" s="36"/>
      <c r="P690" s="36"/>
      <c r="Q690" s="36"/>
      <c r="R690" s="59"/>
      <c r="S690" s="60">
        <v>1.46</v>
      </c>
      <c r="T690" s="106">
        <v>1.6</v>
      </c>
      <c r="U690" s="162"/>
      <c r="V690" s="10"/>
      <c r="W690" s="162"/>
      <c r="X690" s="162"/>
      <c r="Y690" s="162"/>
      <c r="AA690" s="10"/>
      <c r="AB690" s="47"/>
      <c r="AC690" s="47"/>
      <c r="AD690" s="47"/>
      <c r="AE690" s="47"/>
      <c r="AF690" s="47"/>
      <c r="AG690" s="47"/>
      <c r="AH690" s="47"/>
      <c r="AI690" s="47"/>
    </row>
    <row r="691" spans="1:35">
      <c r="A691" s="26">
        <v>44069</v>
      </c>
      <c r="B691" s="27">
        <v>0.58333333333333304</v>
      </c>
      <c r="C691" s="132"/>
      <c r="D691" s="28" t="str">
        <f t="shared" si="91"/>
        <v>2020/8/26  14:00</v>
      </c>
      <c r="E691" s="119">
        <v>1.5449999999999999</v>
      </c>
      <c r="F691" s="36">
        <f t="shared" si="92"/>
        <v>1.5519999999999998</v>
      </c>
      <c r="G691" s="36">
        <f t="shared" si="93"/>
        <v>1.5499999999999998</v>
      </c>
      <c r="H691" s="36">
        <f t="shared" si="94"/>
        <v>1.544</v>
      </c>
      <c r="I691" s="36">
        <f t="shared" si="95"/>
        <v>1.5459999999999998</v>
      </c>
      <c r="J691" s="36">
        <f t="shared" si="96"/>
        <v>1.5509999999999999</v>
      </c>
      <c r="K691" s="36">
        <f t="shared" si="97"/>
        <v>1.5489999999999999</v>
      </c>
      <c r="L691" s="36">
        <f t="shared" si="98"/>
        <v>1.5479999999999998</v>
      </c>
      <c r="M691" s="57">
        <f t="shared" si="99"/>
        <v>1.5469999999999999</v>
      </c>
      <c r="N691" s="58" t="s">
        <v>47</v>
      </c>
      <c r="O691" s="36"/>
      <c r="P691" s="36"/>
      <c r="Q691" s="36"/>
      <c r="R691" s="59"/>
      <c r="S691" s="60">
        <v>1.46</v>
      </c>
      <c r="T691" s="106">
        <v>1.6</v>
      </c>
      <c r="U691" s="162"/>
      <c r="V691" s="10"/>
      <c r="W691" s="162"/>
      <c r="X691" s="162"/>
      <c r="Y691" s="162"/>
      <c r="AA691" s="10"/>
      <c r="AB691" s="47"/>
      <c r="AC691" s="47"/>
      <c r="AD691" s="47"/>
      <c r="AE691" s="47"/>
      <c r="AF691" s="47"/>
      <c r="AG691" s="47"/>
      <c r="AH691" s="47"/>
      <c r="AI691" s="47"/>
    </row>
    <row r="692" spans="1:35">
      <c r="A692" s="26">
        <v>44069</v>
      </c>
      <c r="B692" s="27">
        <v>0.66666666666666596</v>
      </c>
      <c r="C692" s="132"/>
      <c r="D692" s="28" t="str">
        <f t="shared" si="91"/>
        <v>2020/8/26  16:00</v>
      </c>
      <c r="E692" s="119">
        <v>1.5470550530938323</v>
      </c>
      <c r="F692" s="36">
        <f t="shared" si="92"/>
        <v>1.5540550530938322</v>
      </c>
      <c r="G692" s="36">
        <f t="shared" si="93"/>
        <v>1.5520550530938322</v>
      </c>
      <c r="H692" s="36">
        <f t="shared" si="94"/>
        <v>1.5460550530938324</v>
      </c>
      <c r="I692" s="36">
        <f t="shared" si="95"/>
        <v>1.5480550530938322</v>
      </c>
      <c r="J692" s="36">
        <f t="shared" si="96"/>
        <v>1.5530550530938323</v>
      </c>
      <c r="K692" s="36">
        <f t="shared" si="97"/>
        <v>1.5510550530938323</v>
      </c>
      <c r="L692" s="36">
        <f t="shared" si="98"/>
        <v>1.5500550530938322</v>
      </c>
      <c r="M692" s="57">
        <f t="shared" si="99"/>
        <v>1.5490550530938323</v>
      </c>
      <c r="N692" s="58" t="s">
        <v>47</v>
      </c>
      <c r="O692" s="36"/>
      <c r="P692" s="36"/>
      <c r="Q692" s="36"/>
      <c r="R692" s="59"/>
      <c r="S692" s="60">
        <v>1.46</v>
      </c>
      <c r="T692" s="106">
        <v>1.6</v>
      </c>
      <c r="U692" s="162"/>
      <c r="V692" s="10"/>
      <c r="W692" s="162"/>
      <c r="X692" s="162"/>
      <c r="Y692" s="162"/>
      <c r="AA692" s="10"/>
      <c r="AB692" s="47"/>
      <c r="AC692" s="47"/>
      <c r="AD692" s="47"/>
      <c r="AE692" s="47"/>
      <c r="AF692" s="47"/>
      <c r="AG692" s="47"/>
      <c r="AH692" s="47"/>
      <c r="AI692" s="47"/>
    </row>
    <row r="693" spans="1:35">
      <c r="A693" s="123">
        <v>44070</v>
      </c>
      <c r="B693" s="101">
        <v>0.33333333333333331</v>
      </c>
      <c r="C693" s="132" t="s">
        <v>555</v>
      </c>
      <c r="D693" s="124" t="str">
        <f t="shared" si="91"/>
        <v>2020/8/27  8:00</v>
      </c>
      <c r="E693" s="119">
        <v>1.5623105559307349</v>
      </c>
      <c r="F693" s="36">
        <f t="shared" si="92"/>
        <v>1.5693105559307348</v>
      </c>
      <c r="G693" s="36">
        <f t="shared" si="93"/>
        <v>1.5673105559307348</v>
      </c>
      <c r="H693" s="36">
        <f t="shared" si="94"/>
        <v>1.561310555930735</v>
      </c>
      <c r="I693" s="36">
        <f t="shared" si="95"/>
        <v>1.5633105559307348</v>
      </c>
      <c r="J693" s="36">
        <f t="shared" si="96"/>
        <v>1.5683105559307349</v>
      </c>
      <c r="K693" s="36">
        <f t="shared" si="97"/>
        <v>1.5663105559307349</v>
      </c>
      <c r="L693" s="36">
        <f t="shared" si="98"/>
        <v>1.5653105559307348</v>
      </c>
      <c r="M693" s="57">
        <f t="shared" si="99"/>
        <v>1.5643105559307349</v>
      </c>
      <c r="N693" s="58" t="s">
        <v>48</v>
      </c>
      <c r="O693" s="36"/>
      <c r="P693" s="36"/>
      <c r="Q693" s="36"/>
      <c r="R693" s="59"/>
      <c r="S693" s="60">
        <v>1.46</v>
      </c>
      <c r="T693" s="106">
        <v>1.6</v>
      </c>
      <c r="U693" s="162"/>
      <c r="V693" s="10"/>
      <c r="W693" s="162"/>
      <c r="X693" s="162"/>
      <c r="Y693" s="162"/>
      <c r="AA693" s="10"/>
      <c r="AB693" s="47"/>
      <c r="AC693" s="47"/>
      <c r="AD693" s="47"/>
      <c r="AE693" s="47"/>
      <c r="AF693" s="47"/>
      <c r="AG693" s="47"/>
      <c r="AH693" s="47"/>
      <c r="AI693" s="47"/>
    </row>
    <row r="694" spans="1:35">
      <c r="A694" s="26">
        <v>44070</v>
      </c>
      <c r="B694" s="27">
        <v>0.41666666666666669</v>
      </c>
      <c r="C694" s="132"/>
      <c r="D694" s="28" t="str">
        <f t="shared" si="91"/>
        <v>2020/8/27  10:00</v>
      </c>
      <c r="E694" s="119">
        <v>1.544</v>
      </c>
      <c r="F694" s="36">
        <f t="shared" si="92"/>
        <v>1.5509999999999999</v>
      </c>
      <c r="G694" s="36">
        <f t="shared" si="93"/>
        <v>1.5489999999999999</v>
      </c>
      <c r="H694" s="36">
        <f t="shared" si="94"/>
        <v>1.5430000000000001</v>
      </c>
      <c r="I694" s="36">
        <f t="shared" si="95"/>
        <v>1.5449999999999999</v>
      </c>
      <c r="J694" s="36">
        <f t="shared" si="96"/>
        <v>1.55</v>
      </c>
      <c r="K694" s="36">
        <f t="shared" si="97"/>
        <v>1.548</v>
      </c>
      <c r="L694" s="36">
        <f t="shared" si="98"/>
        <v>1.5469999999999999</v>
      </c>
      <c r="M694" s="57">
        <f t="shared" si="99"/>
        <v>1.546</v>
      </c>
      <c r="N694" s="58" t="s">
        <v>48</v>
      </c>
      <c r="O694" s="36"/>
      <c r="P694" s="36"/>
      <c r="Q694" s="36"/>
      <c r="R694" s="59"/>
      <c r="S694" s="60">
        <v>1.46</v>
      </c>
      <c r="T694" s="106">
        <v>1.6</v>
      </c>
      <c r="U694" s="162"/>
      <c r="V694" s="10"/>
      <c r="W694" s="162"/>
      <c r="X694" s="162"/>
      <c r="Y694" s="162"/>
      <c r="AA694" s="10"/>
      <c r="AB694" s="47"/>
      <c r="AC694" s="47"/>
      <c r="AD694" s="47"/>
      <c r="AE694" s="47"/>
      <c r="AF694" s="47"/>
      <c r="AG694" s="47"/>
      <c r="AH694" s="47"/>
      <c r="AI694" s="47"/>
    </row>
    <row r="695" spans="1:35">
      <c r="A695" s="26">
        <v>44070</v>
      </c>
      <c r="B695" s="27">
        <v>0.5</v>
      </c>
      <c r="C695" s="132"/>
      <c r="D695" s="28" t="str">
        <f t="shared" si="91"/>
        <v>2020/8/27  12:00</v>
      </c>
      <c r="E695" s="119">
        <v>1.5449999999999999</v>
      </c>
      <c r="F695" s="36">
        <f t="shared" si="92"/>
        <v>1.5519999999999998</v>
      </c>
      <c r="G695" s="36">
        <f t="shared" si="93"/>
        <v>1.5499999999999998</v>
      </c>
      <c r="H695" s="36">
        <f t="shared" si="94"/>
        <v>1.544</v>
      </c>
      <c r="I695" s="36">
        <f t="shared" si="95"/>
        <v>1.5459999999999998</v>
      </c>
      <c r="J695" s="36">
        <f t="shared" si="96"/>
        <v>1.5509999999999999</v>
      </c>
      <c r="K695" s="36">
        <f t="shared" si="97"/>
        <v>1.5489999999999999</v>
      </c>
      <c r="L695" s="36">
        <f t="shared" si="98"/>
        <v>1.5479999999999998</v>
      </c>
      <c r="M695" s="57">
        <f t="shared" si="99"/>
        <v>1.5469999999999999</v>
      </c>
      <c r="N695" s="58" t="s">
        <v>48</v>
      </c>
      <c r="O695" s="36"/>
      <c r="P695" s="36"/>
      <c r="Q695" s="36"/>
      <c r="R695" s="59"/>
      <c r="S695" s="60">
        <v>1.46</v>
      </c>
      <c r="T695" s="106">
        <v>1.6</v>
      </c>
      <c r="U695" s="162"/>
      <c r="V695" s="10"/>
      <c r="W695" s="162"/>
      <c r="X695" s="162"/>
      <c r="Y695" s="162"/>
      <c r="AA695" s="10"/>
      <c r="AB695" s="47"/>
      <c r="AC695" s="47"/>
      <c r="AD695" s="47"/>
      <c r="AE695" s="47"/>
      <c r="AF695" s="47"/>
      <c r="AG695" s="47"/>
      <c r="AH695" s="47"/>
      <c r="AI695" s="47"/>
    </row>
    <row r="696" spans="1:35">
      <c r="A696" s="26">
        <v>44070</v>
      </c>
      <c r="B696" s="27">
        <v>0.58333333333333304</v>
      </c>
      <c r="C696" s="132"/>
      <c r="D696" s="28" t="str">
        <f t="shared" si="91"/>
        <v>2020/8/27  14:00</v>
      </c>
      <c r="E696" s="119">
        <v>1.544</v>
      </c>
      <c r="F696" s="36">
        <f t="shared" si="92"/>
        <v>1.5509999999999999</v>
      </c>
      <c r="G696" s="36">
        <f t="shared" si="93"/>
        <v>1.5489999999999999</v>
      </c>
      <c r="H696" s="36">
        <f t="shared" si="94"/>
        <v>1.5430000000000001</v>
      </c>
      <c r="I696" s="36">
        <f t="shared" si="95"/>
        <v>1.5449999999999999</v>
      </c>
      <c r="J696" s="36">
        <f t="shared" si="96"/>
        <v>1.55</v>
      </c>
      <c r="K696" s="36">
        <f t="shared" si="97"/>
        <v>1.548</v>
      </c>
      <c r="L696" s="36">
        <f t="shared" si="98"/>
        <v>1.5469999999999999</v>
      </c>
      <c r="M696" s="57">
        <f t="shared" si="99"/>
        <v>1.546</v>
      </c>
      <c r="N696" s="58" t="s">
        <v>48</v>
      </c>
      <c r="O696" s="36"/>
      <c r="P696" s="36"/>
      <c r="Q696" s="36"/>
      <c r="R696" s="59"/>
      <c r="S696" s="60">
        <v>1.46</v>
      </c>
      <c r="T696" s="106">
        <v>1.6</v>
      </c>
      <c r="U696" s="162"/>
      <c r="V696" s="10"/>
      <c r="W696" s="162"/>
      <c r="X696" s="162"/>
      <c r="Y696" s="162"/>
      <c r="AA696" s="10"/>
      <c r="AB696" s="47"/>
      <c r="AC696" s="47"/>
      <c r="AD696" s="47"/>
      <c r="AE696" s="47"/>
      <c r="AF696" s="47"/>
      <c r="AG696" s="47"/>
      <c r="AH696" s="47"/>
      <c r="AI696" s="47"/>
    </row>
    <row r="697" spans="1:35">
      <c r="A697" s="26">
        <v>44070</v>
      </c>
      <c r="B697" s="27">
        <v>0.66666666666666596</v>
      </c>
      <c r="C697" s="132"/>
      <c r="D697" s="28" t="str">
        <f t="shared" si="91"/>
        <v>2020/8/27  16:00</v>
      </c>
      <c r="E697" s="119">
        <v>1.546</v>
      </c>
      <c r="F697" s="36">
        <f t="shared" si="92"/>
        <v>1.5529999999999999</v>
      </c>
      <c r="G697" s="36">
        <f t="shared" si="93"/>
        <v>1.5509999999999999</v>
      </c>
      <c r="H697" s="36">
        <f t="shared" si="94"/>
        <v>1.5450000000000002</v>
      </c>
      <c r="I697" s="36">
        <f t="shared" si="95"/>
        <v>1.5469999999999999</v>
      </c>
      <c r="J697" s="36">
        <f t="shared" si="96"/>
        <v>1.552</v>
      </c>
      <c r="K697" s="36">
        <f t="shared" si="97"/>
        <v>1.55</v>
      </c>
      <c r="L697" s="36">
        <f t="shared" si="98"/>
        <v>1.5489999999999999</v>
      </c>
      <c r="M697" s="57">
        <f t="shared" si="99"/>
        <v>1.548</v>
      </c>
      <c r="N697" s="58" t="s">
        <v>48</v>
      </c>
      <c r="O697" s="36"/>
      <c r="P697" s="36"/>
      <c r="Q697" s="36"/>
      <c r="R697" s="59"/>
      <c r="S697" s="60">
        <v>1.46</v>
      </c>
      <c r="T697" s="106">
        <v>1.6</v>
      </c>
      <c r="U697" s="162"/>
      <c r="V697" s="10"/>
      <c r="W697" s="162"/>
      <c r="X697" s="162"/>
      <c r="Y697" s="162"/>
      <c r="AA697" s="10"/>
      <c r="AB697" s="47"/>
      <c r="AC697" s="47"/>
      <c r="AD697" s="47"/>
      <c r="AE697" s="47"/>
      <c r="AF697" s="47"/>
      <c r="AG697" s="47"/>
      <c r="AH697" s="47"/>
      <c r="AI697" s="47"/>
    </row>
    <row r="698" spans="1:35">
      <c r="A698" s="123">
        <v>44071</v>
      </c>
      <c r="B698" s="101">
        <v>0.33333333333333331</v>
      </c>
      <c r="C698" s="132" t="s">
        <v>556</v>
      </c>
      <c r="D698" s="124" t="str">
        <f t="shared" si="91"/>
        <v>2020/8/28  8:00</v>
      </c>
      <c r="E698" s="119">
        <v>1.555461888540588</v>
      </c>
      <c r="F698" s="36">
        <f t="shared" si="92"/>
        <v>1.5624618885405879</v>
      </c>
      <c r="G698" s="36">
        <f t="shared" si="93"/>
        <v>1.5604618885405879</v>
      </c>
      <c r="H698" s="36">
        <f t="shared" si="94"/>
        <v>1.5544618885405881</v>
      </c>
      <c r="I698" s="36">
        <f t="shared" si="95"/>
        <v>1.5564618885405879</v>
      </c>
      <c r="J698" s="36">
        <f t="shared" si="96"/>
        <v>1.561461888540588</v>
      </c>
      <c r="K698" s="36">
        <f t="shared" si="97"/>
        <v>1.559461888540588</v>
      </c>
      <c r="L698" s="36">
        <f t="shared" si="98"/>
        <v>1.5584618885405879</v>
      </c>
      <c r="M698" s="57">
        <f t="shared" si="99"/>
        <v>1.557461888540588</v>
      </c>
      <c r="N698" s="58" t="s">
        <v>49</v>
      </c>
      <c r="O698" s="36"/>
      <c r="P698" s="36"/>
      <c r="Q698" s="36"/>
      <c r="R698" s="59"/>
      <c r="S698" s="60">
        <v>1.46</v>
      </c>
      <c r="T698" s="106">
        <v>1.6</v>
      </c>
      <c r="U698" s="162"/>
      <c r="V698" s="10"/>
      <c r="W698" s="162"/>
      <c r="X698" s="162"/>
      <c r="Y698" s="162"/>
      <c r="AA698" s="10"/>
      <c r="AB698" s="47"/>
      <c r="AC698" s="47"/>
      <c r="AD698" s="47"/>
      <c r="AE698" s="47"/>
      <c r="AF698" s="47"/>
      <c r="AG698" s="47"/>
      <c r="AH698" s="47"/>
      <c r="AI698" s="47"/>
    </row>
    <row r="699" spans="1:35">
      <c r="A699" s="26">
        <v>44071</v>
      </c>
      <c r="B699" s="27">
        <v>0.41666666666666669</v>
      </c>
      <c r="C699" s="132"/>
      <c r="D699" s="28" t="str">
        <f t="shared" si="91"/>
        <v>2020/8/28  10:00</v>
      </c>
      <c r="E699" s="119">
        <v>1.5483246266500221</v>
      </c>
      <c r="F699" s="36">
        <f t="shared" si="92"/>
        <v>1.555324626650022</v>
      </c>
      <c r="G699" s="36">
        <f t="shared" si="93"/>
        <v>1.553324626650022</v>
      </c>
      <c r="H699" s="36">
        <f t="shared" si="94"/>
        <v>1.5473246266500222</v>
      </c>
      <c r="I699" s="36">
        <f t="shared" si="95"/>
        <v>1.549324626650022</v>
      </c>
      <c r="J699" s="36">
        <f t="shared" si="96"/>
        <v>1.5543246266500221</v>
      </c>
      <c r="K699" s="36">
        <f t="shared" si="97"/>
        <v>1.5523246266500221</v>
      </c>
      <c r="L699" s="36">
        <f t="shared" si="98"/>
        <v>1.551324626650022</v>
      </c>
      <c r="M699" s="57">
        <f t="shared" si="99"/>
        <v>1.5503246266500221</v>
      </c>
      <c r="N699" s="58" t="s">
        <v>49</v>
      </c>
      <c r="O699" s="36"/>
      <c r="P699" s="36"/>
      <c r="Q699" s="36"/>
      <c r="R699" s="59"/>
      <c r="S699" s="60">
        <v>1.46</v>
      </c>
      <c r="T699" s="106">
        <v>1.6</v>
      </c>
      <c r="U699" s="162"/>
      <c r="V699" s="10"/>
      <c r="W699" s="162"/>
      <c r="X699" s="162"/>
      <c r="Y699" s="162"/>
      <c r="AA699" s="10"/>
      <c r="AB699" s="47"/>
      <c r="AC699" s="47"/>
      <c r="AD699" s="47"/>
      <c r="AE699" s="47"/>
      <c r="AF699" s="47"/>
      <c r="AG699" s="47"/>
      <c r="AH699" s="47"/>
      <c r="AI699" s="47"/>
    </row>
    <row r="700" spans="1:35">
      <c r="A700" s="26">
        <v>44071</v>
      </c>
      <c r="B700" s="27">
        <v>0.5</v>
      </c>
      <c r="C700" s="132"/>
      <c r="D700" s="28" t="str">
        <f t="shared" si="91"/>
        <v>2020/8/28  12:00</v>
      </c>
      <c r="E700" s="119">
        <v>1.5538297502533418</v>
      </c>
      <c r="F700" s="36">
        <f t="shared" si="92"/>
        <v>1.5608297502533417</v>
      </c>
      <c r="G700" s="36">
        <f t="shared" si="93"/>
        <v>1.5588297502533417</v>
      </c>
      <c r="H700" s="36">
        <f t="shared" si="94"/>
        <v>1.5528297502533419</v>
      </c>
      <c r="I700" s="36">
        <f t="shared" si="95"/>
        <v>1.5548297502533417</v>
      </c>
      <c r="J700" s="36">
        <f t="shared" si="96"/>
        <v>1.5598297502533418</v>
      </c>
      <c r="K700" s="36">
        <f t="shared" si="97"/>
        <v>1.5578297502533418</v>
      </c>
      <c r="L700" s="36">
        <f t="shared" si="98"/>
        <v>1.5568297502533417</v>
      </c>
      <c r="M700" s="57">
        <f t="shared" si="99"/>
        <v>1.5558297502533418</v>
      </c>
      <c r="N700" s="58" t="s">
        <v>49</v>
      </c>
      <c r="O700" s="36"/>
      <c r="P700" s="36"/>
      <c r="Q700" s="36"/>
      <c r="R700" s="59"/>
      <c r="S700" s="60">
        <v>1.46</v>
      </c>
      <c r="T700" s="106">
        <v>1.6</v>
      </c>
      <c r="U700" s="162"/>
      <c r="V700" s="10"/>
      <c r="W700" s="162"/>
      <c r="X700" s="162"/>
      <c r="Y700" s="162"/>
      <c r="AA700" s="10"/>
      <c r="AB700" s="47"/>
      <c r="AC700" s="47"/>
      <c r="AD700" s="47"/>
      <c r="AE700" s="47"/>
      <c r="AF700" s="47"/>
      <c r="AG700" s="47"/>
      <c r="AH700" s="47"/>
      <c r="AI700" s="47"/>
    </row>
    <row r="701" spans="1:35">
      <c r="A701" s="26">
        <v>44071</v>
      </c>
      <c r="B701" s="27">
        <v>0.58333333333333304</v>
      </c>
      <c r="C701" s="132"/>
      <c r="D701" s="28" t="str">
        <f t="shared" si="91"/>
        <v>2020/8/28  14:00</v>
      </c>
      <c r="E701" s="119">
        <v>1.5530881610146958</v>
      </c>
      <c r="F701" s="36">
        <f t="shared" si="92"/>
        <v>1.5600881610146957</v>
      </c>
      <c r="G701" s="36">
        <f t="shared" si="93"/>
        <v>1.5580881610146957</v>
      </c>
      <c r="H701" s="36">
        <f t="shared" si="94"/>
        <v>1.5520881610146959</v>
      </c>
      <c r="I701" s="36">
        <f t="shared" si="95"/>
        <v>1.5540881610146957</v>
      </c>
      <c r="J701" s="36">
        <f t="shared" si="96"/>
        <v>1.5590881610146958</v>
      </c>
      <c r="K701" s="36">
        <f t="shared" si="97"/>
        <v>1.5570881610146958</v>
      </c>
      <c r="L701" s="36">
        <f t="shared" si="98"/>
        <v>1.5560881610146957</v>
      </c>
      <c r="M701" s="57">
        <f t="shared" si="99"/>
        <v>1.5550881610146958</v>
      </c>
      <c r="N701" s="58" t="s">
        <v>49</v>
      </c>
      <c r="O701" s="36"/>
      <c r="P701" s="36"/>
      <c r="Q701" s="36"/>
      <c r="R701" s="59"/>
      <c r="S701" s="60">
        <v>1.46</v>
      </c>
      <c r="T701" s="106">
        <v>1.6</v>
      </c>
      <c r="U701" s="162"/>
      <c r="V701" s="10"/>
      <c r="W701" s="162"/>
      <c r="X701" s="162"/>
      <c r="Y701" s="162"/>
      <c r="AA701" s="10"/>
      <c r="AB701" s="47"/>
      <c r="AC701" s="47"/>
      <c r="AD701" s="47"/>
      <c r="AE701" s="47"/>
      <c r="AF701" s="47"/>
      <c r="AG701" s="47"/>
      <c r="AH701" s="47"/>
      <c r="AI701" s="47"/>
    </row>
    <row r="702" spans="1:35">
      <c r="A702" s="26">
        <v>44071</v>
      </c>
      <c r="B702" s="27">
        <v>0.66666666666666596</v>
      </c>
      <c r="C702" s="132"/>
      <c r="D702" s="28" t="str">
        <f t="shared" si="91"/>
        <v>2020/8/28  16:00</v>
      </c>
      <c r="E702" s="119">
        <v>1.5609707592394961</v>
      </c>
      <c r="F702" s="36">
        <f t="shared" si="92"/>
        <v>1.567970759239496</v>
      </c>
      <c r="G702" s="36">
        <f t="shared" si="93"/>
        <v>1.565970759239496</v>
      </c>
      <c r="H702" s="36">
        <f t="shared" si="94"/>
        <v>1.5599707592394962</v>
      </c>
      <c r="I702" s="36">
        <f t="shared" si="95"/>
        <v>1.561970759239496</v>
      </c>
      <c r="J702" s="36">
        <f t="shared" si="96"/>
        <v>1.5669707592394961</v>
      </c>
      <c r="K702" s="36">
        <f t="shared" si="97"/>
        <v>1.5649707592394961</v>
      </c>
      <c r="L702" s="36">
        <f t="shared" si="98"/>
        <v>1.563970759239496</v>
      </c>
      <c r="M702" s="57">
        <f t="shared" si="99"/>
        <v>1.5629707592394961</v>
      </c>
      <c r="N702" s="58" t="s">
        <v>49</v>
      </c>
      <c r="O702" s="36"/>
      <c r="P702" s="36"/>
      <c r="Q702" s="36"/>
      <c r="R702" s="59"/>
      <c r="S702" s="60">
        <v>1.46</v>
      </c>
      <c r="T702" s="106">
        <v>1.6</v>
      </c>
      <c r="U702" s="162"/>
      <c r="V702" s="10"/>
      <c r="W702" s="162"/>
      <c r="X702" s="162"/>
      <c r="Y702" s="162"/>
      <c r="AA702" s="10"/>
      <c r="AB702" s="47"/>
      <c r="AC702" s="47"/>
      <c r="AD702" s="47"/>
      <c r="AE702" s="47"/>
      <c r="AF702" s="47"/>
      <c r="AG702" s="47"/>
      <c r="AH702" s="47"/>
      <c r="AI702" s="47"/>
    </row>
    <row r="703" spans="1:35">
      <c r="A703" s="123">
        <v>44072</v>
      </c>
      <c r="B703" s="101">
        <v>0.33333333333333331</v>
      </c>
      <c r="C703" s="132" t="s">
        <v>557</v>
      </c>
      <c r="D703" s="124" t="str">
        <f t="shared" si="91"/>
        <v>2020/8/29  8:00</v>
      </c>
      <c r="E703" s="119">
        <v>1.5549999999999999</v>
      </c>
      <c r="F703" s="36">
        <f t="shared" si="92"/>
        <v>1.5619999999999998</v>
      </c>
      <c r="G703" s="36">
        <f t="shared" si="93"/>
        <v>1.5599999999999998</v>
      </c>
      <c r="H703" s="36">
        <f t="shared" si="94"/>
        <v>1.554</v>
      </c>
      <c r="I703" s="36">
        <f t="shared" si="95"/>
        <v>1.5559999999999998</v>
      </c>
      <c r="J703" s="36">
        <f t="shared" si="96"/>
        <v>1.5609999999999999</v>
      </c>
      <c r="K703" s="36">
        <f t="shared" si="97"/>
        <v>1.5589999999999999</v>
      </c>
      <c r="L703" s="36">
        <f t="shared" si="98"/>
        <v>1.5579999999999998</v>
      </c>
      <c r="M703" s="57">
        <f t="shared" si="99"/>
        <v>1.5569999999999999</v>
      </c>
      <c r="N703" s="58" t="s">
        <v>44</v>
      </c>
      <c r="O703" s="36"/>
      <c r="P703" s="36"/>
      <c r="Q703" s="36"/>
      <c r="R703" s="59"/>
      <c r="S703" s="60">
        <v>1.46</v>
      </c>
      <c r="T703" s="106">
        <v>1.6</v>
      </c>
      <c r="U703" s="162"/>
      <c r="V703" s="10"/>
      <c r="W703" s="162"/>
      <c r="X703" s="162"/>
      <c r="Y703" s="162"/>
      <c r="AA703" s="10"/>
      <c r="AB703" s="47"/>
      <c r="AC703" s="47"/>
      <c r="AD703" s="47"/>
      <c r="AE703" s="47"/>
      <c r="AF703" s="47"/>
      <c r="AG703" s="47"/>
      <c r="AH703" s="47"/>
      <c r="AI703" s="47"/>
    </row>
    <row r="704" spans="1:35">
      <c r="A704" s="26">
        <v>44072</v>
      </c>
      <c r="B704" s="27">
        <v>0.41666666666666669</v>
      </c>
      <c r="C704" s="132"/>
      <c r="D704" s="28" t="str">
        <f t="shared" si="91"/>
        <v>2020/8/29  10:00</v>
      </c>
      <c r="E704" s="119">
        <v>1.5680000000000001</v>
      </c>
      <c r="F704" s="36">
        <f t="shared" si="92"/>
        <v>1.575</v>
      </c>
      <c r="G704" s="36">
        <f t="shared" si="93"/>
        <v>1.573</v>
      </c>
      <c r="H704" s="36">
        <f t="shared" si="94"/>
        <v>1.5670000000000002</v>
      </c>
      <c r="I704" s="36">
        <f t="shared" si="95"/>
        <v>1.569</v>
      </c>
      <c r="J704" s="36">
        <f t="shared" si="96"/>
        <v>1.5740000000000001</v>
      </c>
      <c r="K704" s="36">
        <f t="shared" si="97"/>
        <v>1.5720000000000001</v>
      </c>
      <c r="L704" s="36">
        <f t="shared" si="98"/>
        <v>1.571</v>
      </c>
      <c r="M704" s="57">
        <f t="shared" si="99"/>
        <v>1.57</v>
      </c>
      <c r="N704" s="58" t="s">
        <v>44</v>
      </c>
      <c r="O704" s="36"/>
      <c r="P704" s="36"/>
      <c r="Q704" s="36"/>
      <c r="R704" s="59"/>
      <c r="S704" s="60">
        <v>1.46</v>
      </c>
      <c r="T704" s="106">
        <v>1.6</v>
      </c>
      <c r="U704" s="162"/>
      <c r="V704" s="10"/>
      <c r="W704" s="162"/>
      <c r="X704" s="162"/>
      <c r="Y704" s="162"/>
      <c r="AA704" s="10"/>
      <c r="AB704" s="47"/>
      <c r="AC704" s="47"/>
      <c r="AD704" s="47"/>
      <c r="AE704" s="47"/>
      <c r="AF704" s="47"/>
      <c r="AG704" s="47"/>
      <c r="AH704" s="47"/>
      <c r="AI704" s="47"/>
    </row>
    <row r="705" spans="1:35">
      <c r="A705" s="26">
        <v>44072</v>
      </c>
      <c r="B705" s="27">
        <v>0.5</v>
      </c>
      <c r="C705" s="132"/>
      <c r="D705" s="28" t="str">
        <f t="shared" si="91"/>
        <v>2020/8/29  12:00</v>
      </c>
      <c r="E705" s="119">
        <v>1.544</v>
      </c>
      <c r="F705" s="36">
        <f t="shared" si="92"/>
        <v>1.5509999999999999</v>
      </c>
      <c r="G705" s="36">
        <f t="shared" si="93"/>
        <v>1.5489999999999999</v>
      </c>
      <c r="H705" s="36">
        <f t="shared" si="94"/>
        <v>1.5430000000000001</v>
      </c>
      <c r="I705" s="36">
        <f t="shared" si="95"/>
        <v>1.5449999999999999</v>
      </c>
      <c r="J705" s="36">
        <f t="shared" si="96"/>
        <v>1.55</v>
      </c>
      <c r="K705" s="36">
        <f t="shared" si="97"/>
        <v>1.548</v>
      </c>
      <c r="L705" s="36">
        <f t="shared" si="98"/>
        <v>1.5469999999999999</v>
      </c>
      <c r="M705" s="57">
        <f t="shared" si="99"/>
        <v>1.546</v>
      </c>
      <c r="N705" s="58" t="s">
        <v>45</v>
      </c>
      <c r="O705" s="36"/>
      <c r="P705" s="36"/>
      <c r="Q705" s="36"/>
      <c r="R705" s="59"/>
      <c r="S705" s="60">
        <v>1.46</v>
      </c>
      <c r="T705" s="106">
        <v>1.6</v>
      </c>
      <c r="U705" s="162"/>
      <c r="V705" s="10"/>
      <c r="W705" s="162"/>
      <c r="X705" s="162"/>
      <c r="Y705" s="162"/>
      <c r="AA705" s="10"/>
      <c r="AB705" s="47"/>
      <c r="AC705" s="47"/>
      <c r="AD705" s="47"/>
      <c r="AE705" s="47"/>
      <c r="AF705" s="47"/>
      <c r="AG705" s="47"/>
      <c r="AH705" s="47"/>
      <c r="AI705" s="47"/>
    </row>
    <row r="706" spans="1:35">
      <c r="A706" s="26">
        <v>44072</v>
      </c>
      <c r="B706" s="27">
        <v>0.58333333333333304</v>
      </c>
      <c r="C706" s="132"/>
      <c r="D706" s="28" t="str">
        <f t="shared" si="91"/>
        <v>2020/8/29  14:00</v>
      </c>
      <c r="E706" s="119">
        <v>1.5443668560097354</v>
      </c>
      <c r="F706" s="36">
        <f t="shared" si="92"/>
        <v>1.5513668560097353</v>
      </c>
      <c r="G706" s="36">
        <f t="shared" si="93"/>
        <v>1.5493668560097353</v>
      </c>
      <c r="H706" s="36">
        <f t="shared" si="94"/>
        <v>1.5433668560097356</v>
      </c>
      <c r="I706" s="36">
        <f t="shared" si="95"/>
        <v>1.5453668560097353</v>
      </c>
      <c r="J706" s="36">
        <f t="shared" si="96"/>
        <v>1.5503668560097355</v>
      </c>
      <c r="K706" s="36">
        <f t="shared" si="97"/>
        <v>1.5483668560097354</v>
      </c>
      <c r="L706" s="36">
        <f t="shared" si="98"/>
        <v>1.5473668560097353</v>
      </c>
      <c r="M706" s="57">
        <f t="shared" si="99"/>
        <v>1.5463668560097354</v>
      </c>
      <c r="N706" s="58" t="s">
        <v>45</v>
      </c>
      <c r="O706" s="36"/>
      <c r="P706" s="36"/>
      <c r="Q706" s="36"/>
      <c r="R706" s="59"/>
      <c r="S706" s="60">
        <v>1.46</v>
      </c>
      <c r="T706" s="106">
        <v>1.6</v>
      </c>
      <c r="U706" s="162"/>
      <c r="V706" s="10"/>
      <c r="W706" s="162"/>
      <c r="X706" s="162"/>
      <c r="Y706" s="162"/>
      <c r="AA706" s="10"/>
      <c r="AB706" s="47"/>
      <c r="AC706" s="47"/>
      <c r="AD706" s="47"/>
      <c r="AE706" s="47"/>
      <c r="AF706" s="47"/>
      <c r="AG706" s="47"/>
      <c r="AH706" s="47"/>
      <c r="AI706" s="47"/>
    </row>
    <row r="707" spans="1:35">
      <c r="A707" s="26">
        <v>44072</v>
      </c>
      <c r="B707" s="27">
        <v>0.66666666666666596</v>
      </c>
      <c r="C707" s="132"/>
      <c r="D707" s="28" t="str">
        <f t="shared" si="91"/>
        <v>2020/8/29  16:00</v>
      </c>
      <c r="E707" s="119">
        <v>1.5524849826149352</v>
      </c>
      <c r="F707" s="36">
        <f t="shared" si="92"/>
        <v>1.5594849826149351</v>
      </c>
      <c r="G707" s="36">
        <f t="shared" si="93"/>
        <v>1.5574849826149351</v>
      </c>
      <c r="H707" s="36">
        <f t="shared" si="94"/>
        <v>1.5514849826149353</v>
      </c>
      <c r="I707" s="36">
        <f t="shared" si="95"/>
        <v>1.5534849826149351</v>
      </c>
      <c r="J707" s="36">
        <f t="shared" si="96"/>
        <v>1.5584849826149352</v>
      </c>
      <c r="K707" s="36">
        <f t="shared" si="97"/>
        <v>1.5564849826149352</v>
      </c>
      <c r="L707" s="36">
        <f t="shared" si="98"/>
        <v>1.5554849826149351</v>
      </c>
      <c r="M707" s="57">
        <f t="shared" si="99"/>
        <v>1.5544849826149352</v>
      </c>
      <c r="N707" s="58" t="s">
        <v>45</v>
      </c>
      <c r="O707" s="36"/>
      <c r="P707" s="36"/>
      <c r="Q707" s="36"/>
      <c r="R707" s="59"/>
      <c r="S707" s="60">
        <v>1.46</v>
      </c>
      <c r="T707" s="106">
        <v>1.6</v>
      </c>
      <c r="U707" s="162"/>
      <c r="V707" s="10"/>
      <c r="W707" s="162"/>
      <c r="X707" s="162"/>
      <c r="Y707" s="162"/>
      <c r="AA707" s="10"/>
      <c r="AB707" s="47"/>
      <c r="AC707" s="47"/>
      <c r="AD707" s="47"/>
      <c r="AE707" s="47"/>
      <c r="AF707" s="47"/>
      <c r="AG707" s="47"/>
      <c r="AH707" s="47"/>
      <c r="AI707" s="47"/>
    </row>
    <row r="708" spans="1:35">
      <c r="A708" s="123">
        <v>44073</v>
      </c>
      <c r="B708" s="101">
        <v>0.33333333333333331</v>
      </c>
      <c r="C708" s="132" t="s">
        <v>558</v>
      </c>
      <c r="D708" s="124" t="str">
        <f t="shared" ref="D708:D771" si="100">TEXT(A708,"yyyy/m/d")&amp;TEXT(B708,"　　h:mｍ")</f>
        <v>2020/8/30  8:00</v>
      </c>
      <c r="E708" s="119">
        <v>1.5567760828177142</v>
      </c>
      <c r="F708" s="36">
        <f t="shared" ref="F708:F771" si="101">E708+0.007</f>
        <v>1.5637760828177141</v>
      </c>
      <c r="G708" s="36">
        <f t="shared" ref="G708:G771" si="102">E708+0.005</f>
        <v>1.5617760828177141</v>
      </c>
      <c r="H708" s="36">
        <f t="shared" ref="H708:H771" si="103">E708-0.001</f>
        <v>1.5557760828177143</v>
      </c>
      <c r="I708" s="36">
        <f t="shared" ref="I708:I771" si="104">E708+0.001</f>
        <v>1.5577760828177141</v>
      </c>
      <c r="J708" s="36">
        <f t="shared" ref="J708:J771" si="105">E708+0.006</f>
        <v>1.5627760828177142</v>
      </c>
      <c r="K708" s="36">
        <f t="shared" ref="K708:K771" si="106">E708+0.004</f>
        <v>1.5607760828177142</v>
      </c>
      <c r="L708" s="36">
        <f t="shared" ref="L708:L771" si="107">E708+0.003</f>
        <v>1.5597760828177141</v>
      </c>
      <c r="M708" s="57">
        <f t="shared" ref="M708:M771" si="108">E708+0.002</f>
        <v>1.5587760828177142</v>
      </c>
      <c r="N708" s="58" t="s">
        <v>46</v>
      </c>
      <c r="O708" s="36"/>
      <c r="P708" s="36"/>
      <c r="Q708" s="36"/>
      <c r="R708" s="59"/>
      <c r="S708" s="60">
        <v>1.46</v>
      </c>
      <c r="T708" s="106">
        <v>1.6</v>
      </c>
      <c r="U708" s="162"/>
      <c r="V708" s="10"/>
      <c r="W708" s="162"/>
      <c r="X708" s="162"/>
      <c r="Y708" s="162"/>
      <c r="AA708" s="10"/>
      <c r="AB708" s="47"/>
      <c r="AC708" s="47"/>
      <c r="AD708" s="47"/>
      <c r="AE708" s="47"/>
      <c r="AF708" s="47"/>
      <c r="AG708" s="47"/>
      <c r="AH708" s="47"/>
      <c r="AI708" s="47"/>
    </row>
    <row r="709" spans="1:35">
      <c r="A709" s="26">
        <v>44073</v>
      </c>
      <c r="B709" s="27">
        <v>0.41666666666666669</v>
      </c>
      <c r="C709" s="132"/>
      <c r="D709" s="28" t="str">
        <f t="shared" si="100"/>
        <v>2020/8/30  10:00</v>
      </c>
      <c r="E709" s="119">
        <v>1.544</v>
      </c>
      <c r="F709" s="36">
        <f t="shared" si="101"/>
        <v>1.5509999999999999</v>
      </c>
      <c r="G709" s="36">
        <f t="shared" si="102"/>
        <v>1.5489999999999999</v>
      </c>
      <c r="H709" s="36">
        <f t="shared" si="103"/>
        <v>1.5430000000000001</v>
      </c>
      <c r="I709" s="36">
        <f t="shared" si="104"/>
        <v>1.5449999999999999</v>
      </c>
      <c r="J709" s="36">
        <f t="shared" si="105"/>
        <v>1.55</v>
      </c>
      <c r="K709" s="36">
        <f t="shared" si="106"/>
        <v>1.548</v>
      </c>
      <c r="L709" s="36">
        <f t="shared" si="107"/>
        <v>1.5469999999999999</v>
      </c>
      <c r="M709" s="57">
        <f t="shared" si="108"/>
        <v>1.546</v>
      </c>
      <c r="N709" s="58" t="s">
        <v>46</v>
      </c>
      <c r="O709" s="36"/>
      <c r="P709" s="36"/>
      <c r="Q709" s="36"/>
      <c r="R709" s="59"/>
      <c r="S709" s="60">
        <v>1.46</v>
      </c>
      <c r="T709" s="106">
        <v>1.6</v>
      </c>
      <c r="U709" s="162"/>
      <c r="V709" s="10"/>
      <c r="W709" s="162"/>
      <c r="X709" s="162"/>
      <c r="Y709" s="162"/>
      <c r="AA709" s="10"/>
      <c r="AB709" s="47"/>
      <c r="AC709" s="47"/>
      <c r="AD709" s="47"/>
      <c r="AE709" s="47"/>
      <c r="AF709" s="47"/>
      <c r="AG709" s="47"/>
      <c r="AH709" s="47"/>
      <c r="AI709" s="47"/>
    </row>
    <row r="710" spans="1:35">
      <c r="A710" s="26">
        <v>44073</v>
      </c>
      <c r="B710" s="27">
        <v>0.5</v>
      </c>
      <c r="C710" s="132"/>
      <c r="D710" s="28" t="str">
        <f t="shared" si="100"/>
        <v>2020/8/30  12:00</v>
      </c>
      <c r="E710" s="119">
        <v>1.546</v>
      </c>
      <c r="F710" s="36">
        <f t="shared" si="101"/>
        <v>1.5529999999999999</v>
      </c>
      <c r="G710" s="36">
        <f t="shared" si="102"/>
        <v>1.5509999999999999</v>
      </c>
      <c r="H710" s="36">
        <f t="shared" si="103"/>
        <v>1.5450000000000002</v>
      </c>
      <c r="I710" s="36">
        <f t="shared" si="104"/>
        <v>1.5469999999999999</v>
      </c>
      <c r="J710" s="36">
        <f t="shared" si="105"/>
        <v>1.552</v>
      </c>
      <c r="K710" s="36">
        <f t="shared" si="106"/>
        <v>1.55</v>
      </c>
      <c r="L710" s="36">
        <f t="shared" si="107"/>
        <v>1.5489999999999999</v>
      </c>
      <c r="M710" s="57">
        <f t="shared" si="108"/>
        <v>1.548</v>
      </c>
      <c r="N710" s="58" t="s">
        <v>46</v>
      </c>
      <c r="O710" s="36"/>
      <c r="P710" s="36"/>
      <c r="Q710" s="36"/>
      <c r="R710" s="59"/>
      <c r="S710" s="60">
        <v>1.46</v>
      </c>
      <c r="T710" s="106">
        <v>1.6</v>
      </c>
      <c r="U710" s="162"/>
      <c r="V710" s="10"/>
      <c r="W710" s="162"/>
      <c r="X710" s="162"/>
      <c r="Y710" s="162"/>
      <c r="AA710" s="10"/>
      <c r="AB710" s="47"/>
      <c r="AC710" s="47"/>
      <c r="AD710" s="47"/>
      <c r="AE710" s="47"/>
      <c r="AF710" s="47"/>
      <c r="AG710" s="47"/>
      <c r="AH710" s="47"/>
      <c r="AI710" s="47"/>
    </row>
    <row r="711" spans="1:35">
      <c r="A711" s="26">
        <v>44073</v>
      </c>
      <c r="B711" s="27">
        <v>0.58333333333333304</v>
      </c>
      <c r="C711" s="132"/>
      <c r="D711" s="28" t="str">
        <f t="shared" si="100"/>
        <v>2020/8/30  14:00</v>
      </c>
      <c r="E711" s="119">
        <v>1.5449999999999999</v>
      </c>
      <c r="F711" s="36">
        <f t="shared" si="101"/>
        <v>1.5519999999999998</v>
      </c>
      <c r="G711" s="36">
        <f t="shared" si="102"/>
        <v>1.5499999999999998</v>
      </c>
      <c r="H711" s="36">
        <f t="shared" si="103"/>
        <v>1.544</v>
      </c>
      <c r="I711" s="36">
        <f t="shared" si="104"/>
        <v>1.5459999999999998</v>
      </c>
      <c r="J711" s="36">
        <f t="shared" si="105"/>
        <v>1.5509999999999999</v>
      </c>
      <c r="K711" s="36">
        <f t="shared" si="106"/>
        <v>1.5489999999999999</v>
      </c>
      <c r="L711" s="36">
        <f t="shared" si="107"/>
        <v>1.5479999999999998</v>
      </c>
      <c r="M711" s="57">
        <f t="shared" si="108"/>
        <v>1.5469999999999999</v>
      </c>
      <c r="N711" s="58" t="s">
        <v>46</v>
      </c>
      <c r="O711" s="36"/>
      <c r="P711" s="36"/>
      <c r="Q711" s="36"/>
      <c r="R711" s="59"/>
      <c r="S711" s="60">
        <v>1.46</v>
      </c>
      <c r="T711" s="106">
        <v>1.6</v>
      </c>
      <c r="U711" s="162"/>
      <c r="V711" s="10"/>
      <c r="W711" s="162"/>
      <c r="X711" s="162"/>
      <c r="Y711" s="162"/>
      <c r="AA711" s="10"/>
      <c r="AB711" s="47"/>
      <c r="AC711" s="47"/>
      <c r="AD711" s="47"/>
      <c r="AE711" s="47"/>
      <c r="AF711" s="47"/>
      <c r="AG711" s="47"/>
      <c r="AH711" s="47"/>
      <c r="AI711" s="47"/>
    </row>
    <row r="712" spans="1:35">
      <c r="A712" s="26">
        <v>44073</v>
      </c>
      <c r="B712" s="27">
        <v>0.66666666666666596</v>
      </c>
      <c r="C712" s="132"/>
      <c r="D712" s="28" t="str">
        <f t="shared" si="100"/>
        <v>2020/8/30  16:00</v>
      </c>
      <c r="E712" s="119">
        <v>1.5469999999999999</v>
      </c>
      <c r="F712" s="36">
        <f t="shared" si="101"/>
        <v>1.5539999999999998</v>
      </c>
      <c r="G712" s="36">
        <f t="shared" si="102"/>
        <v>1.5519999999999998</v>
      </c>
      <c r="H712" s="36">
        <f t="shared" si="103"/>
        <v>1.546</v>
      </c>
      <c r="I712" s="36">
        <f t="shared" si="104"/>
        <v>1.5479999999999998</v>
      </c>
      <c r="J712" s="36">
        <f t="shared" si="105"/>
        <v>1.5529999999999999</v>
      </c>
      <c r="K712" s="36">
        <f t="shared" si="106"/>
        <v>1.5509999999999999</v>
      </c>
      <c r="L712" s="36">
        <f t="shared" si="107"/>
        <v>1.5499999999999998</v>
      </c>
      <c r="M712" s="57">
        <f t="shared" si="108"/>
        <v>1.5489999999999999</v>
      </c>
      <c r="N712" s="58" t="s">
        <v>46</v>
      </c>
      <c r="O712" s="36"/>
      <c r="P712" s="36"/>
      <c r="Q712" s="36"/>
      <c r="R712" s="59"/>
      <c r="S712" s="60">
        <v>1.46</v>
      </c>
      <c r="T712" s="106">
        <v>1.6</v>
      </c>
      <c r="U712" s="162"/>
      <c r="V712" s="10"/>
      <c r="W712" s="162"/>
      <c r="X712" s="162"/>
      <c r="Y712" s="162"/>
      <c r="AA712" s="10"/>
      <c r="AB712" s="47"/>
      <c r="AC712" s="47"/>
      <c r="AD712" s="47"/>
      <c r="AE712" s="47"/>
      <c r="AF712" s="47"/>
      <c r="AG712" s="47"/>
      <c r="AH712" s="47"/>
      <c r="AI712" s="47"/>
    </row>
    <row r="713" spans="1:35">
      <c r="A713" s="123">
        <v>44074</v>
      </c>
      <c r="B713" s="101">
        <v>0.33333333333333331</v>
      </c>
      <c r="C713" s="132" t="s">
        <v>559</v>
      </c>
      <c r="D713" s="124" t="str">
        <f t="shared" si="100"/>
        <v>2020/8/31  8:00</v>
      </c>
      <c r="E713" s="119">
        <v>1.558280550771431</v>
      </c>
      <c r="F713" s="36">
        <f t="shared" si="101"/>
        <v>1.5652805507714309</v>
      </c>
      <c r="G713" s="36">
        <f t="shared" si="102"/>
        <v>1.5632805507714309</v>
      </c>
      <c r="H713" s="36">
        <f t="shared" si="103"/>
        <v>1.5572805507714311</v>
      </c>
      <c r="I713" s="36">
        <f t="shared" si="104"/>
        <v>1.5592805507714309</v>
      </c>
      <c r="J713" s="36">
        <f t="shared" si="105"/>
        <v>1.564280550771431</v>
      </c>
      <c r="K713" s="36">
        <f t="shared" si="106"/>
        <v>1.562280550771431</v>
      </c>
      <c r="L713" s="36">
        <f t="shared" si="107"/>
        <v>1.5612805507714309</v>
      </c>
      <c r="M713" s="57">
        <f t="shared" si="108"/>
        <v>1.560280550771431</v>
      </c>
      <c r="N713" s="58" t="s">
        <v>47</v>
      </c>
      <c r="O713" s="36"/>
      <c r="P713" s="36"/>
      <c r="Q713" s="36"/>
      <c r="R713" s="59"/>
      <c r="S713" s="60">
        <v>1.46</v>
      </c>
      <c r="T713" s="106">
        <v>1.6</v>
      </c>
      <c r="U713" s="162"/>
      <c r="V713" s="10"/>
      <c r="W713" s="162"/>
      <c r="X713" s="162"/>
      <c r="Y713" s="162"/>
      <c r="AA713" s="10"/>
      <c r="AB713" s="47"/>
      <c r="AC713" s="47"/>
      <c r="AD713" s="47"/>
      <c r="AE713" s="47"/>
      <c r="AF713" s="47"/>
      <c r="AG713" s="47"/>
      <c r="AH713" s="47"/>
      <c r="AI713" s="47"/>
    </row>
    <row r="714" spans="1:35">
      <c r="A714" s="26">
        <v>44074</v>
      </c>
      <c r="B714" s="27">
        <v>0.41666666666666669</v>
      </c>
      <c r="C714" s="132"/>
      <c r="D714" s="28" t="str">
        <f t="shared" si="100"/>
        <v>2020/8/31  10:00</v>
      </c>
      <c r="E714" s="119">
        <v>1.548</v>
      </c>
      <c r="F714" s="36">
        <f t="shared" si="101"/>
        <v>1.5549999999999999</v>
      </c>
      <c r="G714" s="36">
        <f t="shared" si="102"/>
        <v>1.5529999999999999</v>
      </c>
      <c r="H714" s="36">
        <f t="shared" si="103"/>
        <v>1.5470000000000002</v>
      </c>
      <c r="I714" s="36">
        <f t="shared" si="104"/>
        <v>1.5489999999999999</v>
      </c>
      <c r="J714" s="36">
        <f t="shared" si="105"/>
        <v>1.554</v>
      </c>
      <c r="K714" s="36">
        <f t="shared" si="106"/>
        <v>1.552</v>
      </c>
      <c r="L714" s="36">
        <f t="shared" si="107"/>
        <v>1.5509999999999999</v>
      </c>
      <c r="M714" s="57">
        <f t="shared" si="108"/>
        <v>1.55</v>
      </c>
      <c r="N714" s="58" t="s">
        <v>47</v>
      </c>
      <c r="O714" s="36"/>
      <c r="P714" s="36"/>
      <c r="Q714" s="36"/>
      <c r="R714" s="59"/>
      <c r="S714" s="60">
        <v>1.46</v>
      </c>
      <c r="T714" s="106">
        <v>1.6</v>
      </c>
      <c r="U714" s="162"/>
      <c r="V714" s="10"/>
      <c r="W714" s="162"/>
      <c r="X714" s="162"/>
      <c r="Y714" s="162"/>
      <c r="AA714" s="10"/>
      <c r="AB714" s="47"/>
      <c r="AC714" s="47"/>
      <c r="AD714" s="47"/>
      <c r="AE714" s="47"/>
      <c r="AF714" s="47"/>
      <c r="AG714" s="47"/>
      <c r="AH714" s="47"/>
      <c r="AI714" s="47"/>
    </row>
    <row r="715" spans="1:35">
      <c r="A715" s="26">
        <v>44074</v>
      </c>
      <c r="B715" s="27">
        <v>0.5</v>
      </c>
      <c r="C715" s="132"/>
      <c r="D715" s="28" t="str">
        <f t="shared" si="100"/>
        <v>2020/8/31  12:00</v>
      </c>
      <c r="E715" s="119">
        <v>1.544</v>
      </c>
      <c r="F715" s="36">
        <f t="shared" si="101"/>
        <v>1.5509999999999999</v>
      </c>
      <c r="G715" s="36">
        <f t="shared" si="102"/>
        <v>1.5489999999999999</v>
      </c>
      <c r="H715" s="36">
        <f t="shared" si="103"/>
        <v>1.5430000000000001</v>
      </c>
      <c r="I715" s="36">
        <f t="shared" si="104"/>
        <v>1.5449999999999999</v>
      </c>
      <c r="J715" s="36">
        <f t="shared" si="105"/>
        <v>1.55</v>
      </c>
      <c r="K715" s="36">
        <f t="shared" si="106"/>
        <v>1.548</v>
      </c>
      <c r="L715" s="36">
        <f t="shared" si="107"/>
        <v>1.5469999999999999</v>
      </c>
      <c r="M715" s="57">
        <f t="shared" si="108"/>
        <v>1.546</v>
      </c>
      <c r="N715" s="58" t="s">
        <v>47</v>
      </c>
      <c r="O715" s="36"/>
      <c r="P715" s="36"/>
      <c r="Q715" s="36"/>
      <c r="R715" s="59"/>
      <c r="S715" s="60">
        <v>1.46</v>
      </c>
      <c r="T715" s="106">
        <v>1.6</v>
      </c>
      <c r="U715" s="162"/>
      <c r="V715" s="10"/>
      <c r="W715" s="162"/>
      <c r="X715" s="162"/>
      <c r="Y715" s="162"/>
      <c r="AA715" s="10"/>
      <c r="AB715" s="47"/>
      <c r="AC715" s="47"/>
      <c r="AD715" s="47"/>
      <c r="AE715" s="47"/>
      <c r="AF715" s="47"/>
      <c r="AG715" s="47"/>
      <c r="AH715" s="47"/>
      <c r="AI715" s="47"/>
    </row>
    <row r="716" spans="1:35">
      <c r="A716" s="26">
        <v>44074</v>
      </c>
      <c r="B716" s="27">
        <v>0.58333333333333304</v>
      </c>
      <c r="C716" s="132"/>
      <c r="D716" s="28" t="str">
        <f t="shared" si="100"/>
        <v>2020/8/31  14:00</v>
      </c>
      <c r="E716" s="119">
        <v>1.546</v>
      </c>
      <c r="F716" s="36">
        <f t="shared" si="101"/>
        <v>1.5529999999999999</v>
      </c>
      <c r="G716" s="36">
        <f t="shared" si="102"/>
        <v>1.5509999999999999</v>
      </c>
      <c r="H716" s="36">
        <f t="shared" si="103"/>
        <v>1.5450000000000002</v>
      </c>
      <c r="I716" s="36">
        <f t="shared" si="104"/>
        <v>1.5469999999999999</v>
      </c>
      <c r="J716" s="36">
        <f t="shared" si="105"/>
        <v>1.552</v>
      </c>
      <c r="K716" s="36">
        <f t="shared" si="106"/>
        <v>1.55</v>
      </c>
      <c r="L716" s="36">
        <f t="shared" si="107"/>
        <v>1.5489999999999999</v>
      </c>
      <c r="M716" s="57">
        <f t="shared" si="108"/>
        <v>1.548</v>
      </c>
      <c r="N716" s="58" t="s">
        <v>47</v>
      </c>
      <c r="O716" s="36"/>
      <c r="P716" s="36"/>
      <c r="Q716" s="36"/>
      <c r="R716" s="59"/>
      <c r="S716" s="60">
        <v>1.46</v>
      </c>
      <c r="T716" s="106">
        <v>1.6</v>
      </c>
      <c r="U716" s="162"/>
      <c r="V716" s="10"/>
      <c r="W716" s="162"/>
      <c r="X716" s="162"/>
      <c r="Y716" s="162"/>
      <c r="AA716" s="10"/>
      <c r="AB716" s="47"/>
      <c r="AC716" s="47"/>
      <c r="AD716" s="47"/>
      <c r="AE716" s="47"/>
      <c r="AF716" s="47"/>
      <c r="AG716" s="47"/>
      <c r="AH716" s="47"/>
      <c r="AI716" s="47"/>
    </row>
    <row r="717" spans="1:35">
      <c r="A717" s="26">
        <v>44074</v>
      </c>
      <c r="B717" s="27">
        <v>0.66666666666666596</v>
      </c>
      <c r="C717" s="132"/>
      <c r="D717" s="28" t="str">
        <f t="shared" si="100"/>
        <v>2020/8/31  16:00</v>
      </c>
      <c r="E717" s="119">
        <v>1.5447893703895639</v>
      </c>
      <c r="F717" s="36">
        <f t="shared" si="101"/>
        <v>1.5517893703895638</v>
      </c>
      <c r="G717" s="36">
        <f t="shared" si="102"/>
        <v>1.5497893703895638</v>
      </c>
      <c r="H717" s="36">
        <f t="shared" si="103"/>
        <v>1.543789370389564</v>
      </c>
      <c r="I717" s="36">
        <f t="shared" si="104"/>
        <v>1.5457893703895638</v>
      </c>
      <c r="J717" s="36">
        <f t="shared" si="105"/>
        <v>1.5507893703895639</v>
      </c>
      <c r="K717" s="36">
        <f t="shared" si="106"/>
        <v>1.5487893703895639</v>
      </c>
      <c r="L717" s="36">
        <f t="shared" si="107"/>
        <v>1.5477893703895638</v>
      </c>
      <c r="M717" s="57">
        <f t="shared" si="108"/>
        <v>1.5467893703895639</v>
      </c>
      <c r="N717" s="58" t="s">
        <v>47</v>
      </c>
      <c r="O717" s="36"/>
      <c r="P717" s="36"/>
      <c r="Q717" s="36"/>
      <c r="R717" s="59"/>
      <c r="S717" s="60">
        <v>1.46</v>
      </c>
      <c r="T717" s="106">
        <v>1.6</v>
      </c>
      <c r="U717" s="162"/>
      <c r="V717" s="10"/>
      <c r="W717" s="162"/>
      <c r="X717" s="162"/>
      <c r="Y717" s="162"/>
      <c r="AA717" s="10"/>
      <c r="AB717" s="47"/>
      <c r="AC717" s="47"/>
      <c r="AD717" s="47"/>
      <c r="AE717" s="47"/>
      <c r="AF717" s="47"/>
      <c r="AG717" s="47"/>
      <c r="AH717" s="47"/>
      <c r="AI717" s="47"/>
    </row>
    <row r="718" spans="1:35">
      <c r="A718" s="123">
        <v>44075</v>
      </c>
      <c r="B718" s="101">
        <v>0.33333333333333331</v>
      </c>
      <c r="C718" s="132" t="s">
        <v>560</v>
      </c>
      <c r="D718" s="124" t="str">
        <f t="shared" si="100"/>
        <v>2020/9/1  8:00</v>
      </c>
      <c r="E718" s="35">
        <v>1.5402390388936329</v>
      </c>
      <c r="F718" s="36">
        <f t="shared" si="101"/>
        <v>1.5472390388936328</v>
      </c>
      <c r="G718" s="36">
        <f t="shared" si="102"/>
        <v>1.5452390388936328</v>
      </c>
      <c r="H718" s="36">
        <f t="shared" si="103"/>
        <v>1.539239038893633</v>
      </c>
      <c r="I718" s="36">
        <f t="shared" si="104"/>
        <v>1.5412390388936328</v>
      </c>
      <c r="J718" s="36">
        <f t="shared" si="105"/>
        <v>1.5462390388936329</v>
      </c>
      <c r="K718" s="36">
        <f t="shared" si="106"/>
        <v>1.5442390388936329</v>
      </c>
      <c r="L718" s="36">
        <f t="shared" si="107"/>
        <v>1.5432390388936328</v>
      </c>
      <c r="M718" s="57">
        <f t="shared" si="108"/>
        <v>1.5422390388936329</v>
      </c>
      <c r="N718" s="58" t="s">
        <v>48</v>
      </c>
      <c r="O718" s="36"/>
      <c r="P718" s="36"/>
      <c r="Q718" s="36"/>
      <c r="R718" s="59"/>
      <c r="S718" s="60">
        <v>1.46</v>
      </c>
      <c r="T718" s="106">
        <v>1.6</v>
      </c>
      <c r="U718" s="162"/>
      <c r="V718" s="10"/>
      <c r="W718" s="162"/>
      <c r="X718" s="162"/>
      <c r="Y718" s="162"/>
      <c r="AA718" s="10"/>
      <c r="AB718" s="47"/>
      <c r="AC718" s="47"/>
      <c r="AD718" s="47"/>
      <c r="AE718" s="47"/>
      <c r="AF718" s="47"/>
      <c r="AG718" s="47"/>
      <c r="AH718" s="47"/>
      <c r="AI718" s="47"/>
    </row>
    <row r="719" spans="1:35">
      <c r="A719" s="26">
        <v>44075</v>
      </c>
      <c r="B719" s="27">
        <v>0.41666666666666669</v>
      </c>
      <c r="C719" s="132"/>
      <c r="D719" s="28" t="str">
        <f t="shared" si="100"/>
        <v>2020/9/1  10:00</v>
      </c>
      <c r="E719" s="35">
        <v>1.5429999999999999</v>
      </c>
      <c r="F719" s="36">
        <f t="shared" si="101"/>
        <v>1.5499999999999998</v>
      </c>
      <c r="G719" s="36">
        <f t="shared" si="102"/>
        <v>1.5479999999999998</v>
      </c>
      <c r="H719" s="36">
        <f t="shared" si="103"/>
        <v>1.542</v>
      </c>
      <c r="I719" s="36">
        <f t="shared" si="104"/>
        <v>1.5439999999999998</v>
      </c>
      <c r="J719" s="36">
        <f t="shared" si="105"/>
        <v>1.5489999999999999</v>
      </c>
      <c r="K719" s="36">
        <f t="shared" si="106"/>
        <v>1.5469999999999999</v>
      </c>
      <c r="L719" s="36">
        <f t="shared" si="107"/>
        <v>1.5459999999999998</v>
      </c>
      <c r="M719" s="57">
        <f t="shared" si="108"/>
        <v>1.5449999999999999</v>
      </c>
      <c r="N719" s="58" t="s">
        <v>48</v>
      </c>
      <c r="O719" s="36"/>
      <c r="P719" s="36"/>
      <c r="Q719" s="36"/>
      <c r="R719" s="59"/>
      <c r="S719" s="60">
        <v>1.46</v>
      </c>
      <c r="T719" s="106">
        <v>1.6</v>
      </c>
      <c r="U719" s="162"/>
      <c r="V719" s="10"/>
      <c r="W719" s="162"/>
      <c r="X719" s="162"/>
      <c r="Y719" s="162"/>
      <c r="AA719" s="10"/>
      <c r="AB719" s="47"/>
      <c r="AC719" s="47"/>
      <c r="AD719" s="47"/>
      <c r="AE719" s="47"/>
      <c r="AF719" s="47"/>
      <c r="AG719" s="47"/>
      <c r="AH719" s="47"/>
      <c r="AI719" s="47"/>
    </row>
    <row r="720" spans="1:35">
      <c r="A720" s="26">
        <v>44075</v>
      </c>
      <c r="B720" s="27">
        <v>0.5</v>
      </c>
      <c r="C720" s="132"/>
      <c r="D720" s="28" t="str">
        <f t="shared" si="100"/>
        <v>2020/9/1  12:00</v>
      </c>
      <c r="E720" s="35">
        <v>1.54</v>
      </c>
      <c r="F720" s="36">
        <f t="shared" si="101"/>
        <v>1.5469999999999999</v>
      </c>
      <c r="G720" s="36">
        <f t="shared" si="102"/>
        <v>1.5449999999999999</v>
      </c>
      <c r="H720" s="36">
        <f t="shared" si="103"/>
        <v>1.5390000000000001</v>
      </c>
      <c r="I720" s="36">
        <f t="shared" si="104"/>
        <v>1.5409999999999999</v>
      </c>
      <c r="J720" s="36">
        <f t="shared" si="105"/>
        <v>1.546</v>
      </c>
      <c r="K720" s="36">
        <f t="shared" si="106"/>
        <v>1.544</v>
      </c>
      <c r="L720" s="36">
        <f t="shared" si="107"/>
        <v>1.5429999999999999</v>
      </c>
      <c r="M720" s="57">
        <f t="shared" si="108"/>
        <v>1.542</v>
      </c>
      <c r="N720" s="58" t="s">
        <v>48</v>
      </c>
      <c r="O720" s="36"/>
      <c r="P720" s="36"/>
      <c r="Q720" s="36"/>
      <c r="R720" s="59"/>
      <c r="S720" s="60">
        <v>1.46</v>
      </c>
      <c r="T720" s="106">
        <v>1.6</v>
      </c>
      <c r="U720" s="162"/>
      <c r="V720" s="10"/>
      <c r="W720" s="162"/>
      <c r="X720" s="162"/>
      <c r="Y720" s="162"/>
      <c r="AA720" s="10"/>
      <c r="AB720" s="47"/>
      <c r="AC720" s="47"/>
      <c r="AD720" s="47"/>
      <c r="AE720" s="47"/>
      <c r="AF720" s="47"/>
      <c r="AG720" s="47"/>
      <c r="AH720" s="47"/>
      <c r="AI720" s="47"/>
    </row>
    <row r="721" spans="1:35">
      <c r="A721" s="26">
        <v>44075</v>
      </c>
      <c r="B721" s="27">
        <v>0.58333333333333304</v>
      </c>
      <c r="C721" s="132"/>
      <c r="D721" s="28" t="str">
        <f t="shared" si="100"/>
        <v>2020/9/1  14:00</v>
      </c>
      <c r="E721" s="35">
        <v>1.542</v>
      </c>
      <c r="F721" s="36">
        <f t="shared" si="101"/>
        <v>1.5489999999999999</v>
      </c>
      <c r="G721" s="36">
        <f t="shared" si="102"/>
        <v>1.5469999999999999</v>
      </c>
      <c r="H721" s="36">
        <f t="shared" si="103"/>
        <v>1.5410000000000001</v>
      </c>
      <c r="I721" s="36">
        <f t="shared" si="104"/>
        <v>1.5429999999999999</v>
      </c>
      <c r="J721" s="36">
        <f t="shared" si="105"/>
        <v>1.548</v>
      </c>
      <c r="K721" s="36">
        <f t="shared" si="106"/>
        <v>1.546</v>
      </c>
      <c r="L721" s="36">
        <f t="shared" si="107"/>
        <v>1.5449999999999999</v>
      </c>
      <c r="M721" s="57">
        <f t="shared" si="108"/>
        <v>1.544</v>
      </c>
      <c r="N721" s="58" t="s">
        <v>48</v>
      </c>
      <c r="O721" s="36"/>
      <c r="P721" s="36"/>
      <c r="Q721" s="36"/>
      <c r="R721" s="59"/>
      <c r="S721" s="60">
        <v>1.46</v>
      </c>
      <c r="T721" s="106">
        <v>1.6</v>
      </c>
      <c r="U721" s="162"/>
      <c r="V721" s="10"/>
      <c r="W721" s="162"/>
      <c r="X721" s="162"/>
      <c r="Y721" s="162"/>
      <c r="AA721" s="10"/>
      <c r="AB721" s="47"/>
      <c r="AC721" s="47"/>
      <c r="AD721" s="47"/>
      <c r="AE721" s="47"/>
      <c r="AF721" s="47"/>
      <c r="AG721" s="47"/>
      <c r="AH721" s="47"/>
      <c r="AI721" s="47"/>
    </row>
    <row r="722" spans="1:35">
      <c r="A722" s="26">
        <v>44075</v>
      </c>
      <c r="B722" s="27">
        <v>0.66666666666666596</v>
      </c>
      <c r="C722" s="132"/>
      <c r="D722" s="28" t="str">
        <f t="shared" si="100"/>
        <v>2020/9/1  16:00</v>
      </c>
      <c r="E722" s="35">
        <v>1.54</v>
      </c>
      <c r="F722" s="36">
        <f t="shared" si="101"/>
        <v>1.5469999999999999</v>
      </c>
      <c r="G722" s="36">
        <f t="shared" si="102"/>
        <v>1.5449999999999999</v>
      </c>
      <c r="H722" s="36">
        <f t="shared" si="103"/>
        <v>1.5390000000000001</v>
      </c>
      <c r="I722" s="36">
        <f t="shared" si="104"/>
        <v>1.5409999999999999</v>
      </c>
      <c r="J722" s="36">
        <f t="shared" si="105"/>
        <v>1.546</v>
      </c>
      <c r="K722" s="36">
        <f t="shared" si="106"/>
        <v>1.544</v>
      </c>
      <c r="L722" s="36">
        <f t="shared" si="107"/>
        <v>1.5429999999999999</v>
      </c>
      <c r="M722" s="57">
        <f t="shared" si="108"/>
        <v>1.542</v>
      </c>
      <c r="N722" s="58" t="s">
        <v>48</v>
      </c>
      <c r="O722" s="36"/>
      <c r="P722" s="36"/>
      <c r="Q722" s="36"/>
      <c r="R722" s="59"/>
      <c r="S722" s="60">
        <v>1.46</v>
      </c>
      <c r="T722" s="106">
        <v>1.6</v>
      </c>
      <c r="U722" s="162"/>
      <c r="V722" s="10"/>
      <c r="W722" s="162"/>
      <c r="X722" s="162"/>
      <c r="Y722" s="162"/>
      <c r="AA722" s="10"/>
      <c r="AB722" s="47"/>
      <c r="AC722" s="47"/>
      <c r="AD722" s="47"/>
      <c r="AE722" s="47"/>
      <c r="AF722" s="47"/>
      <c r="AG722" s="47"/>
      <c r="AH722" s="47"/>
      <c r="AI722" s="47"/>
    </row>
    <row r="723" spans="1:35">
      <c r="A723" s="123">
        <v>44076</v>
      </c>
      <c r="B723" s="101">
        <v>0.33333333333333331</v>
      </c>
      <c r="C723" s="132" t="s">
        <v>561</v>
      </c>
      <c r="D723" s="124" t="str">
        <f t="shared" si="100"/>
        <v>2020/9/2  8:00</v>
      </c>
      <c r="E723" s="35">
        <v>1.54</v>
      </c>
      <c r="F723" s="36">
        <f t="shared" si="101"/>
        <v>1.5469999999999999</v>
      </c>
      <c r="G723" s="36">
        <f t="shared" si="102"/>
        <v>1.5449999999999999</v>
      </c>
      <c r="H723" s="36">
        <f t="shared" si="103"/>
        <v>1.5390000000000001</v>
      </c>
      <c r="I723" s="36">
        <f t="shared" si="104"/>
        <v>1.5409999999999999</v>
      </c>
      <c r="J723" s="36">
        <f t="shared" si="105"/>
        <v>1.546</v>
      </c>
      <c r="K723" s="36">
        <f t="shared" si="106"/>
        <v>1.544</v>
      </c>
      <c r="L723" s="36">
        <f t="shared" si="107"/>
        <v>1.5429999999999999</v>
      </c>
      <c r="M723" s="57">
        <f t="shared" si="108"/>
        <v>1.542</v>
      </c>
      <c r="N723" s="58" t="s">
        <v>49</v>
      </c>
      <c r="O723" s="36"/>
      <c r="P723" s="36"/>
      <c r="Q723" s="36"/>
      <c r="R723" s="59"/>
      <c r="S723" s="60">
        <v>1.46</v>
      </c>
      <c r="T723" s="106">
        <v>1.6</v>
      </c>
      <c r="U723" s="162"/>
      <c r="V723" s="10"/>
      <c r="W723" s="162"/>
      <c r="X723" s="162"/>
      <c r="Y723" s="162"/>
      <c r="AA723" s="10"/>
      <c r="AB723" s="47"/>
      <c r="AC723" s="47"/>
      <c r="AD723" s="47"/>
      <c r="AE723" s="47"/>
      <c r="AF723" s="47"/>
      <c r="AG723" s="47"/>
      <c r="AH723" s="47"/>
      <c r="AI723" s="47"/>
    </row>
    <row r="724" spans="1:35">
      <c r="A724" s="26">
        <v>44076</v>
      </c>
      <c r="B724" s="27">
        <v>0.41666666666666669</v>
      </c>
      <c r="C724" s="132"/>
      <c r="D724" s="28" t="str">
        <f t="shared" si="100"/>
        <v>2020/9/2  10:00</v>
      </c>
      <c r="E724" s="35">
        <v>1.5432097222890773</v>
      </c>
      <c r="F724" s="36">
        <f t="shared" si="101"/>
        <v>1.5502097222890772</v>
      </c>
      <c r="G724" s="36">
        <f t="shared" si="102"/>
        <v>1.5482097222890772</v>
      </c>
      <c r="H724" s="36">
        <f t="shared" si="103"/>
        <v>1.5422097222890774</v>
      </c>
      <c r="I724" s="36">
        <f t="shared" si="104"/>
        <v>1.5442097222890772</v>
      </c>
      <c r="J724" s="36">
        <f t="shared" si="105"/>
        <v>1.5492097222890773</v>
      </c>
      <c r="K724" s="36">
        <f t="shared" si="106"/>
        <v>1.5472097222890773</v>
      </c>
      <c r="L724" s="36">
        <f t="shared" si="107"/>
        <v>1.5462097222890772</v>
      </c>
      <c r="M724" s="57">
        <f t="shared" si="108"/>
        <v>1.5452097222890773</v>
      </c>
      <c r="N724" s="58" t="s">
        <v>49</v>
      </c>
      <c r="O724" s="36"/>
      <c r="P724" s="36"/>
      <c r="Q724" s="36"/>
      <c r="R724" s="59"/>
      <c r="S724" s="60">
        <v>1.46</v>
      </c>
      <c r="T724" s="106">
        <v>1.6</v>
      </c>
      <c r="U724" s="162"/>
      <c r="V724" s="10"/>
      <c r="W724" s="162"/>
      <c r="X724" s="162"/>
      <c r="Y724" s="162"/>
      <c r="AA724" s="10"/>
      <c r="AB724" s="47"/>
      <c r="AC724" s="47"/>
      <c r="AD724" s="47"/>
      <c r="AE724" s="47"/>
      <c r="AF724" s="47"/>
      <c r="AG724" s="47"/>
      <c r="AH724" s="47"/>
      <c r="AI724" s="47"/>
    </row>
    <row r="725" spans="1:35">
      <c r="A725" s="26">
        <v>44076</v>
      </c>
      <c r="B725" s="27">
        <v>0.5</v>
      </c>
      <c r="C725" s="132"/>
      <c r="D725" s="28" t="str">
        <f t="shared" si="100"/>
        <v>2020/9/2  12:00</v>
      </c>
      <c r="E725" s="35">
        <v>1.5432097222890773</v>
      </c>
      <c r="F725" s="36">
        <f t="shared" si="101"/>
        <v>1.5502097222890772</v>
      </c>
      <c r="G725" s="36">
        <f t="shared" si="102"/>
        <v>1.5482097222890772</v>
      </c>
      <c r="H725" s="36">
        <f t="shared" si="103"/>
        <v>1.5422097222890774</v>
      </c>
      <c r="I725" s="36">
        <f t="shared" si="104"/>
        <v>1.5442097222890772</v>
      </c>
      <c r="J725" s="36">
        <f t="shared" si="105"/>
        <v>1.5492097222890773</v>
      </c>
      <c r="K725" s="36">
        <f t="shared" si="106"/>
        <v>1.5472097222890773</v>
      </c>
      <c r="L725" s="36">
        <f t="shared" si="107"/>
        <v>1.5462097222890772</v>
      </c>
      <c r="M725" s="57">
        <f t="shared" si="108"/>
        <v>1.5452097222890773</v>
      </c>
      <c r="N725" s="58" t="s">
        <v>49</v>
      </c>
      <c r="O725" s="36"/>
      <c r="P725" s="36"/>
      <c r="Q725" s="36"/>
      <c r="R725" s="59"/>
      <c r="S725" s="60">
        <v>1.46</v>
      </c>
      <c r="T725" s="106">
        <v>1.6</v>
      </c>
      <c r="U725" s="162"/>
      <c r="V725" s="10"/>
      <c r="W725" s="162"/>
      <c r="X725" s="162"/>
      <c r="Y725" s="162"/>
      <c r="AA725" s="10"/>
      <c r="AB725" s="47"/>
      <c r="AC725" s="47"/>
      <c r="AD725" s="47"/>
      <c r="AE725" s="47"/>
      <c r="AF725" s="47"/>
      <c r="AG725" s="47"/>
      <c r="AH725" s="47"/>
      <c r="AI725" s="47"/>
    </row>
    <row r="726" spans="1:35">
      <c r="A726" s="26">
        <v>44076</v>
      </c>
      <c r="B726" s="27">
        <v>0.58333333333333304</v>
      </c>
      <c r="C726" s="132"/>
      <c r="D726" s="28" t="str">
        <f t="shared" si="100"/>
        <v>2020/9/2  14:00</v>
      </c>
      <c r="E726" s="35">
        <v>1.5424391394365298</v>
      </c>
      <c r="F726" s="36">
        <f t="shared" si="101"/>
        <v>1.5494391394365297</v>
      </c>
      <c r="G726" s="36">
        <f t="shared" si="102"/>
        <v>1.5474391394365297</v>
      </c>
      <c r="H726" s="36">
        <f t="shared" si="103"/>
        <v>1.5414391394365299</v>
      </c>
      <c r="I726" s="36">
        <f t="shared" si="104"/>
        <v>1.5434391394365297</v>
      </c>
      <c r="J726" s="36">
        <f t="shared" si="105"/>
        <v>1.5484391394365298</v>
      </c>
      <c r="K726" s="36">
        <f t="shared" si="106"/>
        <v>1.5464391394365298</v>
      </c>
      <c r="L726" s="36">
        <f t="shared" si="107"/>
        <v>1.5454391394365297</v>
      </c>
      <c r="M726" s="57">
        <f t="shared" si="108"/>
        <v>1.5444391394365298</v>
      </c>
      <c r="N726" s="58" t="s">
        <v>49</v>
      </c>
      <c r="O726" s="36"/>
      <c r="P726" s="36"/>
      <c r="Q726" s="36"/>
      <c r="R726" s="59"/>
      <c r="S726" s="60">
        <v>1.46</v>
      </c>
      <c r="T726" s="106">
        <v>1.6</v>
      </c>
      <c r="U726" s="162"/>
      <c r="V726" s="10"/>
      <c r="W726" s="162"/>
      <c r="X726" s="162"/>
      <c r="Y726" s="162"/>
      <c r="AA726" s="10"/>
      <c r="AB726" s="47"/>
      <c r="AC726" s="47"/>
      <c r="AD726" s="47"/>
      <c r="AE726" s="47"/>
      <c r="AF726" s="47"/>
      <c r="AG726" s="47"/>
      <c r="AH726" s="47"/>
      <c r="AI726" s="47"/>
    </row>
    <row r="727" spans="1:35">
      <c r="A727" s="26">
        <v>44076</v>
      </c>
      <c r="B727" s="27">
        <v>0.66666666666666596</v>
      </c>
      <c r="C727" s="132"/>
      <c r="D727" s="28" t="str">
        <f t="shared" si="100"/>
        <v>2020/9/2  16:00</v>
      </c>
      <c r="E727" s="35">
        <v>1.5424391394365298</v>
      </c>
      <c r="F727" s="36">
        <f t="shared" si="101"/>
        <v>1.5494391394365297</v>
      </c>
      <c r="G727" s="36">
        <f t="shared" si="102"/>
        <v>1.5474391394365297</v>
      </c>
      <c r="H727" s="36">
        <f t="shared" si="103"/>
        <v>1.5414391394365299</v>
      </c>
      <c r="I727" s="36">
        <f t="shared" si="104"/>
        <v>1.5434391394365297</v>
      </c>
      <c r="J727" s="36">
        <f t="shared" si="105"/>
        <v>1.5484391394365298</v>
      </c>
      <c r="K727" s="36">
        <f t="shared" si="106"/>
        <v>1.5464391394365298</v>
      </c>
      <c r="L727" s="36">
        <f t="shared" si="107"/>
        <v>1.5454391394365297</v>
      </c>
      <c r="M727" s="57">
        <f t="shared" si="108"/>
        <v>1.5444391394365298</v>
      </c>
      <c r="N727" s="58" t="s">
        <v>49</v>
      </c>
      <c r="O727" s="36"/>
      <c r="P727" s="36"/>
      <c r="Q727" s="36"/>
      <c r="R727" s="59"/>
      <c r="S727" s="60">
        <v>1.46</v>
      </c>
      <c r="T727" s="106">
        <v>1.6</v>
      </c>
      <c r="U727" s="162"/>
      <c r="V727" s="10"/>
      <c r="W727" s="162"/>
      <c r="X727" s="162"/>
      <c r="Y727" s="162"/>
      <c r="AA727" s="10"/>
      <c r="AB727" s="47"/>
      <c r="AC727" s="47"/>
      <c r="AD727" s="47"/>
      <c r="AE727" s="47"/>
      <c r="AF727" s="47"/>
      <c r="AG727" s="47"/>
      <c r="AH727" s="47"/>
      <c r="AI727" s="47"/>
    </row>
    <row r="728" spans="1:35">
      <c r="A728" s="123">
        <v>44077</v>
      </c>
      <c r="B728" s="101">
        <v>0.33333333333333331</v>
      </c>
      <c r="C728" s="132" t="s">
        <v>562</v>
      </c>
      <c r="D728" s="124" t="str">
        <f t="shared" si="100"/>
        <v>2020/9/3  8:00</v>
      </c>
      <c r="E728" s="119">
        <v>1.5549999999999999</v>
      </c>
      <c r="F728" s="36">
        <f t="shared" si="101"/>
        <v>1.5619999999999998</v>
      </c>
      <c r="G728" s="36">
        <f t="shared" si="102"/>
        <v>1.5599999999999998</v>
      </c>
      <c r="H728" s="36">
        <f t="shared" si="103"/>
        <v>1.554</v>
      </c>
      <c r="I728" s="36">
        <f t="shared" si="104"/>
        <v>1.5559999999999998</v>
      </c>
      <c r="J728" s="36">
        <f t="shared" si="105"/>
        <v>1.5609999999999999</v>
      </c>
      <c r="K728" s="36">
        <f t="shared" si="106"/>
        <v>1.5589999999999999</v>
      </c>
      <c r="L728" s="36">
        <f t="shared" si="107"/>
        <v>1.5579999999999998</v>
      </c>
      <c r="M728" s="57">
        <f t="shared" si="108"/>
        <v>1.5569999999999999</v>
      </c>
      <c r="N728" s="58" t="s">
        <v>44</v>
      </c>
      <c r="O728" s="36"/>
      <c r="P728" s="36"/>
      <c r="Q728" s="36"/>
      <c r="R728" s="59"/>
      <c r="S728" s="60">
        <v>1.46</v>
      </c>
      <c r="T728" s="106">
        <v>1.6</v>
      </c>
      <c r="U728" s="162"/>
      <c r="V728" s="10"/>
      <c r="W728" s="162"/>
      <c r="X728" s="162"/>
      <c r="Y728" s="162"/>
      <c r="AA728" s="10"/>
      <c r="AB728" s="47"/>
      <c r="AC728" s="47"/>
      <c r="AD728" s="47"/>
      <c r="AE728" s="47"/>
      <c r="AF728" s="47"/>
      <c r="AG728" s="47"/>
      <c r="AH728" s="47"/>
      <c r="AI728" s="47"/>
    </row>
    <row r="729" spans="1:35">
      <c r="A729" s="26">
        <v>44077</v>
      </c>
      <c r="B729" s="27">
        <v>0.41666666666666669</v>
      </c>
      <c r="C729" s="132"/>
      <c r="D729" s="28" t="str">
        <f t="shared" si="100"/>
        <v>2020/9/3  10:00</v>
      </c>
      <c r="E729" s="119">
        <v>1.541919844582043</v>
      </c>
      <c r="F729" s="36">
        <f t="shared" si="101"/>
        <v>1.5489198445820429</v>
      </c>
      <c r="G729" s="36">
        <f t="shared" si="102"/>
        <v>1.5469198445820429</v>
      </c>
      <c r="H729" s="36">
        <f t="shared" si="103"/>
        <v>1.5409198445820431</v>
      </c>
      <c r="I729" s="36">
        <f t="shared" si="104"/>
        <v>1.5429198445820429</v>
      </c>
      <c r="J729" s="36">
        <f t="shared" si="105"/>
        <v>1.547919844582043</v>
      </c>
      <c r="K729" s="36">
        <f t="shared" si="106"/>
        <v>1.545919844582043</v>
      </c>
      <c r="L729" s="36">
        <f t="shared" si="107"/>
        <v>1.5449198445820429</v>
      </c>
      <c r="M729" s="57">
        <f t="shared" si="108"/>
        <v>1.543919844582043</v>
      </c>
      <c r="N729" s="58" t="s">
        <v>44</v>
      </c>
      <c r="O729" s="36"/>
      <c r="P729" s="36"/>
      <c r="Q729" s="36"/>
      <c r="R729" s="59"/>
      <c r="S729" s="60">
        <v>1.46</v>
      </c>
      <c r="T729" s="106">
        <v>1.6</v>
      </c>
      <c r="U729" s="162"/>
      <c r="V729" s="10"/>
      <c r="W729" s="162"/>
      <c r="X729" s="162"/>
      <c r="Y729" s="162"/>
      <c r="AA729" s="10"/>
      <c r="AB729" s="47"/>
      <c r="AC729" s="47"/>
      <c r="AD729" s="47"/>
      <c r="AE729" s="47"/>
      <c r="AF729" s="47"/>
      <c r="AG729" s="47"/>
      <c r="AH729" s="47"/>
      <c r="AI729" s="47"/>
    </row>
    <row r="730" spans="1:35">
      <c r="A730" s="26">
        <v>44077</v>
      </c>
      <c r="B730" s="27">
        <v>0.5</v>
      </c>
      <c r="C730" s="132"/>
      <c r="D730" s="28" t="str">
        <f t="shared" si="100"/>
        <v>2020/9/3  12:00</v>
      </c>
      <c r="E730" s="119">
        <v>1.541919844582043</v>
      </c>
      <c r="F730" s="36">
        <f t="shared" si="101"/>
        <v>1.5489198445820429</v>
      </c>
      <c r="G730" s="36">
        <f t="shared" si="102"/>
        <v>1.5469198445820429</v>
      </c>
      <c r="H730" s="36">
        <f t="shared" si="103"/>
        <v>1.5409198445820431</v>
      </c>
      <c r="I730" s="36">
        <f t="shared" si="104"/>
        <v>1.5429198445820429</v>
      </c>
      <c r="J730" s="36">
        <f t="shared" si="105"/>
        <v>1.547919844582043</v>
      </c>
      <c r="K730" s="36">
        <f t="shared" si="106"/>
        <v>1.545919844582043</v>
      </c>
      <c r="L730" s="36">
        <f t="shared" si="107"/>
        <v>1.5449198445820429</v>
      </c>
      <c r="M730" s="57">
        <f t="shared" si="108"/>
        <v>1.543919844582043</v>
      </c>
      <c r="N730" s="58" t="s">
        <v>45</v>
      </c>
      <c r="O730" s="36"/>
      <c r="P730" s="36"/>
      <c r="Q730" s="36"/>
      <c r="R730" s="59"/>
      <c r="S730" s="60">
        <v>1.46</v>
      </c>
      <c r="T730" s="106">
        <v>1.6</v>
      </c>
      <c r="U730" s="162"/>
      <c r="V730" s="10"/>
      <c r="W730" s="162"/>
      <c r="X730" s="162"/>
      <c r="Y730" s="162"/>
      <c r="AA730" s="10"/>
      <c r="AB730" s="47"/>
      <c r="AC730" s="47"/>
      <c r="AD730" s="47"/>
      <c r="AE730" s="47"/>
      <c r="AF730" s="47"/>
      <c r="AG730" s="47"/>
      <c r="AH730" s="47"/>
      <c r="AI730" s="47"/>
    </row>
    <row r="731" spans="1:35">
      <c r="A731" s="26">
        <v>44077</v>
      </c>
      <c r="B731" s="27">
        <v>0.58333333333333304</v>
      </c>
      <c r="C731" s="132"/>
      <c r="D731" s="28" t="str">
        <f t="shared" si="100"/>
        <v>2020/9/3  14:00</v>
      </c>
      <c r="E731" s="119">
        <v>1.5249999999999999</v>
      </c>
      <c r="F731" s="36">
        <f t="shared" si="101"/>
        <v>1.5319999999999998</v>
      </c>
      <c r="G731" s="36">
        <f t="shared" si="102"/>
        <v>1.5299999999999998</v>
      </c>
      <c r="H731" s="36">
        <f t="shared" si="103"/>
        <v>1.524</v>
      </c>
      <c r="I731" s="36">
        <f t="shared" si="104"/>
        <v>1.5259999999999998</v>
      </c>
      <c r="J731" s="36">
        <f t="shared" si="105"/>
        <v>1.5309999999999999</v>
      </c>
      <c r="K731" s="36">
        <f t="shared" si="106"/>
        <v>1.5289999999999999</v>
      </c>
      <c r="L731" s="36">
        <f t="shared" si="107"/>
        <v>1.5279999999999998</v>
      </c>
      <c r="M731" s="57">
        <f t="shared" si="108"/>
        <v>1.5269999999999999</v>
      </c>
      <c r="N731" s="58" t="s">
        <v>45</v>
      </c>
      <c r="O731" s="36"/>
      <c r="P731" s="36"/>
      <c r="Q731" s="36"/>
      <c r="R731" s="59"/>
      <c r="S731" s="60">
        <v>1.46</v>
      </c>
      <c r="T731" s="106">
        <v>1.6</v>
      </c>
      <c r="U731" s="162"/>
      <c r="V731" s="10"/>
      <c r="W731" s="162"/>
      <c r="X731" s="162"/>
      <c r="Y731" s="162"/>
      <c r="AA731" s="10"/>
      <c r="AB731" s="47"/>
      <c r="AC731" s="47"/>
      <c r="AD731" s="47"/>
      <c r="AE731" s="47"/>
      <c r="AF731" s="47"/>
      <c r="AG731" s="47"/>
      <c r="AH731" s="47"/>
      <c r="AI731" s="47"/>
    </row>
    <row r="732" spans="1:35">
      <c r="A732" s="26">
        <v>44077</v>
      </c>
      <c r="B732" s="27">
        <v>0.66666666666666596</v>
      </c>
      <c r="C732" s="132"/>
      <c r="D732" s="28" t="str">
        <f t="shared" si="100"/>
        <v>2020/9/3  16:00</v>
      </c>
      <c r="E732" s="119">
        <v>1.5390370315059998</v>
      </c>
      <c r="F732" s="36">
        <f t="shared" si="101"/>
        <v>1.5460370315059997</v>
      </c>
      <c r="G732" s="36">
        <f t="shared" si="102"/>
        <v>1.5440370315059997</v>
      </c>
      <c r="H732" s="36">
        <f t="shared" si="103"/>
        <v>1.5380370315059999</v>
      </c>
      <c r="I732" s="36">
        <f t="shared" si="104"/>
        <v>1.5400370315059997</v>
      </c>
      <c r="J732" s="36">
        <f t="shared" si="105"/>
        <v>1.5450370315059998</v>
      </c>
      <c r="K732" s="36">
        <f t="shared" si="106"/>
        <v>1.5430370315059998</v>
      </c>
      <c r="L732" s="36">
        <f t="shared" si="107"/>
        <v>1.5420370315059997</v>
      </c>
      <c r="M732" s="57">
        <f t="shared" si="108"/>
        <v>1.5410370315059998</v>
      </c>
      <c r="N732" s="58" t="s">
        <v>45</v>
      </c>
      <c r="O732" s="36"/>
      <c r="P732" s="36"/>
      <c r="Q732" s="36"/>
      <c r="R732" s="59"/>
      <c r="S732" s="60">
        <v>1.46</v>
      </c>
      <c r="T732" s="106">
        <v>1.6</v>
      </c>
      <c r="U732" s="162"/>
      <c r="V732" s="10"/>
      <c r="W732" s="162"/>
      <c r="X732" s="162"/>
      <c r="Y732" s="162"/>
      <c r="AA732" s="10"/>
      <c r="AB732" s="47"/>
      <c r="AC732" s="47"/>
      <c r="AD732" s="47"/>
      <c r="AE732" s="47"/>
      <c r="AF732" s="47"/>
      <c r="AG732" s="47"/>
      <c r="AH732" s="47"/>
      <c r="AI732" s="47"/>
    </row>
    <row r="733" spans="1:35">
      <c r="A733" s="123">
        <v>44078</v>
      </c>
      <c r="B733" s="101">
        <v>0.33333333333333331</v>
      </c>
      <c r="C733" s="132" t="s">
        <v>563</v>
      </c>
      <c r="D733" s="124" t="str">
        <f t="shared" si="100"/>
        <v>2020/9/4  8:00</v>
      </c>
      <c r="E733" s="119">
        <v>1.5648626087806556</v>
      </c>
      <c r="F733" s="36">
        <f t="shared" si="101"/>
        <v>1.5718626087806555</v>
      </c>
      <c r="G733" s="36">
        <f t="shared" si="102"/>
        <v>1.5698626087806555</v>
      </c>
      <c r="H733" s="36">
        <f t="shared" si="103"/>
        <v>1.5638626087806557</v>
      </c>
      <c r="I733" s="36">
        <f t="shared" si="104"/>
        <v>1.5658626087806555</v>
      </c>
      <c r="J733" s="36">
        <f t="shared" si="105"/>
        <v>1.5708626087806556</v>
      </c>
      <c r="K733" s="36">
        <f t="shared" si="106"/>
        <v>1.5688626087806556</v>
      </c>
      <c r="L733" s="36">
        <f t="shared" si="107"/>
        <v>1.5678626087806555</v>
      </c>
      <c r="M733" s="57">
        <f t="shared" si="108"/>
        <v>1.5668626087806556</v>
      </c>
      <c r="N733" s="58" t="s">
        <v>46</v>
      </c>
      <c r="O733" s="36"/>
      <c r="P733" s="36"/>
      <c r="Q733" s="36"/>
      <c r="R733" s="59"/>
      <c r="S733" s="60">
        <v>1.46</v>
      </c>
      <c r="T733" s="106">
        <v>1.6</v>
      </c>
      <c r="U733" s="162"/>
      <c r="V733" s="10"/>
      <c r="W733" s="162"/>
      <c r="X733" s="162"/>
      <c r="Y733" s="162"/>
      <c r="AA733" s="10"/>
      <c r="AB733" s="47"/>
      <c r="AC733" s="47"/>
      <c r="AD733" s="47"/>
      <c r="AE733" s="47"/>
      <c r="AF733" s="47"/>
      <c r="AG733" s="47"/>
      <c r="AH733" s="47"/>
      <c r="AI733" s="47"/>
    </row>
    <row r="734" spans="1:35">
      <c r="A734" s="26">
        <v>44078</v>
      </c>
      <c r="B734" s="27">
        <v>0.41666666666666669</v>
      </c>
      <c r="C734" s="132"/>
      <c r="D734" s="28" t="str">
        <f t="shared" si="100"/>
        <v>2020/9/4  10:00</v>
      </c>
      <c r="E734" s="119">
        <v>1.54</v>
      </c>
      <c r="F734" s="36">
        <f t="shared" si="101"/>
        <v>1.5469999999999999</v>
      </c>
      <c r="G734" s="36">
        <f t="shared" si="102"/>
        <v>1.5449999999999999</v>
      </c>
      <c r="H734" s="36">
        <f t="shared" si="103"/>
        <v>1.5390000000000001</v>
      </c>
      <c r="I734" s="36">
        <f t="shared" si="104"/>
        <v>1.5409999999999999</v>
      </c>
      <c r="J734" s="36">
        <f t="shared" si="105"/>
        <v>1.546</v>
      </c>
      <c r="K734" s="36">
        <f t="shared" si="106"/>
        <v>1.544</v>
      </c>
      <c r="L734" s="36">
        <f t="shared" si="107"/>
        <v>1.5429999999999999</v>
      </c>
      <c r="M734" s="57">
        <f t="shared" si="108"/>
        <v>1.542</v>
      </c>
      <c r="N734" s="58" t="s">
        <v>46</v>
      </c>
      <c r="O734" s="36"/>
      <c r="P734" s="36"/>
      <c r="Q734" s="36"/>
      <c r="R734" s="59"/>
      <c r="S734" s="60">
        <v>1.46</v>
      </c>
      <c r="T734" s="106">
        <v>1.6</v>
      </c>
      <c r="U734" s="162"/>
      <c r="V734" s="10"/>
      <c r="W734" s="162"/>
      <c r="X734" s="162"/>
      <c r="Y734" s="162"/>
      <c r="AA734" s="10"/>
      <c r="AB734" s="47"/>
      <c r="AC734" s="47"/>
      <c r="AD734" s="47"/>
      <c r="AE734" s="47"/>
      <c r="AF734" s="47"/>
      <c r="AG734" s="47"/>
      <c r="AH734" s="47"/>
      <c r="AI734" s="47"/>
    </row>
    <row r="735" spans="1:35">
      <c r="A735" s="26">
        <v>44078</v>
      </c>
      <c r="B735" s="27">
        <v>0.5</v>
      </c>
      <c r="C735" s="132"/>
      <c r="D735" s="28" t="str">
        <f t="shared" si="100"/>
        <v>2020/9/4  12:00</v>
      </c>
      <c r="E735" s="119">
        <v>1.5348258794812282</v>
      </c>
      <c r="F735" s="36">
        <f t="shared" si="101"/>
        <v>1.5418258794812281</v>
      </c>
      <c r="G735" s="36">
        <f t="shared" si="102"/>
        <v>1.5398258794812281</v>
      </c>
      <c r="H735" s="36">
        <f t="shared" si="103"/>
        <v>1.5338258794812283</v>
      </c>
      <c r="I735" s="36">
        <f t="shared" si="104"/>
        <v>1.5358258794812281</v>
      </c>
      <c r="J735" s="36">
        <f t="shared" si="105"/>
        <v>1.5408258794812282</v>
      </c>
      <c r="K735" s="36">
        <f t="shared" si="106"/>
        <v>1.5388258794812282</v>
      </c>
      <c r="L735" s="36">
        <f t="shared" si="107"/>
        <v>1.5378258794812281</v>
      </c>
      <c r="M735" s="57">
        <f t="shared" si="108"/>
        <v>1.5368258794812282</v>
      </c>
      <c r="N735" s="58" t="s">
        <v>46</v>
      </c>
      <c r="O735" s="36"/>
      <c r="P735" s="36"/>
      <c r="Q735" s="36"/>
      <c r="R735" s="59"/>
      <c r="S735" s="60">
        <v>1.46</v>
      </c>
      <c r="T735" s="106">
        <v>1.6</v>
      </c>
      <c r="U735" s="162"/>
      <c r="V735" s="10"/>
      <c r="W735" s="162"/>
      <c r="X735" s="162"/>
      <c r="Y735" s="162"/>
      <c r="AA735" s="10"/>
      <c r="AB735" s="47"/>
      <c r="AC735" s="47"/>
      <c r="AD735" s="47"/>
      <c r="AE735" s="47"/>
      <c r="AF735" s="47"/>
      <c r="AG735" s="47"/>
      <c r="AH735" s="47"/>
      <c r="AI735" s="47"/>
    </row>
    <row r="736" spans="1:35">
      <c r="A736" s="26">
        <v>44078</v>
      </c>
      <c r="B736" s="27">
        <v>0.58333333333333304</v>
      </c>
      <c r="C736" s="132"/>
      <c r="D736" s="28" t="str">
        <f t="shared" si="100"/>
        <v>2020/9/4  14:00</v>
      </c>
      <c r="E736" s="119">
        <v>1.54</v>
      </c>
      <c r="F736" s="36">
        <f t="shared" si="101"/>
        <v>1.5469999999999999</v>
      </c>
      <c r="G736" s="36">
        <f t="shared" si="102"/>
        <v>1.5449999999999999</v>
      </c>
      <c r="H736" s="36">
        <f t="shared" si="103"/>
        <v>1.5390000000000001</v>
      </c>
      <c r="I736" s="36">
        <f t="shared" si="104"/>
        <v>1.5409999999999999</v>
      </c>
      <c r="J736" s="36">
        <f t="shared" si="105"/>
        <v>1.546</v>
      </c>
      <c r="K736" s="36">
        <f t="shared" si="106"/>
        <v>1.544</v>
      </c>
      <c r="L736" s="36">
        <f t="shared" si="107"/>
        <v>1.5429999999999999</v>
      </c>
      <c r="M736" s="57">
        <f t="shared" si="108"/>
        <v>1.542</v>
      </c>
      <c r="N736" s="58" t="s">
        <v>46</v>
      </c>
      <c r="O736" s="36"/>
      <c r="P736" s="36"/>
      <c r="Q736" s="36"/>
      <c r="R736" s="59"/>
      <c r="S736" s="60">
        <v>1.46</v>
      </c>
      <c r="T736" s="106">
        <v>1.6</v>
      </c>
      <c r="U736" s="162"/>
      <c r="V736" s="10"/>
      <c r="W736" s="162"/>
      <c r="X736" s="162"/>
      <c r="Y736" s="162"/>
      <c r="AA736" s="10"/>
      <c r="AB736" s="47"/>
      <c r="AC736" s="47"/>
      <c r="AD736" s="47"/>
      <c r="AE736" s="47"/>
      <c r="AF736" s="47"/>
      <c r="AG736" s="47"/>
      <c r="AH736" s="47"/>
      <c r="AI736" s="47"/>
    </row>
    <row r="737" spans="1:35">
      <c r="A737" s="26">
        <v>44078</v>
      </c>
      <c r="B737" s="27">
        <v>0.66666666666666596</v>
      </c>
      <c r="C737" s="132"/>
      <c r="D737" s="28" t="str">
        <f t="shared" si="100"/>
        <v>2020/9/4  16:00</v>
      </c>
      <c r="E737" s="119">
        <v>1.54</v>
      </c>
      <c r="F737" s="36">
        <f t="shared" si="101"/>
        <v>1.5469999999999999</v>
      </c>
      <c r="G737" s="36">
        <f t="shared" si="102"/>
        <v>1.5449999999999999</v>
      </c>
      <c r="H737" s="36">
        <f t="shared" si="103"/>
        <v>1.5390000000000001</v>
      </c>
      <c r="I737" s="36">
        <f t="shared" si="104"/>
        <v>1.5409999999999999</v>
      </c>
      <c r="J737" s="36">
        <f t="shared" si="105"/>
        <v>1.546</v>
      </c>
      <c r="K737" s="36">
        <f t="shared" si="106"/>
        <v>1.544</v>
      </c>
      <c r="L737" s="36">
        <f t="shared" si="107"/>
        <v>1.5429999999999999</v>
      </c>
      <c r="M737" s="57">
        <f t="shared" si="108"/>
        <v>1.542</v>
      </c>
      <c r="N737" s="58" t="s">
        <v>46</v>
      </c>
      <c r="O737" s="36"/>
      <c r="P737" s="36"/>
      <c r="Q737" s="36"/>
      <c r="R737" s="59"/>
      <c r="S737" s="60">
        <v>1.46</v>
      </c>
      <c r="T737" s="106">
        <v>1.6</v>
      </c>
      <c r="U737" s="162"/>
      <c r="V737" s="10"/>
      <c r="W737" s="162"/>
      <c r="X737" s="162"/>
      <c r="Y737" s="162"/>
      <c r="AA737" s="10"/>
      <c r="AB737" s="47"/>
      <c r="AC737" s="47"/>
      <c r="AD737" s="47"/>
      <c r="AE737" s="47"/>
      <c r="AF737" s="47"/>
      <c r="AG737" s="47"/>
      <c r="AH737" s="47"/>
      <c r="AI737" s="47"/>
    </row>
    <row r="738" spans="1:35">
      <c r="A738" s="123">
        <v>44079</v>
      </c>
      <c r="B738" s="101">
        <v>0.33333333333333331</v>
      </c>
      <c r="C738" s="132" t="s">
        <v>564</v>
      </c>
      <c r="D738" s="124" t="str">
        <f t="shared" si="100"/>
        <v>2020/9/5  8:00</v>
      </c>
      <c r="E738" s="119">
        <v>1.5360286495984017</v>
      </c>
      <c r="F738" s="36">
        <f t="shared" si="101"/>
        <v>1.5430286495984016</v>
      </c>
      <c r="G738" s="36">
        <f t="shared" si="102"/>
        <v>1.5410286495984016</v>
      </c>
      <c r="H738" s="36">
        <f t="shared" si="103"/>
        <v>1.5350286495984018</v>
      </c>
      <c r="I738" s="36">
        <f t="shared" si="104"/>
        <v>1.5370286495984016</v>
      </c>
      <c r="J738" s="36">
        <f t="shared" si="105"/>
        <v>1.5420286495984017</v>
      </c>
      <c r="K738" s="36">
        <f t="shared" si="106"/>
        <v>1.5400286495984017</v>
      </c>
      <c r="L738" s="36">
        <f t="shared" si="107"/>
        <v>1.5390286495984016</v>
      </c>
      <c r="M738" s="57">
        <f t="shared" si="108"/>
        <v>1.5380286495984017</v>
      </c>
      <c r="N738" s="58" t="s">
        <v>47</v>
      </c>
      <c r="O738" s="36"/>
      <c r="P738" s="36"/>
      <c r="Q738" s="36"/>
      <c r="R738" s="59"/>
      <c r="S738" s="60">
        <v>1.46</v>
      </c>
      <c r="T738" s="106">
        <v>1.6</v>
      </c>
      <c r="U738" s="162"/>
      <c r="V738" s="10"/>
      <c r="W738" s="162"/>
      <c r="X738" s="162"/>
      <c r="Y738" s="162"/>
      <c r="AA738" s="10"/>
      <c r="AB738" s="47"/>
      <c r="AC738" s="47"/>
      <c r="AD738" s="47"/>
      <c r="AE738" s="47"/>
      <c r="AF738" s="47"/>
      <c r="AG738" s="47"/>
      <c r="AH738" s="47"/>
      <c r="AI738" s="47"/>
    </row>
    <row r="739" spans="1:35">
      <c r="A739" s="26">
        <v>44079</v>
      </c>
      <c r="B739" s="27">
        <v>0.41666666666666669</v>
      </c>
      <c r="C739" s="132"/>
      <c r="D739" s="28" t="str">
        <f t="shared" si="100"/>
        <v>2020/9/5  10:00</v>
      </c>
      <c r="E739" s="119">
        <v>1.5355294683858964</v>
      </c>
      <c r="F739" s="36">
        <f t="shared" si="101"/>
        <v>1.5425294683858963</v>
      </c>
      <c r="G739" s="36">
        <f t="shared" si="102"/>
        <v>1.5405294683858963</v>
      </c>
      <c r="H739" s="36">
        <f t="shared" si="103"/>
        <v>1.5345294683858965</v>
      </c>
      <c r="I739" s="36">
        <f t="shared" si="104"/>
        <v>1.5365294683858963</v>
      </c>
      <c r="J739" s="36">
        <f t="shared" si="105"/>
        <v>1.5415294683858964</v>
      </c>
      <c r="K739" s="36">
        <f t="shared" si="106"/>
        <v>1.5395294683858964</v>
      </c>
      <c r="L739" s="36">
        <f t="shared" si="107"/>
        <v>1.5385294683858963</v>
      </c>
      <c r="M739" s="57">
        <f t="shared" si="108"/>
        <v>1.5375294683858964</v>
      </c>
      <c r="N739" s="58" t="s">
        <v>47</v>
      </c>
      <c r="O739" s="36"/>
      <c r="P739" s="36"/>
      <c r="Q739" s="36"/>
      <c r="R739" s="59"/>
      <c r="S739" s="60">
        <v>1.46</v>
      </c>
      <c r="T739" s="106">
        <v>1.6</v>
      </c>
      <c r="U739" s="162"/>
      <c r="V739" s="10"/>
      <c r="W739" s="162"/>
      <c r="X739" s="162"/>
      <c r="Y739" s="162"/>
      <c r="AA739" s="10"/>
      <c r="AB739" s="47"/>
      <c r="AC739" s="47"/>
      <c r="AD739" s="47"/>
      <c r="AE739" s="47"/>
      <c r="AF739" s="47"/>
      <c r="AG739" s="47"/>
      <c r="AH739" s="47"/>
      <c r="AI739" s="47"/>
    </row>
    <row r="740" spans="1:35">
      <c r="A740" s="26">
        <v>44079</v>
      </c>
      <c r="B740" s="27">
        <v>0.5</v>
      </c>
      <c r="C740" s="132"/>
      <c r="D740" s="28" t="str">
        <f t="shared" si="100"/>
        <v>2020/9/5  12:00</v>
      </c>
      <c r="E740" s="119">
        <v>1.5355294683858964</v>
      </c>
      <c r="F740" s="36">
        <f t="shared" si="101"/>
        <v>1.5425294683858963</v>
      </c>
      <c r="G740" s="36">
        <f t="shared" si="102"/>
        <v>1.5405294683858963</v>
      </c>
      <c r="H740" s="36">
        <f t="shared" si="103"/>
        <v>1.5345294683858965</v>
      </c>
      <c r="I740" s="36">
        <f t="shared" si="104"/>
        <v>1.5365294683858963</v>
      </c>
      <c r="J740" s="36">
        <f t="shared" si="105"/>
        <v>1.5415294683858964</v>
      </c>
      <c r="K740" s="36">
        <f t="shared" si="106"/>
        <v>1.5395294683858964</v>
      </c>
      <c r="L740" s="36">
        <f t="shared" si="107"/>
        <v>1.5385294683858963</v>
      </c>
      <c r="M740" s="57">
        <f t="shared" si="108"/>
        <v>1.5375294683858964</v>
      </c>
      <c r="N740" s="58" t="s">
        <v>47</v>
      </c>
      <c r="O740" s="36"/>
      <c r="P740" s="36"/>
      <c r="Q740" s="36"/>
      <c r="R740" s="59"/>
      <c r="S740" s="60">
        <v>1.46</v>
      </c>
      <c r="T740" s="106">
        <v>1.6</v>
      </c>
      <c r="U740" s="162"/>
      <c r="V740" s="10"/>
      <c r="W740" s="162"/>
      <c r="X740" s="162"/>
      <c r="Y740" s="162"/>
      <c r="AA740" s="10"/>
      <c r="AB740" s="47"/>
      <c r="AC740" s="47"/>
      <c r="AD740" s="47"/>
      <c r="AE740" s="47"/>
      <c r="AF740" s="47"/>
      <c r="AG740" s="47"/>
      <c r="AH740" s="47"/>
      <c r="AI740" s="47"/>
    </row>
    <row r="741" spans="1:35">
      <c r="A741" s="26">
        <v>44079</v>
      </c>
      <c r="B741" s="27">
        <v>0.58333333333333304</v>
      </c>
      <c r="C741" s="132"/>
      <c r="D741" s="28" t="str">
        <f t="shared" si="100"/>
        <v>2020/9/5  14:00</v>
      </c>
      <c r="E741" s="119">
        <v>1.5355294683858964</v>
      </c>
      <c r="F741" s="36">
        <f t="shared" si="101"/>
        <v>1.5425294683858963</v>
      </c>
      <c r="G741" s="36">
        <f t="shared" si="102"/>
        <v>1.5405294683858963</v>
      </c>
      <c r="H741" s="36">
        <f t="shared" si="103"/>
        <v>1.5345294683858965</v>
      </c>
      <c r="I741" s="36">
        <f t="shared" si="104"/>
        <v>1.5365294683858963</v>
      </c>
      <c r="J741" s="36">
        <f t="shared" si="105"/>
        <v>1.5415294683858964</v>
      </c>
      <c r="K741" s="36">
        <f t="shared" si="106"/>
        <v>1.5395294683858964</v>
      </c>
      <c r="L741" s="36">
        <f t="shared" si="107"/>
        <v>1.5385294683858963</v>
      </c>
      <c r="M741" s="57">
        <f t="shared" si="108"/>
        <v>1.5375294683858964</v>
      </c>
      <c r="N741" s="58" t="s">
        <v>47</v>
      </c>
      <c r="O741" s="36"/>
      <c r="P741" s="36"/>
      <c r="Q741" s="36"/>
      <c r="R741" s="59"/>
      <c r="S741" s="60">
        <v>1.46</v>
      </c>
      <c r="T741" s="106">
        <v>1.6</v>
      </c>
      <c r="U741" s="162"/>
      <c r="V741" s="10"/>
      <c r="W741" s="162"/>
      <c r="X741" s="162"/>
      <c r="Y741" s="162"/>
      <c r="AA741" s="10"/>
      <c r="AB741" s="47"/>
      <c r="AC741" s="47"/>
      <c r="AD741" s="47"/>
      <c r="AE741" s="47"/>
      <c r="AF741" s="47"/>
      <c r="AG741" s="47"/>
      <c r="AH741" s="47"/>
      <c r="AI741" s="47"/>
    </row>
    <row r="742" spans="1:35">
      <c r="A742" s="26">
        <v>44079</v>
      </c>
      <c r="B742" s="27">
        <v>0.66666666666666596</v>
      </c>
      <c r="C742" s="132"/>
      <c r="D742" s="28" t="str">
        <f t="shared" si="100"/>
        <v>2020/9/5  16:00</v>
      </c>
      <c r="E742" s="119">
        <v>1.5355294683858964</v>
      </c>
      <c r="F742" s="36">
        <f t="shared" si="101"/>
        <v>1.5425294683858963</v>
      </c>
      <c r="G742" s="36">
        <f t="shared" si="102"/>
        <v>1.5405294683858963</v>
      </c>
      <c r="H742" s="36">
        <f t="shared" si="103"/>
        <v>1.5345294683858965</v>
      </c>
      <c r="I742" s="36">
        <f t="shared" si="104"/>
        <v>1.5365294683858963</v>
      </c>
      <c r="J742" s="36">
        <f t="shared" si="105"/>
        <v>1.5415294683858964</v>
      </c>
      <c r="K742" s="36">
        <f t="shared" si="106"/>
        <v>1.5395294683858964</v>
      </c>
      <c r="L742" s="36">
        <f t="shared" si="107"/>
        <v>1.5385294683858963</v>
      </c>
      <c r="M742" s="57">
        <f t="shared" si="108"/>
        <v>1.5375294683858964</v>
      </c>
      <c r="N742" s="58" t="s">
        <v>47</v>
      </c>
      <c r="O742" s="36"/>
      <c r="P742" s="36"/>
      <c r="Q742" s="36"/>
      <c r="R742" s="59"/>
      <c r="S742" s="60">
        <v>1.46</v>
      </c>
      <c r="T742" s="106">
        <v>1.6</v>
      </c>
      <c r="U742" s="162"/>
      <c r="V742" s="10"/>
      <c r="W742" s="162"/>
      <c r="X742" s="162"/>
      <c r="Y742" s="162"/>
      <c r="AA742" s="10"/>
      <c r="AB742" s="47"/>
      <c r="AC742" s="47"/>
      <c r="AD742" s="47"/>
      <c r="AE742" s="47"/>
      <c r="AF742" s="47"/>
      <c r="AG742" s="47"/>
      <c r="AH742" s="47"/>
      <c r="AI742" s="47"/>
    </row>
    <row r="743" spans="1:35">
      <c r="A743" s="123">
        <v>44080</v>
      </c>
      <c r="B743" s="101">
        <v>0.33333333333333331</v>
      </c>
      <c r="C743" s="132" t="s">
        <v>565</v>
      </c>
      <c r="D743" s="124" t="str">
        <f t="shared" si="100"/>
        <v>2020/9/6  8:00</v>
      </c>
      <c r="E743" s="119">
        <v>1.5355294683858964</v>
      </c>
      <c r="F743" s="36">
        <f t="shared" si="101"/>
        <v>1.5425294683858963</v>
      </c>
      <c r="G743" s="36">
        <f t="shared" si="102"/>
        <v>1.5405294683858963</v>
      </c>
      <c r="H743" s="36">
        <f t="shared" si="103"/>
        <v>1.5345294683858965</v>
      </c>
      <c r="I743" s="36">
        <f t="shared" si="104"/>
        <v>1.5365294683858963</v>
      </c>
      <c r="J743" s="36">
        <f t="shared" si="105"/>
        <v>1.5415294683858964</v>
      </c>
      <c r="K743" s="36">
        <f t="shared" si="106"/>
        <v>1.5395294683858964</v>
      </c>
      <c r="L743" s="36">
        <f t="shared" si="107"/>
        <v>1.5385294683858963</v>
      </c>
      <c r="M743" s="57">
        <f t="shared" si="108"/>
        <v>1.5375294683858964</v>
      </c>
      <c r="N743" s="58" t="s">
        <v>48</v>
      </c>
      <c r="O743" s="36"/>
      <c r="P743" s="36"/>
      <c r="Q743" s="36"/>
      <c r="R743" s="59"/>
      <c r="S743" s="60">
        <v>1.46</v>
      </c>
      <c r="T743" s="106">
        <v>1.6</v>
      </c>
      <c r="U743" s="162"/>
      <c r="V743" s="10"/>
      <c r="W743" s="162"/>
      <c r="X743" s="162"/>
      <c r="Y743" s="162"/>
      <c r="AA743" s="10"/>
      <c r="AB743" s="47"/>
      <c r="AC743" s="47"/>
      <c r="AD743" s="47"/>
      <c r="AE743" s="47"/>
      <c r="AF743" s="47"/>
      <c r="AG743" s="47"/>
      <c r="AH743" s="47"/>
      <c r="AI743" s="47"/>
    </row>
    <row r="744" spans="1:35">
      <c r="A744" s="26">
        <v>44080</v>
      </c>
      <c r="B744" s="27">
        <v>0.41666666666666669</v>
      </c>
      <c r="C744" s="132"/>
      <c r="D744" s="28" t="str">
        <f t="shared" si="100"/>
        <v>2020/9/6  10:00</v>
      </c>
      <c r="E744" s="119">
        <v>1.526</v>
      </c>
      <c r="F744" s="36">
        <f t="shared" si="101"/>
        <v>1.5329999999999999</v>
      </c>
      <c r="G744" s="36">
        <f t="shared" si="102"/>
        <v>1.5309999999999999</v>
      </c>
      <c r="H744" s="36">
        <f t="shared" si="103"/>
        <v>1.5250000000000001</v>
      </c>
      <c r="I744" s="36">
        <f t="shared" si="104"/>
        <v>1.5269999999999999</v>
      </c>
      <c r="J744" s="36">
        <f t="shared" si="105"/>
        <v>1.532</v>
      </c>
      <c r="K744" s="36">
        <f t="shared" si="106"/>
        <v>1.53</v>
      </c>
      <c r="L744" s="36">
        <f t="shared" si="107"/>
        <v>1.5289999999999999</v>
      </c>
      <c r="M744" s="57">
        <f t="shared" si="108"/>
        <v>1.528</v>
      </c>
      <c r="N744" s="58" t="s">
        <v>48</v>
      </c>
      <c r="O744" s="36"/>
      <c r="P744" s="36"/>
      <c r="Q744" s="36"/>
      <c r="R744" s="59"/>
      <c r="S744" s="60">
        <v>1.46</v>
      </c>
      <c r="T744" s="106">
        <v>1.6</v>
      </c>
      <c r="U744" s="162"/>
      <c r="V744" s="10"/>
      <c r="W744" s="162"/>
      <c r="X744" s="162"/>
      <c r="Y744" s="162"/>
      <c r="AA744" s="10"/>
      <c r="AB744" s="47"/>
      <c r="AC744" s="47"/>
      <c r="AD744" s="47"/>
      <c r="AE744" s="47"/>
      <c r="AF744" s="47"/>
      <c r="AG744" s="47"/>
      <c r="AH744" s="47"/>
      <c r="AI744" s="47"/>
    </row>
    <row r="745" spans="1:35">
      <c r="A745" s="26">
        <v>44080</v>
      </c>
      <c r="B745" s="27">
        <v>0.5</v>
      </c>
      <c r="C745" s="132"/>
      <c r="D745" s="28" t="str">
        <f t="shared" si="100"/>
        <v>2020/9/6  12:00</v>
      </c>
      <c r="E745" s="119">
        <v>1.528</v>
      </c>
      <c r="F745" s="36">
        <f t="shared" si="101"/>
        <v>1.5349999999999999</v>
      </c>
      <c r="G745" s="36">
        <f t="shared" si="102"/>
        <v>1.5329999999999999</v>
      </c>
      <c r="H745" s="36">
        <f t="shared" si="103"/>
        <v>1.5270000000000001</v>
      </c>
      <c r="I745" s="36">
        <f t="shared" si="104"/>
        <v>1.5289999999999999</v>
      </c>
      <c r="J745" s="36">
        <f t="shared" si="105"/>
        <v>1.534</v>
      </c>
      <c r="K745" s="36">
        <f t="shared" si="106"/>
        <v>1.532</v>
      </c>
      <c r="L745" s="36">
        <f t="shared" si="107"/>
        <v>1.5309999999999999</v>
      </c>
      <c r="M745" s="57">
        <f t="shared" si="108"/>
        <v>1.53</v>
      </c>
      <c r="N745" s="58" t="s">
        <v>48</v>
      </c>
      <c r="O745" s="36"/>
      <c r="P745" s="36"/>
      <c r="Q745" s="36"/>
      <c r="R745" s="59"/>
      <c r="S745" s="60">
        <v>1.46</v>
      </c>
      <c r="T745" s="106">
        <v>1.6</v>
      </c>
      <c r="U745" s="162"/>
      <c r="V745" s="10"/>
      <c r="W745" s="162"/>
      <c r="X745" s="162"/>
      <c r="Y745" s="162"/>
      <c r="AA745" s="10"/>
      <c r="AB745" s="47"/>
      <c r="AC745" s="47"/>
      <c r="AD745" s="47"/>
      <c r="AE745" s="47"/>
      <c r="AF745" s="47"/>
      <c r="AG745" s="47"/>
      <c r="AH745" s="47"/>
      <c r="AI745" s="47"/>
    </row>
    <row r="746" spans="1:35">
      <c r="A746" s="26">
        <v>44080</v>
      </c>
      <c r="B746" s="27">
        <v>0.58333333333333304</v>
      </c>
      <c r="C746" s="132"/>
      <c r="D746" s="28" t="str">
        <f t="shared" si="100"/>
        <v>2020/9/6  14:00</v>
      </c>
      <c r="E746" s="119">
        <v>1.5448233896221613</v>
      </c>
      <c r="F746" s="36">
        <f t="shared" si="101"/>
        <v>1.5518233896221612</v>
      </c>
      <c r="G746" s="36">
        <f t="shared" si="102"/>
        <v>1.5498233896221612</v>
      </c>
      <c r="H746" s="36">
        <f t="shared" si="103"/>
        <v>1.5438233896221614</v>
      </c>
      <c r="I746" s="36">
        <f t="shared" si="104"/>
        <v>1.5458233896221611</v>
      </c>
      <c r="J746" s="36">
        <f t="shared" si="105"/>
        <v>1.5508233896221613</v>
      </c>
      <c r="K746" s="36">
        <f t="shared" si="106"/>
        <v>1.5488233896221613</v>
      </c>
      <c r="L746" s="36">
        <f t="shared" si="107"/>
        <v>1.5478233896221611</v>
      </c>
      <c r="M746" s="57">
        <f t="shared" si="108"/>
        <v>1.5468233896221613</v>
      </c>
      <c r="N746" s="58" t="s">
        <v>48</v>
      </c>
      <c r="O746" s="36"/>
      <c r="P746" s="36"/>
      <c r="Q746" s="36"/>
      <c r="R746" s="59"/>
      <c r="S746" s="60">
        <v>1.46</v>
      </c>
      <c r="T746" s="106">
        <v>1.6</v>
      </c>
      <c r="U746" s="162"/>
      <c r="V746" s="10"/>
      <c r="W746" s="162"/>
      <c r="X746" s="162"/>
      <c r="Y746" s="162"/>
      <c r="AA746" s="10"/>
      <c r="AB746" s="47"/>
      <c r="AC746" s="47"/>
      <c r="AD746" s="47"/>
      <c r="AE746" s="47"/>
      <c r="AF746" s="47"/>
      <c r="AG746" s="47"/>
      <c r="AH746" s="47"/>
      <c r="AI746" s="47"/>
    </row>
    <row r="747" spans="1:35">
      <c r="A747" s="26">
        <v>44080</v>
      </c>
      <c r="B747" s="27">
        <v>0.66666666666666596</v>
      </c>
      <c r="C747" s="132"/>
      <c r="D747" s="28" t="str">
        <f t="shared" si="100"/>
        <v>2020/9/6  16:00</v>
      </c>
      <c r="E747" s="119">
        <v>1.528</v>
      </c>
      <c r="F747" s="36">
        <f t="shared" si="101"/>
        <v>1.5349999999999999</v>
      </c>
      <c r="G747" s="36">
        <f t="shared" si="102"/>
        <v>1.5329999999999999</v>
      </c>
      <c r="H747" s="36">
        <f t="shared" si="103"/>
        <v>1.5270000000000001</v>
      </c>
      <c r="I747" s="36">
        <f t="shared" si="104"/>
        <v>1.5289999999999999</v>
      </c>
      <c r="J747" s="36">
        <f t="shared" si="105"/>
        <v>1.534</v>
      </c>
      <c r="K747" s="36">
        <f t="shared" si="106"/>
        <v>1.532</v>
      </c>
      <c r="L747" s="36">
        <f t="shared" si="107"/>
        <v>1.5309999999999999</v>
      </c>
      <c r="M747" s="57">
        <f t="shared" si="108"/>
        <v>1.53</v>
      </c>
      <c r="N747" s="58" t="s">
        <v>48</v>
      </c>
      <c r="O747" s="36"/>
      <c r="P747" s="36"/>
      <c r="Q747" s="36"/>
      <c r="R747" s="59"/>
      <c r="S747" s="60">
        <v>1.46</v>
      </c>
      <c r="T747" s="106">
        <v>1.6</v>
      </c>
      <c r="U747" s="162"/>
      <c r="V747" s="10"/>
      <c r="W747" s="162"/>
      <c r="X747" s="162"/>
      <c r="Y747" s="162"/>
      <c r="AA747" s="10"/>
      <c r="AB747" s="47"/>
      <c r="AC747" s="47"/>
      <c r="AD747" s="47"/>
      <c r="AE747" s="47"/>
      <c r="AF747" s="47"/>
      <c r="AG747" s="47"/>
      <c r="AH747" s="47"/>
      <c r="AI747" s="47"/>
    </row>
    <row r="748" spans="1:35">
      <c r="A748" s="123">
        <v>44081</v>
      </c>
      <c r="B748" s="101">
        <v>0.33333333333333331</v>
      </c>
      <c r="C748" s="132" t="s">
        <v>566</v>
      </c>
      <c r="D748" s="124" t="str">
        <f t="shared" si="100"/>
        <v>2020/9/7  8:00</v>
      </c>
      <c r="E748" s="119">
        <v>1.54</v>
      </c>
      <c r="F748" s="36">
        <f t="shared" si="101"/>
        <v>1.5469999999999999</v>
      </c>
      <c r="G748" s="36">
        <f t="shared" si="102"/>
        <v>1.5449999999999999</v>
      </c>
      <c r="H748" s="36">
        <f t="shared" si="103"/>
        <v>1.5390000000000001</v>
      </c>
      <c r="I748" s="36">
        <f t="shared" si="104"/>
        <v>1.5409999999999999</v>
      </c>
      <c r="J748" s="36">
        <f t="shared" si="105"/>
        <v>1.546</v>
      </c>
      <c r="K748" s="36">
        <f t="shared" si="106"/>
        <v>1.544</v>
      </c>
      <c r="L748" s="36">
        <f t="shared" si="107"/>
        <v>1.5429999999999999</v>
      </c>
      <c r="M748" s="57">
        <f t="shared" si="108"/>
        <v>1.542</v>
      </c>
      <c r="N748" s="58" t="s">
        <v>49</v>
      </c>
      <c r="O748" s="36"/>
      <c r="P748" s="36"/>
      <c r="Q748" s="36"/>
      <c r="R748" s="59"/>
      <c r="S748" s="60">
        <v>1.46</v>
      </c>
      <c r="T748" s="106">
        <v>1.6</v>
      </c>
      <c r="U748" s="162"/>
      <c r="V748" s="10"/>
      <c r="W748" s="162"/>
      <c r="X748" s="162"/>
      <c r="Y748" s="162"/>
      <c r="AA748" s="10"/>
      <c r="AB748" s="47"/>
      <c r="AC748" s="47"/>
      <c r="AD748" s="47"/>
      <c r="AE748" s="47"/>
      <c r="AF748" s="47"/>
      <c r="AG748" s="47"/>
      <c r="AH748" s="47"/>
      <c r="AI748" s="47"/>
    </row>
    <row r="749" spans="1:35">
      <c r="A749" s="26">
        <v>44081</v>
      </c>
      <c r="B749" s="27">
        <v>0.41666666666666669</v>
      </c>
      <c r="C749" s="132"/>
      <c r="D749" s="28" t="str">
        <f t="shared" si="100"/>
        <v>2020/9/7  10:00</v>
      </c>
      <c r="E749" s="119">
        <v>1.528</v>
      </c>
      <c r="F749" s="36">
        <f t="shared" si="101"/>
        <v>1.5349999999999999</v>
      </c>
      <c r="G749" s="36">
        <f t="shared" si="102"/>
        <v>1.5329999999999999</v>
      </c>
      <c r="H749" s="36">
        <f t="shared" si="103"/>
        <v>1.5270000000000001</v>
      </c>
      <c r="I749" s="36">
        <f t="shared" si="104"/>
        <v>1.5289999999999999</v>
      </c>
      <c r="J749" s="36">
        <f t="shared" si="105"/>
        <v>1.534</v>
      </c>
      <c r="K749" s="36">
        <f t="shared" si="106"/>
        <v>1.532</v>
      </c>
      <c r="L749" s="36">
        <f t="shared" si="107"/>
        <v>1.5309999999999999</v>
      </c>
      <c r="M749" s="57">
        <f t="shared" si="108"/>
        <v>1.53</v>
      </c>
      <c r="N749" s="58" t="s">
        <v>49</v>
      </c>
      <c r="O749" s="36"/>
      <c r="P749" s="36"/>
      <c r="Q749" s="36"/>
      <c r="R749" s="59"/>
      <c r="S749" s="60">
        <v>1.46</v>
      </c>
      <c r="T749" s="106">
        <v>1.6</v>
      </c>
      <c r="U749" s="162"/>
      <c r="V749" s="10"/>
      <c r="W749" s="162"/>
      <c r="X749" s="162"/>
      <c r="Y749" s="162"/>
      <c r="AA749" s="10"/>
      <c r="AB749" s="47"/>
      <c r="AC749" s="47"/>
      <c r="AD749" s="47"/>
      <c r="AE749" s="47"/>
      <c r="AF749" s="47"/>
      <c r="AG749" s="47"/>
      <c r="AH749" s="47"/>
      <c r="AI749" s="47"/>
    </row>
    <row r="750" spans="1:35">
      <c r="A750" s="26">
        <v>44081</v>
      </c>
      <c r="B750" s="27">
        <v>0.5</v>
      </c>
      <c r="C750" s="132"/>
      <c r="D750" s="28" t="str">
        <f t="shared" si="100"/>
        <v>2020/9/7  12:00</v>
      </c>
      <c r="E750" s="119">
        <v>1.5445140506734949</v>
      </c>
      <c r="F750" s="36">
        <f t="shared" si="101"/>
        <v>1.5515140506734948</v>
      </c>
      <c r="G750" s="36">
        <f t="shared" si="102"/>
        <v>1.5495140506734948</v>
      </c>
      <c r="H750" s="36">
        <f t="shared" si="103"/>
        <v>1.543514050673495</v>
      </c>
      <c r="I750" s="36">
        <f t="shared" si="104"/>
        <v>1.5455140506734948</v>
      </c>
      <c r="J750" s="36">
        <f t="shared" si="105"/>
        <v>1.5505140506734949</v>
      </c>
      <c r="K750" s="36">
        <f t="shared" si="106"/>
        <v>1.5485140506734949</v>
      </c>
      <c r="L750" s="36">
        <f t="shared" si="107"/>
        <v>1.5475140506734948</v>
      </c>
      <c r="M750" s="57">
        <f t="shared" si="108"/>
        <v>1.5465140506734949</v>
      </c>
      <c r="N750" s="58" t="s">
        <v>49</v>
      </c>
      <c r="O750" s="36"/>
      <c r="P750" s="36"/>
      <c r="Q750" s="36"/>
      <c r="R750" s="59"/>
      <c r="S750" s="60">
        <v>1.46</v>
      </c>
      <c r="T750" s="106">
        <v>1.6</v>
      </c>
      <c r="U750" s="162"/>
      <c r="V750" s="10"/>
      <c r="W750" s="162"/>
      <c r="X750" s="162"/>
      <c r="Y750" s="162"/>
      <c r="AA750" s="10"/>
      <c r="AB750" s="47"/>
      <c r="AC750" s="47"/>
      <c r="AD750" s="47"/>
      <c r="AE750" s="47"/>
      <c r="AF750" s="47"/>
      <c r="AG750" s="47"/>
      <c r="AH750" s="47"/>
      <c r="AI750" s="47"/>
    </row>
    <row r="751" spans="1:35">
      <c r="A751" s="26">
        <v>44081</v>
      </c>
      <c r="B751" s="27">
        <v>0.58333333333333304</v>
      </c>
      <c r="C751" s="132"/>
      <c r="D751" s="28" t="str">
        <f t="shared" si="100"/>
        <v>2020/9/7  14:00</v>
      </c>
      <c r="E751" s="119">
        <v>1.5315606782859941</v>
      </c>
      <c r="F751" s="36">
        <f t="shared" si="101"/>
        <v>1.538560678285994</v>
      </c>
      <c r="G751" s="36">
        <f t="shared" si="102"/>
        <v>1.536560678285994</v>
      </c>
      <c r="H751" s="36">
        <f t="shared" si="103"/>
        <v>1.5305606782859942</v>
      </c>
      <c r="I751" s="36">
        <f t="shared" si="104"/>
        <v>1.532560678285994</v>
      </c>
      <c r="J751" s="36">
        <f t="shared" si="105"/>
        <v>1.5375606782859941</v>
      </c>
      <c r="K751" s="36">
        <f t="shared" si="106"/>
        <v>1.5355606782859941</v>
      </c>
      <c r="L751" s="36">
        <f t="shared" si="107"/>
        <v>1.534560678285994</v>
      </c>
      <c r="M751" s="57">
        <f t="shared" si="108"/>
        <v>1.5335606782859941</v>
      </c>
      <c r="N751" s="58" t="s">
        <v>49</v>
      </c>
      <c r="O751" s="36"/>
      <c r="P751" s="36"/>
      <c r="Q751" s="36"/>
      <c r="R751" s="59"/>
      <c r="S751" s="60">
        <v>1.46</v>
      </c>
      <c r="T751" s="106">
        <v>1.6</v>
      </c>
      <c r="U751" s="162"/>
      <c r="V751" s="10"/>
      <c r="W751" s="162"/>
      <c r="X751" s="162"/>
      <c r="Y751" s="162"/>
      <c r="AA751" s="10"/>
      <c r="AB751" s="47"/>
      <c r="AC751" s="47"/>
      <c r="AD751" s="47"/>
      <c r="AE751" s="47"/>
      <c r="AF751" s="47"/>
      <c r="AG751" s="47"/>
      <c r="AH751" s="47"/>
      <c r="AI751" s="47"/>
    </row>
    <row r="752" spans="1:35">
      <c r="A752" s="26">
        <v>44081</v>
      </c>
      <c r="B752" s="27">
        <v>0.66666666666666596</v>
      </c>
      <c r="C752" s="132"/>
      <c r="D752" s="28" t="str">
        <f t="shared" si="100"/>
        <v>2020/9/7  16:00</v>
      </c>
      <c r="E752" s="119">
        <v>1.5387688979511833</v>
      </c>
      <c r="F752" s="36">
        <f t="shared" si="101"/>
        <v>1.5457688979511832</v>
      </c>
      <c r="G752" s="36">
        <f t="shared" si="102"/>
        <v>1.5437688979511832</v>
      </c>
      <c r="H752" s="36">
        <f t="shared" si="103"/>
        <v>1.5377688979511834</v>
      </c>
      <c r="I752" s="36">
        <f t="shared" si="104"/>
        <v>1.5397688979511832</v>
      </c>
      <c r="J752" s="36">
        <f t="shared" si="105"/>
        <v>1.5447688979511833</v>
      </c>
      <c r="K752" s="36">
        <f t="shared" si="106"/>
        <v>1.5427688979511833</v>
      </c>
      <c r="L752" s="36">
        <f t="shared" si="107"/>
        <v>1.5417688979511832</v>
      </c>
      <c r="M752" s="57">
        <f t="shared" si="108"/>
        <v>1.5407688979511833</v>
      </c>
      <c r="N752" s="58" t="s">
        <v>49</v>
      </c>
      <c r="O752" s="36"/>
      <c r="P752" s="36"/>
      <c r="Q752" s="36"/>
      <c r="R752" s="59"/>
      <c r="S752" s="60">
        <v>1.46</v>
      </c>
      <c r="T752" s="106">
        <v>1.6</v>
      </c>
      <c r="U752" s="162"/>
      <c r="V752" s="10"/>
      <c r="W752" s="162"/>
      <c r="X752" s="162"/>
      <c r="Y752" s="162"/>
      <c r="AA752" s="10"/>
      <c r="AB752" s="47"/>
      <c r="AC752" s="47"/>
      <c r="AD752" s="47"/>
      <c r="AE752" s="47"/>
      <c r="AF752" s="47"/>
      <c r="AG752" s="47"/>
      <c r="AH752" s="47"/>
      <c r="AI752" s="47"/>
    </row>
    <row r="753" spans="1:35">
      <c r="A753" s="123">
        <v>44082</v>
      </c>
      <c r="B753" s="101">
        <v>0.33333333333333331</v>
      </c>
      <c r="C753" s="132" t="s">
        <v>567</v>
      </c>
      <c r="D753" s="124" t="str">
        <f t="shared" si="100"/>
        <v>2020/9/8  8:00</v>
      </c>
      <c r="E753" s="119">
        <v>1.5620000000000001</v>
      </c>
      <c r="F753" s="36">
        <f t="shared" si="101"/>
        <v>1.569</v>
      </c>
      <c r="G753" s="36">
        <f t="shared" si="102"/>
        <v>1.5669999999999999</v>
      </c>
      <c r="H753" s="36">
        <f t="shared" si="103"/>
        <v>1.5610000000000002</v>
      </c>
      <c r="I753" s="36">
        <f t="shared" si="104"/>
        <v>1.5629999999999999</v>
      </c>
      <c r="J753" s="36">
        <f t="shared" si="105"/>
        <v>1.5680000000000001</v>
      </c>
      <c r="K753" s="36">
        <f t="shared" si="106"/>
        <v>1.5660000000000001</v>
      </c>
      <c r="L753" s="36">
        <f t="shared" si="107"/>
        <v>1.5649999999999999</v>
      </c>
      <c r="M753" s="57">
        <f t="shared" si="108"/>
        <v>1.5640000000000001</v>
      </c>
      <c r="N753" s="58" t="s">
        <v>44</v>
      </c>
      <c r="O753" s="36"/>
      <c r="P753" s="36"/>
      <c r="Q753" s="36"/>
      <c r="R753" s="59"/>
      <c r="S753" s="60">
        <v>1.46</v>
      </c>
      <c r="T753" s="106">
        <v>1.6</v>
      </c>
      <c r="U753" s="162"/>
      <c r="V753" s="10"/>
      <c r="W753" s="162"/>
      <c r="X753" s="162"/>
      <c r="Y753" s="162"/>
      <c r="AA753" s="10"/>
      <c r="AB753" s="47"/>
      <c r="AC753" s="47"/>
      <c r="AD753" s="47"/>
      <c r="AE753" s="47"/>
      <c r="AF753" s="47"/>
      <c r="AG753" s="47"/>
      <c r="AH753" s="47"/>
      <c r="AI753" s="47"/>
    </row>
    <row r="754" spans="1:35">
      <c r="A754" s="26">
        <v>44082</v>
      </c>
      <c r="B754" s="27">
        <v>0.41666666666666669</v>
      </c>
      <c r="C754" s="132"/>
      <c r="D754" s="28" t="str">
        <f t="shared" si="100"/>
        <v>2020/9/8  10:00</v>
      </c>
      <c r="E754" s="119">
        <v>1.524</v>
      </c>
      <c r="F754" s="36">
        <f t="shared" si="101"/>
        <v>1.5309999999999999</v>
      </c>
      <c r="G754" s="36">
        <f t="shared" si="102"/>
        <v>1.5289999999999999</v>
      </c>
      <c r="H754" s="36">
        <f t="shared" si="103"/>
        <v>1.5230000000000001</v>
      </c>
      <c r="I754" s="36">
        <f t="shared" si="104"/>
        <v>1.5249999999999999</v>
      </c>
      <c r="J754" s="36">
        <f t="shared" si="105"/>
        <v>1.53</v>
      </c>
      <c r="K754" s="36">
        <f t="shared" si="106"/>
        <v>1.528</v>
      </c>
      <c r="L754" s="36">
        <f t="shared" si="107"/>
        <v>1.5269999999999999</v>
      </c>
      <c r="M754" s="57">
        <f t="shared" si="108"/>
        <v>1.526</v>
      </c>
      <c r="N754" s="58" t="s">
        <v>44</v>
      </c>
      <c r="O754" s="36"/>
      <c r="P754" s="36"/>
      <c r="Q754" s="36"/>
      <c r="R754" s="59"/>
      <c r="S754" s="60">
        <v>1.46</v>
      </c>
      <c r="T754" s="106">
        <v>1.6</v>
      </c>
      <c r="U754" s="162"/>
      <c r="V754" s="10"/>
      <c r="W754" s="162"/>
      <c r="X754" s="162"/>
      <c r="Y754" s="162"/>
      <c r="AA754" s="10"/>
      <c r="AB754" s="47"/>
      <c r="AC754" s="47"/>
      <c r="AD754" s="47"/>
      <c r="AE754" s="47"/>
      <c r="AF754" s="47"/>
      <c r="AG754" s="47"/>
      <c r="AH754" s="47"/>
      <c r="AI754" s="47"/>
    </row>
    <row r="755" spans="1:35">
      <c r="A755" s="26">
        <v>44082</v>
      </c>
      <c r="B755" s="27">
        <v>0.5</v>
      </c>
      <c r="C755" s="132"/>
      <c r="D755" s="28" t="str">
        <f t="shared" si="100"/>
        <v>2020/9/8  12:00</v>
      </c>
      <c r="E755" s="119">
        <v>1.5249999999999999</v>
      </c>
      <c r="F755" s="36">
        <f t="shared" si="101"/>
        <v>1.5319999999999998</v>
      </c>
      <c r="G755" s="36">
        <f t="shared" si="102"/>
        <v>1.5299999999999998</v>
      </c>
      <c r="H755" s="36">
        <f t="shared" si="103"/>
        <v>1.524</v>
      </c>
      <c r="I755" s="36">
        <f t="shared" si="104"/>
        <v>1.5259999999999998</v>
      </c>
      <c r="J755" s="36">
        <f t="shared" si="105"/>
        <v>1.5309999999999999</v>
      </c>
      <c r="K755" s="36">
        <f t="shared" si="106"/>
        <v>1.5289999999999999</v>
      </c>
      <c r="L755" s="36">
        <f t="shared" si="107"/>
        <v>1.5279999999999998</v>
      </c>
      <c r="M755" s="57">
        <f t="shared" si="108"/>
        <v>1.5269999999999999</v>
      </c>
      <c r="N755" s="58" t="s">
        <v>45</v>
      </c>
      <c r="O755" s="36"/>
      <c r="P755" s="36"/>
      <c r="Q755" s="36"/>
      <c r="R755" s="59"/>
      <c r="S755" s="60">
        <v>1.46</v>
      </c>
      <c r="T755" s="106">
        <v>1.6</v>
      </c>
      <c r="U755" s="162"/>
      <c r="V755" s="10"/>
      <c r="W755" s="162"/>
      <c r="X755" s="162"/>
      <c r="Y755" s="162"/>
      <c r="AA755" s="10"/>
      <c r="AB755" s="47"/>
      <c r="AC755" s="47"/>
      <c r="AD755" s="47"/>
      <c r="AE755" s="47"/>
      <c r="AF755" s="47"/>
      <c r="AG755" s="47"/>
      <c r="AH755" s="47"/>
      <c r="AI755" s="47"/>
    </row>
    <row r="756" spans="1:35">
      <c r="A756" s="26">
        <v>44082</v>
      </c>
      <c r="B756" s="27">
        <v>0.58333333333333304</v>
      </c>
      <c r="C756" s="132"/>
      <c r="D756" s="28" t="str">
        <f t="shared" si="100"/>
        <v>2020/9/8  14:00</v>
      </c>
      <c r="E756" s="119">
        <v>1.54</v>
      </c>
      <c r="F756" s="36">
        <f t="shared" si="101"/>
        <v>1.5469999999999999</v>
      </c>
      <c r="G756" s="36">
        <f t="shared" si="102"/>
        <v>1.5449999999999999</v>
      </c>
      <c r="H756" s="36">
        <f t="shared" si="103"/>
        <v>1.5390000000000001</v>
      </c>
      <c r="I756" s="36">
        <f t="shared" si="104"/>
        <v>1.5409999999999999</v>
      </c>
      <c r="J756" s="36">
        <f t="shared" si="105"/>
        <v>1.546</v>
      </c>
      <c r="K756" s="36">
        <f t="shared" si="106"/>
        <v>1.544</v>
      </c>
      <c r="L756" s="36">
        <f t="shared" si="107"/>
        <v>1.5429999999999999</v>
      </c>
      <c r="M756" s="57">
        <f t="shared" si="108"/>
        <v>1.542</v>
      </c>
      <c r="N756" s="58" t="s">
        <v>45</v>
      </c>
      <c r="O756" s="36"/>
      <c r="P756" s="36"/>
      <c r="Q756" s="36"/>
      <c r="R756" s="59"/>
      <c r="S756" s="60">
        <v>1.46</v>
      </c>
      <c r="T756" s="106">
        <v>1.6</v>
      </c>
      <c r="U756" s="162"/>
      <c r="V756" s="10"/>
      <c r="W756" s="162"/>
      <c r="X756" s="162"/>
      <c r="Y756" s="162"/>
      <c r="AA756" s="10"/>
      <c r="AB756" s="47"/>
      <c r="AC756" s="47"/>
      <c r="AD756" s="47"/>
      <c r="AE756" s="47"/>
      <c r="AF756" s="47"/>
      <c r="AG756" s="47"/>
      <c r="AH756" s="47"/>
      <c r="AI756" s="47"/>
    </row>
    <row r="757" spans="1:35">
      <c r="A757" s="26">
        <v>44082</v>
      </c>
      <c r="B757" s="27">
        <v>0.66666666666666596</v>
      </c>
      <c r="C757" s="132"/>
      <c r="D757" s="28" t="str">
        <f t="shared" si="100"/>
        <v>2020/9/8  16:00</v>
      </c>
      <c r="E757" s="119">
        <v>1.5337940362929756</v>
      </c>
      <c r="F757" s="36">
        <f t="shared" si="101"/>
        <v>1.5407940362929755</v>
      </c>
      <c r="G757" s="36">
        <f t="shared" si="102"/>
        <v>1.5387940362929755</v>
      </c>
      <c r="H757" s="36">
        <f t="shared" si="103"/>
        <v>1.5327940362929757</v>
      </c>
      <c r="I757" s="36">
        <f t="shared" si="104"/>
        <v>1.5347940362929755</v>
      </c>
      <c r="J757" s="36">
        <f t="shared" si="105"/>
        <v>1.5397940362929756</v>
      </c>
      <c r="K757" s="36">
        <f t="shared" si="106"/>
        <v>1.5377940362929756</v>
      </c>
      <c r="L757" s="36">
        <f t="shared" si="107"/>
        <v>1.5367940362929755</v>
      </c>
      <c r="M757" s="57">
        <f t="shared" si="108"/>
        <v>1.5357940362929756</v>
      </c>
      <c r="N757" s="58" t="s">
        <v>45</v>
      </c>
      <c r="O757" s="36"/>
      <c r="P757" s="36"/>
      <c r="Q757" s="36"/>
      <c r="R757" s="59"/>
      <c r="S757" s="60">
        <v>1.46</v>
      </c>
      <c r="T757" s="106">
        <v>1.6</v>
      </c>
      <c r="U757" s="162"/>
      <c r="V757" s="10"/>
      <c r="W757" s="162"/>
      <c r="X757" s="162"/>
      <c r="Y757" s="162"/>
      <c r="AA757" s="10"/>
      <c r="AB757" s="47"/>
      <c r="AC757" s="47"/>
      <c r="AD757" s="47"/>
      <c r="AE757" s="47"/>
      <c r="AF757" s="47"/>
      <c r="AG757" s="47"/>
      <c r="AH757" s="47"/>
      <c r="AI757" s="47"/>
    </row>
    <row r="758" spans="1:35">
      <c r="A758" s="123">
        <v>44083</v>
      </c>
      <c r="B758" s="101">
        <v>0.33333333333333331</v>
      </c>
      <c r="C758" s="132" t="s">
        <v>568</v>
      </c>
      <c r="D758" s="124" t="str">
        <f t="shared" si="100"/>
        <v>2020/9/9  8:00</v>
      </c>
      <c r="E758" s="119">
        <v>1.54</v>
      </c>
      <c r="F758" s="36">
        <f t="shared" si="101"/>
        <v>1.5469999999999999</v>
      </c>
      <c r="G758" s="36">
        <f t="shared" si="102"/>
        <v>1.5449999999999999</v>
      </c>
      <c r="H758" s="36">
        <f t="shared" si="103"/>
        <v>1.5390000000000001</v>
      </c>
      <c r="I758" s="36">
        <f t="shared" si="104"/>
        <v>1.5409999999999999</v>
      </c>
      <c r="J758" s="36">
        <f t="shared" si="105"/>
        <v>1.546</v>
      </c>
      <c r="K758" s="36">
        <f t="shared" si="106"/>
        <v>1.544</v>
      </c>
      <c r="L758" s="36">
        <f t="shared" si="107"/>
        <v>1.5429999999999999</v>
      </c>
      <c r="M758" s="57">
        <f t="shared" si="108"/>
        <v>1.542</v>
      </c>
      <c r="N758" s="58" t="s">
        <v>46</v>
      </c>
      <c r="O758" s="36"/>
      <c r="P758" s="36"/>
      <c r="Q758" s="36"/>
      <c r="R758" s="59"/>
      <c r="S758" s="60">
        <v>1.46</v>
      </c>
      <c r="T758" s="106">
        <v>1.6</v>
      </c>
      <c r="U758" s="162"/>
      <c r="V758" s="10"/>
      <c r="W758" s="162"/>
      <c r="X758" s="162"/>
      <c r="Y758" s="162"/>
      <c r="AA758" s="10"/>
      <c r="AB758" s="47"/>
      <c r="AC758" s="47"/>
      <c r="AD758" s="47"/>
      <c r="AE758" s="47"/>
      <c r="AF758" s="47"/>
      <c r="AG758" s="47"/>
      <c r="AH758" s="47"/>
      <c r="AI758" s="47"/>
    </row>
    <row r="759" spans="1:35">
      <c r="A759" s="26">
        <v>44083</v>
      </c>
      <c r="B759" s="27">
        <v>0.41666666666666669</v>
      </c>
      <c r="C759" s="132"/>
      <c r="D759" s="28" t="str">
        <f t="shared" si="100"/>
        <v>2020/9/9  10:00</v>
      </c>
      <c r="E759" s="119">
        <v>1.5445798445124146</v>
      </c>
      <c r="F759" s="36">
        <f t="shared" si="101"/>
        <v>1.5515798445124145</v>
      </c>
      <c r="G759" s="36">
        <f t="shared" si="102"/>
        <v>1.5495798445124145</v>
      </c>
      <c r="H759" s="36">
        <f t="shared" si="103"/>
        <v>1.5435798445124147</v>
      </c>
      <c r="I759" s="36">
        <f t="shared" si="104"/>
        <v>1.5455798445124145</v>
      </c>
      <c r="J759" s="36">
        <f t="shared" si="105"/>
        <v>1.5505798445124146</v>
      </c>
      <c r="K759" s="36">
        <f t="shared" si="106"/>
        <v>1.5485798445124146</v>
      </c>
      <c r="L759" s="36">
        <f t="shared" si="107"/>
        <v>1.5475798445124145</v>
      </c>
      <c r="M759" s="57">
        <f t="shared" si="108"/>
        <v>1.5465798445124146</v>
      </c>
      <c r="N759" s="58" t="s">
        <v>46</v>
      </c>
      <c r="O759" s="36"/>
      <c r="P759" s="36"/>
      <c r="Q759" s="36"/>
      <c r="R759" s="59"/>
      <c r="S759" s="60">
        <v>1.46</v>
      </c>
      <c r="T759" s="106">
        <v>1.6</v>
      </c>
      <c r="U759" s="162"/>
      <c r="V759" s="10"/>
      <c r="W759" s="162"/>
      <c r="X759" s="162"/>
      <c r="Y759" s="162"/>
      <c r="AA759" s="10"/>
      <c r="AB759" s="47"/>
      <c r="AC759" s="47"/>
      <c r="AD759" s="47"/>
      <c r="AE759" s="47"/>
      <c r="AF759" s="47"/>
      <c r="AG759" s="47"/>
      <c r="AH759" s="47"/>
      <c r="AI759" s="47"/>
    </row>
    <row r="760" spans="1:35">
      <c r="A760" s="26">
        <v>44083</v>
      </c>
      <c r="B760" s="27">
        <v>0.5</v>
      </c>
      <c r="C760" s="132"/>
      <c r="D760" s="28" t="str">
        <f t="shared" si="100"/>
        <v>2020/9/9  12:00</v>
      </c>
      <c r="E760" s="119">
        <v>1.544944412541265</v>
      </c>
      <c r="F760" s="36">
        <f t="shared" si="101"/>
        <v>1.5519444125412649</v>
      </c>
      <c r="G760" s="36">
        <f t="shared" si="102"/>
        <v>1.5499444125412649</v>
      </c>
      <c r="H760" s="36">
        <f t="shared" si="103"/>
        <v>1.5439444125412651</v>
      </c>
      <c r="I760" s="36">
        <f t="shared" si="104"/>
        <v>1.5459444125412649</v>
      </c>
      <c r="J760" s="36">
        <f t="shared" si="105"/>
        <v>1.550944412541265</v>
      </c>
      <c r="K760" s="36">
        <f t="shared" si="106"/>
        <v>1.548944412541265</v>
      </c>
      <c r="L760" s="36">
        <f t="shared" si="107"/>
        <v>1.5479444125412649</v>
      </c>
      <c r="M760" s="57">
        <f t="shared" si="108"/>
        <v>1.546944412541265</v>
      </c>
      <c r="N760" s="58" t="s">
        <v>46</v>
      </c>
      <c r="O760" s="36"/>
      <c r="P760" s="36"/>
      <c r="Q760" s="36"/>
      <c r="R760" s="59"/>
      <c r="S760" s="60">
        <v>1.46</v>
      </c>
      <c r="T760" s="106">
        <v>1.6</v>
      </c>
      <c r="U760" s="162"/>
      <c r="V760" s="10"/>
      <c r="W760" s="162"/>
      <c r="X760" s="162"/>
      <c r="Y760" s="162"/>
      <c r="AA760" s="10"/>
      <c r="AB760" s="47"/>
      <c r="AC760" s="47"/>
      <c r="AD760" s="47"/>
      <c r="AE760" s="47"/>
      <c r="AF760" s="47"/>
      <c r="AG760" s="47"/>
      <c r="AH760" s="47"/>
      <c r="AI760" s="47"/>
    </row>
    <row r="761" spans="1:35">
      <c r="A761" s="26">
        <v>44083</v>
      </c>
      <c r="B761" s="27">
        <v>0.58333333333333304</v>
      </c>
      <c r="C761" s="132"/>
      <c r="D761" s="28" t="str">
        <f t="shared" si="100"/>
        <v>2020/9/9  14:00</v>
      </c>
      <c r="E761" s="119">
        <v>1.544944412541265</v>
      </c>
      <c r="F761" s="36">
        <f t="shared" si="101"/>
        <v>1.5519444125412649</v>
      </c>
      <c r="G761" s="36">
        <f t="shared" si="102"/>
        <v>1.5499444125412649</v>
      </c>
      <c r="H761" s="36">
        <f t="shared" si="103"/>
        <v>1.5439444125412651</v>
      </c>
      <c r="I761" s="36">
        <f t="shared" si="104"/>
        <v>1.5459444125412649</v>
      </c>
      <c r="J761" s="36">
        <f t="shared" si="105"/>
        <v>1.550944412541265</v>
      </c>
      <c r="K761" s="36">
        <f t="shared" si="106"/>
        <v>1.548944412541265</v>
      </c>
      <c r="L761" s="36">
        <f t="shared" si="107"/>
        <v>1.5479444125412649</v>
      </c>
      <c r="M761" s="57">
        <f t="shared" si="108"/>
        <v>1.546944412541265</v>
      </c>
      <c r="N761" s="58" t="s">
        <v>46</v>
      </c>
      <c r="O761" s="36"/>
      <c r="P761" s="36"/>
      <c r="Q761" s="36"/>
      <c r="R761" s="59"/>
      <c r="S761" s="60">
        <v>1.46</v>
      </c>
      <c r="T761" s="106">
        <v>1.6</v>
      </c>
      <c r="U761" s="162"/>
      <c r="V761" s="10"/>
      <c r="W761" s="162"/>
      <c r="X761" s="162"/>
      <c r="Y761" s="162"/>
      <c r="AA761" s="10"/>
      <c r="AB761" s="47"/>
      <c r="AC761" s="47"/>
      <c r="AD761" s="47"/>
      <c r="AE761" s="47"/>
      <c r="AF761" s="47"/>
      <c r="AG761" s="47"/>
      <c r="AH761" s="47"/>
      <c r="AI761" s="47"/>
    </row>
    <row r="762" spans="1:35">
      <c r="A762" s="26">
        <v>44083</v>
      </c>
      <c r="B762" s="27">
        <v>0.66666666666666596</v>
      </c>
      <c r="C762" s="132"/>
      <c r="D762" s="28" t="str">
        <f t="shared" si="100"/>
        <v>2020/9/9  16:00</v>
      </c>
      <c r="E762" s="119">
        <v>1.526</v>
      </c>
      <c r="F762" s="36">
        <f t="shared" si="101"/>
        <v>1.5329999999999999</v>
      </c>
      <c r="G762" s="36">
        <f t="shared" si="102"/>
        <v>1.5309999999999999</v>
      </c>
      <c r="H762" s="36">
        <f t="shared" si="103"/>
        <v>1.5250000000000001</v>
      </c>
      <c r="I762" s="36">
        <f t="shared" si="104"/>
        <v>1.5269999999999999</v>
      </c>
      <c r="J762" s="36">
        <f t="shared" si="105"/>
        <v>1.532</v>
      </c>
      <c r="K762" s="36">
        <f t="shared" si="106"/>
        <v>1.53</v>
      </c>
      <c r="L762" s="36">
        <f t="shared" si="107"/>
        <v>1.5289999999999999</v>
      </c>
      <c r="M762" s="57">
        <f t="shared" si="108"/>
        <v>1.528</v>
      </c>
      <c r="N762" s="58" t="s">
        <v>46</v>
      </c>
      <c r="O762" s="36"/>
      <c r="P762" s="36"/>
      <c r="Q762" s="36"/>
      <c r="R762" s="59"/>
      <c r="S762" s="60">
        <v>1.46</v>
      </c>
      <c r="T762" s="106">
        <v>1.6</v>
      </c>
      <c r="U762" s="162"/>
      <c r="V762" s="10"/>
      <c r="W762" s="162"/>
      <c r="X762" s="162"/>
      <c r="Y762" s="162"/>
      <c r="AA762" s="10"/>
      <c r="AB762" s="47"/>
      <c r="AC762" s="47"/>
      <c r="AD762" s="47"/>
      <c r="AE762" s="47"/>
      <c r="AF762" s="47"/>
      <c r="AG762" s="47"/>
      <c r="AH762" s="47"/>
      <c r="AI762" s="47"/>
    </row>
    <row r="763" spans="1:35">
      <c r="A763" s="123">
        <v>44084</v>
      </c>
      <c r="B763" s="101">
        <v>0.33333333333333331</v>
      </c>
      <c r="C763" s="132" t="s">
        <v>569</v>
      </c>
      <c r="D763" s="124" t="str">
        <f t="shared" si="100"/>
        <v>2020/9/10  8:00</v>
      </c>
      <c r="E763" s="119">
        <v>1.5460820286163552</v>
      </c>
      <c r="F763" s="36">
        <f t="shared" si="101"/>
        <v>1.5530820286163551</v>
      </c>
      <c r="G763" s="36">
        <f t="shared" si="102"/>
        <v>1.5510820286163551</v>
      </c>
      <c r="H763" s="36">
        <f t="shared" si="103"/>
        <v>1.5450820286163554</v>
      </c>
      <c r="I763" s="36">
        <f t="shared" si="104"/>
        <v>1.5470820286163551</v>
      </c>
      <c r="J763" s="36">
        <f t="shared" si="105"/>
        <v>1.5520820286163552</v>
      </c>
      <c r="K763" s="36">
        <f t="shared" si="106"/>
        <v>1.5500820286163552</v>
      </c>
      <c r="L763" s="36">
        <f t="shared" si="107"/>
        <v>1.5490820286163551</v>
      </c>
      <c r="M763" s="57">
        <f t="shared" si="108"/>
        <v>1.5480820286163552</v>
      </c>
      <c r="N763" s="58" t="s">
        <v>47</v>
      </c>
      <c r="O763" s="36"/>
      <c r="P763" s="36"/>
      <c r="Q763" s="36"/>
      <c r="R763" s="59"/>
      <c r="S763" s="60">
        <v>1.46</v>
      </c>
      <c r="T763" s="106">
        <v>1.6</v>
      </c>
      <c r="U763" s="162"/>
      <c r="V763" s="10"/>
      <c r="W763" s="162"/>
      <c r="X763" s="162"/>
      <c r="Y763" s="162"/>
      <c r="AA763" s="10"/>
      <c r="AB763" s="47"/>
      <c r="AC763" s="47"/>
      <c r="AD763" s="47"/>
      <c r="AE763" s="47"/>
      <c r="AF763" s="47"/>
      <c r="AG763" s="47"/>
      <c r="AH763" s="47"/>
      <c r="AI763" s="47"/>
    </row>
    <row r="764" spans="1:35">
      <c r="A764" s="26">
        <v>44084</v>
      </c>
      <c r="B764" s="27">
        <v>0.41666666666666669</v>
      </c>
      <c r="C764" s="132"/>
      <c r="D764" s="28" t="str">
        <f t="shared" si="100"/>
        <v>2020/9/10  10:00</v>
      </c>
      <c r="E764" s="119">
        <v>1.5447914141843695</v>
      </c>
      <c r="F764" s="36">
        <f t="shared" si="101"/>
        <v>1.5517914141843694</v>
      </c>
      <c r="G764" s="36">
        <f t="shared" si="102"/>
        <v>1.5497914141843694</v>
      </c>
      <c r="H764" s="36">
        <f t="shared" si="103"/>
        <v>1.5437914141843696</v>
      </c>
      <c r="I764" s="36">
        <f t="shared" si="104"/>
        <v>1.5457914141843694</v>
      </c>
      <c r="J764" s="36">
        <f t="shared" si="105"/>
        <v>1.5507914141843695</v>
      </c>
      <c r="K764" s="36">
        <f t="shared" si="106"/>
        <v>1.5487914141843695</v>
      </c>
      <c r="L764" s="36">
        <f t="shared" si="107"/>
        <v>1.5477914141843694</v>
      </c>
      <c r="M764" s="57">
        <f t="shared" si="108"/>
        <v>1.5467914141843695</v>
      </c>
      <c r="N764" s="58" t="s">
        <v>47</v>
      </c>
      <c r="O764" s="36"/>
      <c r="P764" s="36"/>
      <c r="Q764" s="36"/>
      <c r="R764" s="59"/>
      <c r="S764" s="60">
        <v>1.46</v>
      </c>
      <c r="T764" s="106">
        <v>1.6</v>
      </c>
      <c r="U764" s="162"/>
      <c r="V764" s="10"/>
      <c r="W764" s="162"/>
      <c r="X764" s="162"/>
      <c r="Y764" s="162"/>
      <c r="AA764" s="10"/>
      <c r="AB764" s="47"/>
      <c r="AC764" s="47"/>
      <c r="AD764" s="47"/>
      <c r="AE764" s="47"/>
      <c r="AF764" s="47"/>
      <c r="AG764" s="47"/>
      <c r="AH764" s="47"/>
      <c r="AI764" s="47"/>
    </row>
    <row r="765" spans="1:35">
      <c r="A765" s="26">
        <v>44084</v>
      </c>
      <c r="B765" s="27">
        <v>0.5</v>
      </c>
      <c r="C765" s="132"/>
      <c r="D765" s="28" t="str">
        <f t="shared" si="100"/>
        <v>2020/9/10  12:00</v>
      </c>
      <c r="E765" s="119">
        <v>1.5434592916627923</v>
      </c>
      <c r="F765" s="36">
        <f t="shared" si="101"/>
        <v>1.5504592916627922</v>
      </c>
      <c r="G765" s="36">
        <f t="shared" si="102"/>
        <v>1.5484592916627922</v>
      </c>
      <c r="H765" s="36">
        <f t="shared" si="103"/>
        <v>1.5424592916627924</v>
      </c>
      <c r="I765" s="36">
        <f t="shared" si="104"/>
        <v>1.5444592916627922</v>
      </c>
      <c r="J765" s="36">
        <f t="shared" si="105"/>
        <v>1.5494592916627923</v>
      </c>
      <c r="K765" s="36">
        <f t="shared" si="106"/>
        <v>1.5474592916627923</v>
      </c>
      <c r="L765" s="36">
        <f t="shared" si="107"/>
        <v>1.5464592916627922</v>
      </c>
      <c r="M765" s="57">
        <f t="shared" si="108"/>
        <v>1.5454592916627923</v>
      </c>
      <c r="N765" s="58" t="s">
        <v>47</v>
      </c>
      <c r="O765" s="36"/>
      <c r="P765" s="36"/>
      <c r="Q765" s="36"/>
      <c r="R765" s="59"/>
      <c r="S765" s="60">
        <v>1.46</v>
      </c>
      <c r="T765" s="106">
        <v>1.6</v>
      </c>
      <c r="U765" s="162"/>
      <c r="V765" s="10"/>
      <c r="W765" s="162"/>
      <c r="X765" s="162"/>
      <c r="Y765" s="162"/>
      <c r="AA765" s="10"/>
      <c r="AB765" s="47"/>
      <c r="AC765" s="47"/>
      <c r="AD765" s="47"/>
      <c r="AE765" s="47"/>
      <c r="AF765" s="47"/>
      <c r="AG765" s="47"/>
      <c r="AH765" s="47"/>
      <c r="AI765" s="47"/>
    </row>
    <row r="766" spans="1:35">
      <c r="A766" s="26">
        <v>44084</v>
      </c>
      <c r="B766" s="27">
        <v>0.58333333333333304</v>
      </c>
      <c r="C766" s="132"/>
      <c r="D766" s="28" t="str">
        <f t="shared" si="100"/>
        <v>2020/9/10  14:00</v>
      </c>
      <c r="E766" s="119">
        <v>1.5407302629593567</v>
      </c>
      <c r="F766" s="36">
        <f t="shared" si="101"/>
        <v>1.5477302629593566</v>
      </c>
      <c r="G766" s="36">
        <f t="shared" si="102"/>
        <v>1.5457302629593566</v>
      </c>
      <c r="H766" s="36">
        <f t="shared" si="103"/>
        <v>1.5397302629593568</v>
      </c>
      <c r="I766" s="36">
        <f t="shared" si="104"/>
        <v>1.5417302629593566</v>
      </c>
      <c r="J766" s="36">
        <f t="shared" si="105"/>
        <v>1.5467302629593567</v>
      </c>
      <c r="K766" s="36">
        <f t="shared" si="106"/>
        <v>1.5447302629593567</v>
      </c>
      <c r="L766" s="36">
        <f t="shared" si="107"/>
        <v>1.5437302629593566</v>
      </c>
      <c r="M766" s="57">
        <f t="shared" si="108"/>
        <v>1.5427302629593567</v>
      </c>
      <c r="N766" s="58" t="s">
        <v>47</v>
      </c>
      <c r="O766" s="36"/>
      <c r="P766" s="36"/>
      <c r="Q766" s="36"/>
      <c r="R766" s="59"/>
      <c r="S766" s="60">
        <v>1.46</v>
      </c>
      <c r="T766" s="106">
        <v>1.6</v>
      </c>
      <c r="U766" s="162"/>
      <c r="V766" s="10"/>
      <c r="W766" s="162"/>
      <c r="X766" s="162"/>
      <c r="Y766" s="162"/>
      <c r="AA766" s="10"/>
      <c r="AB766" s="47"/>
      <c r="AC766" s="47"/>
      <c r="AD766" s="47"/>
      <c r="AE766" s="47"/>
      <c r="AF766" s="47"/>
      <c r="AG766" s="47"/>
      <c r="AH766" s="47"/>
      <c r="AI766" s="47"/>
    </row>
    <row r="767" spans="1:35">
      <c r="A767" s="26">
        <v>44084</v>
      </c>
      <c r="B767" s="27">
        <v>0.66666666666666596</v>
      </c>
      <c r="C767" s="132"/>
      <c r="D767" s="28" t="str">
        <f t="shared" si="100"/>
        <v>2020/9/10  16:00</v>
      </c>
      <c r="E767" s="119">
        <v>1.5405570350370423</v>
      </c>
      <c r="F767" s="36">
        <f t="shared" si="101"/>
        <v>1.5475570350370422</v>
      </c>
      <c r="G767" s="36">
        <f t="shared" si="102"/>
        <v>1.5455570350370422</v>
      </c>
      <c r="H767" s="36">
        <f t="shared" si="103"/>
        <v>1.5395570350370424</v>
      </c>
      <c r="I767" s="36">
        <f t="shared" si="104"/>
        <v>1.5415570350370422</v>
      </c>
      <c r="J767" s="36">
        <f t="shared" si="105"/>
        <v>1.5465570350370423</v>
      </c>
      <c r="K767" s="36">
        <f t="shared" si="106"/>
        <v>1.5445570350370423</v>
      </c>
      <c r="L767" s="36">
        <f t="shared" si="107"/>
        <v>1.5435570350370422</v>
      </c>
      <c r="M767" s="57">
        <f t="shared" si="108"/>
        <v>1.5425570350370423</v>
      </c>
      <c r="N767" s="58" t="s">
        <v>47</v>
      </c>
      <c r="O767" s="36"/>
      <c r="P767" s="36"/>
      <c r="Q767" s="36"/>
      <c r="R767" s="59"/>
      <c r="S767" s="60">
        <v>1.46</v>
      </c>
      <c r="T767" s="106">
        <v>1.6</v>
      </c>
      <c r="U767" s="162"/>
      <c r="V767" s="10"/>
      <c r="W767" s="162"/>
      <c r="X767" s="162"/>
      <c r="Y767" s="162"/>
      <c r="AA767" s="10"/>
      <c r="AB767" s="47"/>
      <c r="AC767" s="47"/>
      <c r="AD767" s="47"/>
      <c r="AE767" s="47"/>
      <c r="AF767" s="47"/>
      <c r="AG767" s="47"/>
      <c r="AH767" s="47"/>
      <c r="AI767" s="47"/>
    </row>
    <row r="768" spans="1:35">
      <c r="A768" s="123">
        <v>44085</v>
      </c>
      <c r="B768" s="101">
        <v>0.33333333333333331</v>
      </c>
      <c r="C768" s="132" t="s">
        <v>315</v>
      </c>
      <c r="D768" s="124" t="str">
        <f t="shared" si="100"/>
        <v>2020/9/11  8:00</v>
      </c>
      <c r="E768" s="119">
        <v>1.5489126712310806</v>
      </c>
      <c r="F768" s="36">
        <f t="shared" si="101"/>
        <v>1.5559126712310805</v>
      </c>
      <c r="G768" s="36">
        <f t="shared" si="102"/>
        <v>1.5539126712310805</v>
      </c>
      <c r="H768" s="36">
        <f t="shared" si="103"/>
        <v>1.5479126712310807</v>
      </c>
      <c r="I768" s="36">
        <f t="shared" si="104"/>
        <v>1.5499126712310805</v>
      </c>
      <c r="J768" s="36">
        <f t="shared" si="105"/>
        <v>1.5549126712310806</v>
      </c>
      <c r="K768" s="36">
        <f t="shared" si="106"/>
        <v>1.5529126712310806</v>
      </c>
      <c r="L768" s="36">
        <f t="shared" si="107"/>
        <v>1.5519126712310805</v>
      </c>
      <c r="M768" s="57">
        <f t="shared" si="108"/>
        <v>1.5509126712310806</v>
      </c>
      <c r="N768" s="58" t="s">
        <v>48</v>
      </c>
      <c r="O768" s="36"/>
      <c r="P768" s="36"/>
      <c r="Q768" s="36"/>
      <c r="R768" s="59"/>
      <c r="S768" s="60">
        <v>1.46</v>
      </c>
      <c r="T768" s="106">
        <v>1.6</v>
      </c>
      <c r="U768" s="162"/>
      <c r="V768" s="10"/>
      <c r="W768" s="162"/>
      <c r="X768" s="162"/>
      <c r="Y768" s="162"/>
      <c r="AA768" s="10"/>
      <c r="AB768" s="47"/>
      <c r="AC768" s="47"/>
      <c r="AD768" s="47"/>
      <c r="AE768" s="47"/>
      <c r="AF768" s="47"/>
      <c r="AG768" s="47"/>
      <c r="AH768" s="47"/>
      <c r="AI768" s="47"/>
    </row>
    <row r="769" spans="1:35">
      <c r="A769" s="26">
        <v>44085</v>
      </c>
      <c r="B769" s="27">
        <v>0.41666666666666669</v>
      </c>
      <c r="C769" s="132"/>
      <c r="D769" s="28" t="str">
        <f t="shared" si="100"/>
        <v>2020/9/11  10:00</v>
      </c>
      <c r="E769" s="119">
        <v>1.5449229633369324</v>
      </c>
      <c r="F769" s="36">
        <f t="shared" si="101"/>
        <v>1.5519229633369322</v>
      </c>
      <c r="G769" s="36">
        <f t="shared" si="102"/>
        <v>1.5499229633369322</v>
      </c>
      <c r="H769" s="36">
        <f t="shared" si="103"/>
        <v>1.5439229633369325</v>
      </c>
      <c r="I769" s="36">
        <f t="shared" si="104"/>
        <v>1.5459229633369322</v>
      </c>
      <c r="J769" s="36">
        <f t="shared" si="105"/>
        <v>1.5509229633369324</v>
      </c>
      <c r="K769" s="36">
        <f t="shared" si="106"/>
        <v>1.5489229633369324</v>
      </c>
      <c r="L769" s="36">
        <f t="shared" si="107"/>
        <v>1.5479229633369322</v>
      </c>
      <c r="M769" s="57">
        <f t="shared" si="108"/>
        <v>1.5469229633369324</v>
      </c>
      <c r="N769" s="58" t="s">
        <v>48</v>
      </c>
      <c r="O769" s="36"/>
      <c r="P769" s="36"/>
      <c r="Q769" s="36"/>
      <c r="R769" s="59"/>
      <c r="S769" s="60">
        <v>1.46</v>
      </c>
      <c r="T769" s="106">
        <v>1.6</v>
      </c>
      <c r="U769" s="162"/>
      <c r="V769" s="10"/>
      <c r="W769" s="162"/>
      <c r="X769" s="162"/>
      <c r="Y769" s="162"/>
      <c r="AA769" s="10"/>
      <c r="AB769" s="47"/>
      <c r="AC769" s="47"/>
      <c r="AD769" s="47"/>
      <c r="AE769" s="47"/>
      <c r="AF769" s="47"/>
      <c r="AG769" s="47"/>
      <c r="AH769" s="47"/>
      <c r="AI769" s="47"/>
    </row>
    <row r="770" spans="1:35">
      <c r="A770" s="26">
        <v>44085</v>
      </c>
      <c r="B770" s="27">
        <v>0.5</v>
      </c>
      <c r="C770" s="132"/>
      <c r="D770" s="28" t="str">
        <f t="shared" si="100"/>
        <v>2020/9/11  12:00</v>
      </c>
      <c r="E770" s="119">
        <v>1.5367255935278883</v>
      </c>
      <c r="F770" s="36">
        <f t="shared" si="101"/>
        <v>1.5437255935278882</v>
      </c>
      <c r="G770" s="36">
        <f t="shared" si="102"/>
        <v>1.5417255935278882</v>
      </c>
      <c r="H770" s="36">
        <f t="shared" si="103"/>
        <v>1.5357255935278884</v>
      </c>
      <c r="I770" s="36">
        <f t="shared" si="104"/>
        <v>1.5377255935278882</v>
      </c>
      <c r="J770" s="36">
        <f t="shared" si="105"/>
        <v>1.5427255935278883</v>
      </c>
      <c r="K770" s="36">
        <f t="shared" si="106"/>
        <v>1.5407255935278883</v>
      </c>
      <c r="L770" s="36">
        <f t="shared" si="107"/>
        <v>1.5397255935278882</v>
      </c>
      <c r="M770" s="57">
        <f t="shared" si="108"/>
        <v>1.5387255935278883</v>
      </c>
      <c r="N770" s="58" t="s">
        <v>48</v>
      </c>
      <c r="O770" s="36"/>
      <c r="P770" s="36"/>
      <c r="Q770" s="36"/>
      <c r="R770" s="59"/>
      <c r="S770" s="60">
        <v>1.46</v>
      </c>
      <c r="T770" s="106">
        <v>1.6</v>
      </c>
      <c r="U770" s="162"/>
      <c r="V770" s="10"/>
      <c r="W770" s="162"/>
      <c r="X770" s="162"/>
      <c r="Y770" s="162"/>
      <c r="AA770" s="10"/>
      <c r="AB770" s="47"/>
      <c r="AC770" s="47"/>
      <c r="AD770" s="47"/>
      <c r="AE770" s="47"/>
      <c r="AF770" s="47"/>
      <c r="AG770" s="47"/>
      <c r="AH770" s="47"/>
      <c r="AI770" s="47"/>
    </row>
    <row r="771" spans="1:35">
      <c r="A771" s="26">
        <v>44085</v>
      </c>
      <c r="B771" s="27">
        <v>0.58333333333333304</v>
      </c>
      <c r="C771" s="132"/>
      <c r="D771" s="28" t="str">
        <f t="shared" si="100"/>
        <v>2020/9/11  14:00</v>
      </c>
      <c r="E771" s="119">
        <v>1.5269999999999999</v>
      </c>
      <c r="F771" s="36">
        <f t="shared" si="101"/>
        <v>1.5339999999999998</v>
      </c>
      <c r="G771" s="36">
        <f t="shared" si="102"/>
        <v>1.5319999999999998</v>
      </c>
      <c r="H771" s="36">
        <f t="shared" si="103"/>
        <v>1.526</v>
      </c>
      <c r="I771" s="36">
        <f t="shared" si="104"/>
        <v>1.5279999999999998</v>
      </c>
      <c r="J771" s="36">
        <f t="shared" si="105"/>
        <v>1.5329999999999999</v>
      </c>
      <c r="K771" s="36">
        <f t="shared" si="106"/>
        <v>1.5309999999999999</v>
      </c>
      <c r="L771" s="36">
        <f t="shared" si="107"/>
        <v>1.5299999999999998</v>
      </c>
      <c r="M771" s="57">
        <f t="shared" si="108"/>
        <v>1.5289999999999999</v>
      </c>
      <c r="N771" s="58" t="s">
        <v>48</v>
      </c>
      <c r="O771" s="36"/>
      <c r="P771" s="36"/>
      <c r="Q771" s="36"/>
      <c r="R771" s="59"/>
      <c r="S771" s="60">
        <v>1.46</v>
      </c>
      <c r="T771" s="106">
        <v>1.6</v>
      </c>
      <c r="U771" s="162"/>
      <c r="V771" s="10"/>
      <c r="W771" s="162"/>
      <c r="X771" s="162"/>
      <c r="Y771" s="162"/>
      <c r="AA771" s="10"/>
      <c r="AB771" s="47"/>
      <c r="AC771" s="47"/>
      <c r="AD771" s="47"/>
      <c r="AE771" s="47"/>
      <c r="AF771" s="47"/>
      <c r="AG771" s="47"/>
      <c r="AH771" s="47"/>
      <c r="AI771" s="47"/>
    </row>
    <row r="772" spans="1:35">
      <c r="A772" s="26">
        <v>44085</v>
      </c>
      <c r="B772" s="27">
        <v>0.66666666666666596</v>
      </c>
      <c r="C772" s="132"/>
      <c r="D772" s="28" t="str">
        <f t="shared" ref="D772:D835" si="109">TEXT(A772,"yyyy/m/d")&amp;TEXT(B772,"　　h:mｍ")</f>
        <v>2020/9/11  16:00</v>
      </c>
      <c r="E772" s="119">
        <v>1.526</v>
      </c>
      <c r="F772" s="36">
        <f t="shared" ref="F772:F835" si="110">E772+0.007</f>
        <v>1.5329999999999999</v>
      </c>
      <c r="G772" s="36">
        <f t="shared" ref="G772:G835" si="111">E772+0.005</f>
        <v>1.5309999999999999</v>
      </c>
      <c r="H772" s="36">
        <f t="shared" ref="H772:H835" si="112">E772-0.001</f>
        <v>1.5250000000000001</v>
      </c>
      <c r="I772" s="36">
        <f t="shared" ref="I772:I835" si="113">E772+0.001</f>
        <v>1.5269999999999999</v>
      </c>
      <c r="J772" s="36">
        <f t="shared" ref="J772:J835" si="114">E772+0.006</f>
        <v>1.532</v>
      </c>
      <c r="K772" s="36">
        <f t="shared" ref="K772:K835" si="115">E772+0.004</f>
        <v>1.53</v>
      </c>
      <c r="L772" s="36">
        <f t="shared" ref="L772:L835" si="116">E772+0.003</f>
        <v>1.5289999999999999</v>
      </c>
      <c r="M772" s="57">
        <f t="shared" ref="M772:M835" si="117">E772+0.002</f>
        <v>1.528</v>
      </c>
      <c r="N772" s="58" t="s">
        <v>48</v>
      </c>
      <c r="O772" s="36"/>
      <c r="P772" s="36"/>
      <c r="Q772" s="36"/>
      <c r="R772" s="59"/>
      <c r="S772" s="60">
        <v>1.46</v>
      </c>
      <c r="T772" s="106">
        <v>1.6</v>
      </c>
      <c r="U772" s="162"/>
      <c r="V772" s="10"/>
      <c r="W772" s="162"/>
      <c r="X772" s="162"/>
      <c r="Y772" s="162"/>
      <c r="AA772" s="10"/>
      <c r="AB772" s="47"/>
      <c r="AC772" s="47"/>
      <c r="AD772" s="47"/>
      <c r="AE772" s="47"/>
      <c r="AF772" s="47"/>
      <c r="AG772" s="47"/>
      <c r="AH772" s="47"/>
      <c r="AI772" s="47"/>
    </row>
    <row r="773" spans="1:35">
      <c r="A773" s="123">
        <v>44086</v>
      </c>
      <c r="B773" s="101">
        <v>0.33333333333333331</v>
      </c>
      <c r="C773" s="132" t="s">
        <v>570</v>
      </c>
      <c r="D773" s="124" t="str">
        <f t="shared" si="109"/>
        <v>2020/9/12  8:00</v>
      </c>
      <c r="E773" s="119">
        <v>1.54</v>
      </c>
      <c r="F773" s="36">
        <f t="shared" si="110"/>
        <v>1.5469999999999999</v>
      </c>
      <c r="G773" s="36">
        <f t="shared" si="111"/>
        <v>1.5449999999999999</v>
      </c>
      <c r="H773" s="36">
        <f t="shared" si="112"/>
        <v>1.5390000000000001</v>
      </c>
      <c r="I773" s="36">
        <f t="shared" si="113"/>
        <v>1.5409999999999999</v>
      </c>
      <c r="J773" s="36">
        <f t="shared" si="114"/>
        <v>1.546</v>
      </c>
      <c r="K773" s="36">
        <f t="shared" si="115"/>
        <v>1.544</v>
      </c>
      <c r="L773" s="36">
        <f t="shared" si="116"/>
        <v>1.5429999999999999</v>
      </c>
      <c r="M773" s="57">
        <f t="shared" si="117"/>
        <v>1.542</v>
      </c>
      <c r="N773" s="58" t="s">
        <v>49</v>
      </c>
      <c r="O773" s="36"/>
      <c r="P773" s="36"/>
      <c r="Q773" s="36"/>
      <c r="R773" s="59"/>
      <c r="S773" s="60">
        <v>1.46</v>
      </c>
      <c r="T773" s="106">
        <v>1.6</v>
      </c>
      <c r="U773" s="162"/>
      <c r="V773" s="10"/>
      <c r="W773" s="162"/>
      <c r="X773" s="162"/>
      <c r="Y773" s="162"/>
      <c r="AA773" s="10"/>
      <c r="AB773" s="47"/>
      <c r="AC773" s="47"/>
      <c r="AD773" s="47"/>
      <c r="AE773" s="47"/>
      <c r="AF773" s="47"/>
      <c r="AG773" s="47"/>
      <c r="AH773" s="47"/>
      <c r="AI773" s="47"/>
    </row>
    <row r="774" spans="1:35">
      <c r="A774" s="26">
        <v>44086</v>
      </c>
      <c r="B774" s="27">
        <v>0.41666666666666669</v>
      </c>
      <c r="C774" s="132"/>
      <c r="D774" s="28" t="str">
        <f t="shared" si="109"/>
        <v>2020/9/12  10:00</v>
      </c>
      <c r="E774" s="119">
        <v>1.54</v>
      </c>
      <c r="F774" s="36">
        <f t="shared" si="110"/>
        <v>1.5469999999999999</v>
      </c>
      <c r="G774" s="36">
        <f t="shared" si="111"/>
        <v>1.5449999999999999</v>
      </c>
      <c r="H774" s="36">
        <f t="shared" si="112"/>
        <v>1.5390000000000001</v>
      </c>
      <c r="I774" s="36">
        <f t="shared" si="113"/>
        <v>1.5409999999999999</v>
      </c>
      <c r="J774" s="36">
        <f t="shared" si="114"/>
        <v>1.546</v>
      </c>
      <c r="K774" s="36">
        <f t="shared" si="115"/>
        <v>1.544</v>
      </c>
      <c r="L774" s="36">
        <f t="shared" si="116"/>
        <v>1.5429999999999999</v>
      </c>
      <c r="M774" s="57">
        <f t="shared" si="117"/>
        <v>1.542</v>
      </c>
      <c r="N774" s="58" t="s">
        <v>49</v>
      </c>
      <c r="O774" s="36"/>
      <c r="P774" s="36"/>
      <c r="Q774" s="36"/>
      <c r="R774" s="59"/>
      <c r="S774" s="60">
        <v>1.46</v>
      </c>
      <c r="T774" s="106">
        <v>1.6</v>
      </c>
      <c r="U774" s="162"/>
      <c r="V774" s="10"/>
      <c r="W774" s="162"/>
      <c r="X774" s="162"/>
      <c r="Y774" s="162"/>
      <c r="AA774" s="10"/>
      <c r="AB774" s="47"/>
      <c r="AC774" s="47"/>
      <c r="AD774" s="47"/>
      <c r="AE774" s="47"/>
      <c r="AF774" s="47"/>
      <c r="AG774" s="47"/>
      <c r="AH774" s="47"/>
      <c r="AI774" s="47"/>
    </row>
    <row r="775" spans="1:35">
      <c r="A775" s="26">
        <v>44086</v>
      </c>
      <c r="B775" s="27">
        <v>0.5</v>
      </c>
      <c r="C775" s="132"/>
      <c r="D775" s="28" t="str">
        <f t="shared" si="109"/>
        <v>2020/9/12  12:00</v>
      </c>
      <c r="E775" s="119">
        <v>1.5348881534359395</v>
      </c>
      <c r="F775" s="36">
        <f t="shared" si="110"/>
        <v>1.5418881534359394</v>
      </c>
      <c r="G775" s="36">
        <f t="shared" si="111"/>
        <v>1.5398881534359394</v>
      </c>
      <c r="H775" s="36">
        <f t="shared" si="112"/>
        <v>1.5338881534359396</v>
      </c>
      <c r="I775" s="36">
        <f t="shared" si="113"/>
        <v>1.5358881534359394</v>
      </c>
      <c r="J775" s="36">
        <f t="shared" si="114"/>
        <v>1.5408881534359395</v>
      </c>
      <c r="K775" s="36">
        <f t="shared" si="115"/>
        <v>1.5388881534359395</v>
      </c>
      <c r="L775" s="36">
        <f t="shared" si="116"/>
        <v>1.5378881534359394</v>
      </c>
      <c r="M775" s="57">
        <f t="shared" si="117"/>
        <v>1.5368881534359395</v>
      </c>
      <c r="N775" s="58" t="s">
        <v>49</v>
      </c>
      <c r="O775" s="36"/>
      <c r="P775" s="36"/>
      <c r="Q775" s="36"/>
      <c r="R775" s="59"/>
      <c r="S775" s="60">
        <v>1.46</v>
      </c>
      <c r="T775" s="106">
        <v>1.6</v>
      </c>
      <c r="U775" s="162"/>
      <c r="V775" s="10"/>
      <c r="W775" s="162"/>
      <c r="X775" s="162"/>
      <c r="Y775" s="162"/>
      <c r="AA775" s="10"/>
      <c r="AB775" s="47"/>
      <c r="AC775" s="47"/>
      <c r="AD775" s="47"/>
      <c r="AE775" s="47"/>
      <c r="AF775" s="47"/>
      <c r="AG775" s="47"/>
      <c r="AH775" s="47"/>
      <c r="AI775" s="47"/>
    </row>
    <row r="776" spans="1:35">
      <c r="A776" s="26">
        <v>44086</v>
      </c>
      <c r="B776" s="27">
        <v>0.58333333333333304</v>
      </c>
      <c r="C776" s="132"/>
      <c r="D776" s="28" t="str">
        <f t="shared" si="109"/>
        <v>2020/9/12  14:00</v>
      </c>
      <c r="E776" s="119">
        <v>1.526</v>
      </c>
      <c r="F776" s="36">
        <f t="shared" si="110"/>
        <v>1.5329999999999999</v>
      </c>
      <c r="G776" s="36">
        <f t="shared" si="111"/>
        <v>1.5309999999999999</v>
      </c>
      <c r="H776" s="36">
        <f t="shared" si="112"/>
        <v>1.5250000000000001</v>
      </c>
      <c r="I776" s="36">
        <f t="shared" si="113"/>
        <v>1.5269999999999999</v>
      </c>
      <c r="J776" s="36">
        <f t="shared" si="114"/>
        <v>1.532</v>
      </c>
      <c r="K776" s="36">
        <f t="shared" si="115"/>
        <v>1.53</v>
      </c>
      <c r="L776" s="36">
        <f t="shared" si="116"/>
        <v>1.5289999999999999</v>
      </c>
      <c r="M776" s="57">
        <f t="shared" si="117"/>
        <v>1.528</v>
      </c>
      <c r="N776" s="58" t="s">
        <v>49</v>
      </c>
      <c r="O776" s="36"/>
      <c r="P776" s="36"/>
      <c r="Q776" s="36"/>
      <c r="R776" s="59"/>
      <c r="S776" s="60">
        <v>1.46</v>
      </c>
      <c r="T776" s="106">
        <v>1.6</v>
      </c>
      <c r="U776" s="162"/>
      <c r="V776" s="10"/>
      <c r="W776" s="162"/>
      <c r="X776" s="162"/>
      <c r="Y776" s="162"/>
      <c r="AA776" s="10"/>
      <c r="AB776" s="47"/>
      <c r="AC776" s="47"/>
      <c r="AD776" s="47"/>
      <c r="AE776" s="47"/>
      <c r="AF776" s="47"/>
      <c r="AG776" s="47"/>
      <c r="AH776" s="47"/>
      <c r="AI776" s="47"/>
    </row>
    <row r="777" spans="1:35">
      <c r="A777" s="26">
        <v>44086</v>
      </c>
      <c r="B777" s="27">
        <v>0.66666666666666596</v>
      </c>
      <c r="C777" s="132"/>
      <c r="D777" s="28" t="str">
        <f t="shared" si="109"/>
        <v>2020/9/12  16:00</v>
      </c>
      <c r="E777" s="119">
        <v>1.5269999999999999</v>
      </c>
      <c r="F777" s="36">
        <f t="shared" si="110"/>
        <v>1.5339999999999998</v>
      </c>
      <c r="G777" s="36">
        <f t="shared" si="111"/>
        <v>1.5319999999999998</v>
      </c>
      <c r="H777" s="36">
        <f t="shared" si="112"/>
        <v>1.526</v>
      </c>
      <c r="I777" s="36">
        <f t="shared" si="113"/>
        <v>1.5279999999999998</v>
      </c>
      <c r="J777" s="36">
        <f t="shared" si="114"/>
        <v>1.5329999999999999</v>
      </c>
      <c r="K777" s="36">
        <f t="shared" si="115"/>
        <v>1.5309999999999999</v>
      </c>
      <c r="L777" s="36">
        <f t="shared" si="116"/>
        <v>1.5299999999999998</v>
      </c>
      <c r="M777" s="57">
        <f t="shared" si="117"/>
        <v>1.5289999999999999</v>
      </c>
      <c r="N777" s="58" t="s">
        <v>49</v>
      </c>
      <c r="O777" s="36"/>
      <c r="P777" s="36"/>
      <c r="Q777" s="36"/>
      <c r="R777" s="59"/>
      <c r="S777" s="60">
        <v>1.46</v>
      </c>
      <c r="T777" s="106">
        <v>1.6</v>
      </c>
      <c r="U777" s="162"/>
      <c r="V777" s="10"/>
      <c r="W777" s="162"/>
      <c r="X777" s="162"/>
      <c r="Y777" s="162"/>
      <c r="AA777" s="10"/>
      <c r="AB777" s="47"/>
      <c r="AC777" s="47"/>
      <c r="AD777" s="47"/>
      <c r="AE777" s="47"/>
      <c r="AF777" s="47"/>
      <c r="AG777" s="47"/>
      <c r="AH777" s="47"/>
      <c r="AI777" s="47"/>
    </row>
    <row r="778" spans="1:35">
      <c r="A778" s="123">
        <v>44087</v>
      </c>
      <c r="B778" s="101">
        <v>0.33333333333333331</v>
      </c>
      <c r="C778" s="132" t="s">
        <v>571</v>
      </c>
      <c r="D778" s="124" t="str">
        <f t="shared" si="109"/>
        <v>2020/9/13  8:00</v>
      </c>
      <c r="E778" s="119">
        <v>1.5569999999999999</v>
      </c>
      <c r="F778" s="36">
        <f t="shared" si="110"/>
        <v>1.5639999999999998</v>
      </c>
      <c r="G778" s="36">
        <f t="shared" si="111"/>
        <v>1.5619999999999998</v>
      </c>
      <c r="H778" s="36">
        <f t="shared" si="112"/>
        <v>1.556</v>
      </c>
      <c r="I778" s="36">
        <f t="shared" si="113"/>
        <v>1.5579999999999998</v>
      </c>
      <c r="J778" s="36">
        <f t="shared" si="114"/>
        <v>1.5629999999999999</v>
      </c>
      <c r="K778" s="36">
        <f t="shared" si="115"/>
        <v>1.5609999999999999</v>
      </c>
      <c r="L778" s="36">
        <f t="shared" si="116"/>
        <v>1.5599999999999998</v>
      </c>
      <c r="M778" s="57">
        <f t="shared" si="117"/>
        <v>1.5589999999999999</v>
      </c>
      <c r="N778" s="58" t="s">
        <v>44</v>
      </c>
      <c r="O778" s="36"/>
      <c r="P778" s="36"/>
      <c r="Q778" s="36"/>
      <c r="R778" s="59"/>
      <c r="S778" s="60">
        <v>1.46</v>
      </c>
      <c r="T778" s="106">
        <v>1.6</v>
      </c>
      <c r="U778" s="162"/>
      <c r="V778" s="10"/>
      <c r="W778" s="162"/>
      <c r="X778" s="162"/>
      <c r="Y778" s="162"/>
      <c r="AA778" s="10"/>
      <c r="AB778" s="47"/>
      <c r="AC778" s="47"/>
      <c r="AD778" s="47"/>
      <c r="AE778" s="47"/>
      <c r="AF778" s="47"/>
      <c r="AG778" s="47"/>
      <c r="AH778" s="47"/>
      <c r="AI778" s="47"/>
    </row>
    <row r="779" spans="1:35">
      <c r="A779" s="26">
        <v>44087</v>
      </c>
      <c r="B779" s="27">
        <v>0.41666666666666669</v>
      </c>
      <c r="C779" s="132"/>
      <c r="D779" s="28" t="str">
        <f t="shared" si="109"/>
        <v>2020/9/13  10:00</v>
      </c>
      <c r="E779" s="119">
        <v>1.5413558031458214</v>
      </c>
      <c r="F779" s="36">
        <f t="shared" si="110"/>
        <v>1.5483558031458213</v>
      </c>
      <c r="G779" s="36">
        <f t="shared" si="111"/>
        <v>1.5463558031458213</v>
      </c>
      <c r="H779" s="36">
        <f t="shared" si="112"/>
        <v>1.5403558031458215</v>
      </c>
      <c r="I779" s="36">
        <f t="shared" si="113"/>
        <v>1.5423558031458213</v>
      </c>
      <c r="J779" s="36">
        <f t="shared" si="114"/>
        <v>1.5473558031458214</v>
      </c>
      <c r="K779" s="36">
        <f t="shared" si="115"/>
        <v>1.5453558031458214</v>
      </c>
      <c r="L779" s="36">
        <f t="shared" si="116"/>
        <v>1.5443558031458213</v>
      </c>
      <c r="M779" s="57">
        <f t="shared" si="117"/>
        <v>1.5433558031458214</v>
      </c>
      <c r="N779" s="58" t="s">
        <v>44</v>
      </c>
      <c r="O779" s="36"/>
      <c r="P779" s="36"/>
      <c r="Q779" s="36"/>
      <c r="R779" s="59"/>
      <c r="S779" s="60">
        <v>1.46</v>
      </c>
      <c r="T779" s="106">
        <v>1.6</v>
      </c>
      <c r="U779" s="162"/>
      <c r="V779" s="10"/>
      <c r="W779" s="162"/>
      <c r="X779" s="162"/>
      <c r="Y779" s="162"/>
      <c r="AA779" s="10"/>
      <c r="AB779" s="47"/>
      <c r="AC779" s="47"/>
      <c r="AD779" s="47"/>
      <c r="AE779" s="47"/>
      <c r="AF779" s="47"/>
      <c r="AG779" s="47"/>
      <c r="AH779" s="47"/>
      <c r="AI779" s="47"/>
    </row>
    <row r="780" spans="1:35">
      <c r="A780" s="26">
        <v>44087</v>
      </c>
      <c r="B780" s="27">
        <v>0.5</v>
      </c>
      <c r="C780" s="132"/>
      <c r="D780" s="28" t="str">
        <f t="shared" si="109"/>
        <v>2020/9/13  12:00</v>
      </c>
      <c r="E780" s="119">
        <v>1.5375591831316133</v>
      </c>
      <c r="F780" s="36">
        <f t="shared" si="110"/>
        <v>1.5445591831316132</v>
      </c>
      <c r="G780" s="36">
        <f t="shared" si="111"/>
        <v>1.5425591831316132</v>
      </c>
      <c r="H780" s="36">
        <f t="shared" si="112"/>
        <v>1.5365591831316134</v>
      </c>
      <c r="I780" s="36">
        <f t="shared" si="113"/>
        <v>1.5385591831316132</v>
      </c>
      <c r="J780" s="36">
        <f t="shared" si="114"/>
        <v>1.5435591831316133</v>
      </c>
      <c r="K780" s="36">
        <f t="shared" si="115"/>
        <v>1.5415591831316133</v>
      </c>
      <c r="L780" s="36">
        <f t="shared" si="116"/>
        <v>1.5405591831316132</v>
      </c>
      <c r="M780" s="57">
        <f t="shared" si="117"/>
        <v>1.5395591831316133</v>
      </c>
      <c r="N780" s="58" t="s">
        <v>45</v>
      </c>
      <c r="O780" s="36"/>
      <c r="P780" s="36"/>
      <c r="Q780" s="36"/>
      <c r="R780" s="59"/>
      <c r="S780" s="60">
        <v>1.46</v>
      </c>
      <c r="T780" s="106">
        <v>1.6</v>
      </c>
      <c r="U780" s="162"/>
      <c r="V780" s="10"/>
      <c r="W780" s="162"/>
      <c r="X780" s="162"/>
      <c r="Y780" s="162"/>
      <c r="AA780" s="10"/>
      <c r="AB780" s="47"/>
      <c r="AC780" s="47"/>
      <c r="AD780" s="47"/>
      <c r="AE780" s="47"/>
      <c r="AF780" s="47"/>
      <c r="AG780" s="47"/>
      <c r="AH780" s="47"/>
      <c r="AI780" s="47"/>
    </row>
    <row r="781" spans="1:35">
      <c r="A781" s="26">
        <v>44087</v>
      </c>
      <c r="B781" s="27">
        <v>0.58333333333333304</v>
      </c>
      <c r="C781" s="132"/>
      <c r="D781" s="28" t="str">
        <f t="shared" si="109"/>
        <v>2020/9/13  14:00</v>
      </c>
      <c r="E781" s="119">
        <v>1.5375591831316133</v>
      </c>
      <c r="F781" s="36">
        <f t="shared" si="110"/>
        <v>1.5445591831316132</v>
      </c>
      <c r="G781" s="36">
        <f t="shared" si="111"/>
        <v>1.5425591831316132</v>
      </c>
      <c r="H781" s="36">
        <f t="shared" si="112"/>
        <v>1.5365591831316134</v>
      </c>
      <c r="I781" s="36">
        <f t="shared" si="113"/>
        <v>1.5385591831316132</v>
      </c>
      <c r="J781" s="36">
        <f t="shared" si="114"/>
        <v>1.5435591831316133</v>
      </c>
      <c r="K781" s="36">
        <f t="shared" si="115"/>
        <v>1.5415591831316133</v>
      </c>
      <c r="L781" s="36">
        <f t="shared" si="116"/>
        <v>1.5405591831316132</v>
      </c>
      <c r="M781" s="57">
        <f t="shared" si="117"/>
        <v>1.5395591831316133</v>
      </c>
      <c r="N781" s="58" t="s">
        <v>45</v>
      </c>
      <c r="O781" s="36"/>
      <c r="P781" s="36"/>
      <c r="Q781" s="36"/>
      <c r="R781" s="59"/>
      <c r="S781" s="60">
        <v>1.46</v>
      </c>
      <c r="T781" s="106">
        <v>1.6</v>
      </c>
      <c r="U781" s="162"/>
      <c r="V781" s="10"/>
      <c r="W781" s="162"/>
      <c r="X781" s="162"/>
      <c r="Y781" s="162"/>
      <c r="AA781" s="10"/>
      <c r="AB781" s="47"/>
      <c r="AC781" s="47"/>
      <c r="AD781" s="47"/>
      <c r="AE781" s="47"/>
      <c r="AF781" s="47"/>
      <c r="AG781" s="47"/>
      <c r="AH781" s="47"/>
      <c r="AI781" s="47"/>
    </row>
    <row r="782" spans="1:35">
      <c r="A782" s="26">
        <v>44087</v>
      </c>
      <c r="B782" s="27">
        <v>0.66666666666666596</v>
      </c>
      <c r="C782" s="132"/>
      <c r="D782" s="28" t="str">
        <f t="shared" si="109"/>
        <v>2020/9/13  16:00</v>
      </c>
      <c r="E782" s="119">
        <v>1.5371936716587866</v>
      </c>
      <c r="F782" s="36">
        <f t="shared" si="110"/>
        <v>1.5441936716587865</v>
      </c>
      <c r="G782" s="36">
        <f t="shared" si="111"/>
        <v>1.5421936716587865</v>
      </c>
      <c r="H782" s="36">
        <f t="shared" si="112"/>
        <v>1.5361936716587867</v>
      </c>
      <c r="I782" s="36">
        <f t="shared" si="113"/>
        <v>1.5381936716587865</v>
      </c>
      <c r="J782" s="36">
        <f t="shared" si="114"/>
        <v>1.5431936716587866</v>
      </c>
      <c r="K782" s="36">
        <f t="shared" si="115"/>
        <v>1.5411936716587866</v>
      </c>
      <c r="L782" s="36">
        <f t="shared" si="116"/>
        <v>1.5401936716587865</v>
      </c>
      <c r="M782" s="57">
        <f t="shared" si="117"/>
        <v>1.5391936716587866</v>
      </c>
      <c r="N782" s="58" t="s">
        <v>45</v>
      </c>
      <c r="O782" s="36"/>
      <c r="P782" s="36"/>
      <c r="Q782" s="36"/>
      <c r="R782" s="59"/>
      <c r="S782" s="60">
        <v>1.46</v>
      </c>
      <c r="T782" s="106">
        <v>1.6</v>
      </c>
      <c r="U782" s="162"/>
      <c r="V782" s="10"/>
      <c r="W782" s="162"/>
      <c r="X782" s="162"/>
      <c r="Y782" s="162"/>
      <c r="AA782" s="10"/>
      <c r="AB782" s="47"/>
      <c r="AC782" s="47"/>
      <c r="AD782" s="47"/>
      <c r="AE782" s="47"/>
      <c r="AF782" s="47"/>
      <c r="AG782" s="47"/>
      <c r="AH782" s="47"/>
      <c r="AI782" s="47"/>
    </row>
    <row r="783" spans="1:35">
      <c r="A783" s="123">
        <v>44088</v>
      </c>
      <c r="B783" s="101">
        <v>0.33333333333333331</v>
      </c>
      <c r="C783" s="132" t="s">
        <v>572</v>
      </c>
      <c r="D783" s="124" t="str">
        <f t="shared" si="109"/>
        <v>2020/9/14  8:00</v>
      </c>
      <c r="E783" s="119">
        <v>1.5464195697242722</v>
      </c>
      <c r="F783" s="36">
        <f t="shared" si="110"/>
        <v>1.5534195697242721</v>
      </c>
      <c r="G783" s="36">
        <f t="shared" si="111"/>
        <v>1.5514195697242721</v>
      </c>
      <c r="H783" s="36">
        <f t="shared" si="112"/>
        <v>1.5454195697242723</v>
      </c>
      <c r="I783" s="36">
        <f t="shared" si="113"/>
        <v>1.5474195697242721</v>
      </c>
      <c r="J783" s="36">
        <f t="shared" si="114"/>
        <v>1.5524195697242722</v>
      </c>
      <c r="K783" s="36">
        <f t="shared" si="115"/>
        <v>1.5504195697242722</v>
      </c>
      <c r="L783" s="36">
        <f t="shared" si="116"/>
        <v>1.5494195697242721</v>
      </c>
      <c r="M783" s="57">
        <f t="shared" si="117"/>
        <v>1.5484195697242722</v>
      </c>
      <c r="N783" s="58" t="s">
        <v>46</v>
      </c>
      <c r="O783" s="36"/>
      <c r="P783" s="36"/>
      <c r="Q783" s="36"/>
      <c r="R783" s="59"/>
      <c r="S783" s="60">
        <v>1.46</v>
      </c>
      <c r="T783" s="106">
        <v>1.6</v>
      </c>
      <c r="U783" s="162"/>
      <c r="V783" s="10"/>
      <c r="W783" s="162"/>
      <c r="X783" s="162"/>
      <c r="Y783" s="162"/>
      <c r="AA783" s="10"/>
      <c r="AB783" s="47"/>
      <c r="AC783" s="47"/>
      <c r="AD783" s="47"/>
      <c r="AE783" s="47"/>
      <c r="AF783" s="47"/>
      <c r="AG783" s="47"/>
      <c r="AH783" s="47"/>
      <c r="AI783" s="47"/>
    </row>
    <row r="784" spans="1:35">
      <c r="A784" s="26">
        <v>44088</v>
      </c>
      <c r="B784" s="27">
        <v>0.41666666666666669</v>
      </c>
      <c r="C784" s="132"/>
      <c r="D784" s="28" t="str">
        <f t="shared" si="109"/>
        <v>2020/9/14  10:00</v>
      </c>
      <c r="E784" s="119">
        <v>1.5399957874223125</v>
      </c>
      <c r="F784" s="36">
        <f t="shared" si="110"/>
        <v>1.5469957874223124</v>
      </c>
      <c r="G784" s="36">
        <f t="shared" si="111"/>
        <v>1.5449957874223124</v>
      </c>
      <c r="H784" s="36">
        <f t="shared" si="112"/>
        <v>1.5389957874223126</v>
      </c>
      <c r="I784" s="36">
        <f t="shared" si="113"/>
        <v>1.5409957874223124</v>
      </c>
      <c r="J784" s="36">
        <f t="shared" si="114"/>
        <v>1.5459957874223125</v>
      </c>
      <c r="K784" s="36">
        <f t="shared" si="115"/>
        <v>1.5439957874223125</v>
      </c>
      <c r="L784" s="36">
        <f t="shared" si="116"/>
        <v>1.5429957874223124</v>
      </c>
      <c r="M784" s="57">
        <f t="shared" si="117"/>
        <v>1.5419957874223125</v>
      </c>
      <c r="N784" s="58" t="s">
        <v>46</v>
      </c>
      <c r="O784" s="36"/>
      <c r="P784" s="36"/>
      <c r="Q784" s="36"/>
      <c r="R784" s="59"/>
      <c r="S784" s="60">
        <v>1.46</v>
      </c>
      <c r="T784" s="106">
        <v>1.6</v>
      </c>
      <c r="U784" s="162"/>
      <c r="V784" s="10"/>
      <c r="W784" s="162"/>
      <c r="X784" s="162"/>
      <c r="Y784" s="162"/>
      <c r="AA784" s="10"/>
      <c r="AB784" s="47"/>
      <c r="AC784" s="47"/>
      <c r="AD784" s="47"/>
      <c r="AE784" s="47"/>
      <c r="AF784" s="47"/>
      <c r="AG784" s="47"/>
      <c r="AH784" s="47"/>
      <c r="AI784" s="47"/>
    </row>
    <row r="785" spans="1:35">
      <c r="A785" s="26">
        <v>44088</v>
      </c>
      <c r="B785" s="27">
        <v>0.5</v>
      </c>
      <c r="C785" s="132"/>
      <c r="D785" s="28" t="str">
        <f t="shared" si="109"/>
        <v>2020/9/14  12:00</v>
      </c>
      <c r="E785" s="119">
        <v>1.5397853463802611</v>
      </c>
      <c r="F785" s="36">
        <f t="shared" si="110"/>
        <v>1.546785346380261</v>
      </c>
      <c r="G785" s="36">
        <f t="shared" si="111"/>
        <v>1.544785346380261</v>
      </c>
      <c r="H785" s="36">
        <f t="shared" si="112"/>
        <v>1.5387853463802612</v>
      </c>
      <c r="I785" s="36">
        <f t="shared" si="113"/>
        <v>1.540785346380261</v>
      </c>
      <c r="J785" s="36">
        <f t="shared" si="114"/>
        <v>1.5457853463802611</v>
      </c>
      <c r="K785" s="36">
        <f t="shared" si="115"/>
        <v>1.5437853463802611</v>
      </c>
      <c r="L785" s="36">
        <f t="shared" si="116"/>
        <v>1.542785346380261</v>
      </c>
      <c r="M785" s="57">
        <f t="shared" si="117"/>
        <v>1.5417853463802611</v>
      </c>
      <c r="N785" s="58" t="s">
        <v>46</v>
      </c>
      <c r="O785" s="36"/>
      <c r="P785" s="36"/>
      <c r="Q785" s="36"/>
      <c r="R785" s="59"/>
      <c r="S785" s="60">
        <v>1.46</v>
      </c>
      <c r="T785" s="106">
        <v>1.6</v>
      </c>
      <c r="U785" s="162"/>
      <c r="V785" s="10"/>
      <c r="W785" s="162"/>
      <c r="X785" s="162"/>
      <c r="Y785" s="162"/>
      <c r="AA785" s="10"/>
      <c r="AB785" s="47"/>
      <c r="AC785" s="47"/>
      <c r="AD785" s="47"/>
      <c r="AE785" s="47"/>
      <c r="AF785" s="47"/>
      <c r="AG785" s="47"/>
      <c r="AH785" s="47"/>
      <c r="AI785" s="47"/>
    </row>
    <row r="786" spans="1:35">
      <c r="A786" s="26">
        <v>44088</v>
      </c>
      <c r="B786" s="27">
        <v>0.58333333333333304</v>
      </c>
      <c r="C786" s="132"/>
      <c r="D786" s="28" t="str">
        <f t="shared" si="109"/>
        <v>2020/9/14  14:00</v>
      </c>
      <c r="E786" s="119">
        <v>1.5397853463802611</v>
      </c>
      <c r="F786" s="36">
        <f t="shared" si="110"/>
        <v>1.546785346380261</v>
      </c>
      <c r="G786" s="36">
        <f t="shared" si="111"/>
        <v>1.544785346380261</v>
      </c>
      <c r="H786" s="36">
        <f t="shared" si="112"/>
        <v>1.5387853463802612</v>
      </c>
      <c r="I786" s="36">
        <f t="shared" si="113"/>
        <v>1.540785346380261</v>
      </c>
      <c r="J786" s="36">
        <f t="shared" si="114"/>
        <v>1.5457853463802611</v>
      </c>
      <c r="K786" s="36">
        <f t="shared" si="115"/>
        <v>1.5437853463802611</v>
      </c>
      <c r="L786" s="36">
        <f t="shared" si="116"/>
        <v>1.542785346380261</v>
      </c>
      <c r="M786" s="57">
        <f t="shared" si="117"/>
        <v>1.5417853463802611</v>
      </c>
      <c r="N786" s="58" t="s">
        <v>46</v>
      </c>
      <c r="O786" s="36"/>
      <c r="P786" s="36"/>
      <c r="Q786" s="36"/>
      <c r="R786" s="59"/>
      <c r="S786" s="60">
        <v>1.46</v>
      </c>
      <c r="T786" s="106">
        <v>1.6</v>
      </c>
      <c r="U786" s="162"/>
      <c r="V786" s="10"/>
      <c r="W786" s="162"/>
      <c r="X786" s="162"/>
      <c r="Y786" s="162"/>
      <c r="AA786" s="10"/>
      <c r="AB786" s="47"/>
      <c r="AC786" s="47"/>
      <c r="AD786" s="47"/>
      <c r="AE786" s="47"/>
      <c r="AF786" s="47"/>
      <c r="AG786" s="47"/>
      <c r="AH786" s="47"/>
      <c r="AI786" s="47"/>
    </row>
    <row r="787" spans="1:35">
      <c r="A787" s="26">
        <v>44088</v>
      </c>
      <c r="B787" s="27">
        <v>0.66666666666666596</v>
      </c>
      <c r="C787" s="132"/>
      <c r="D787" s="28" t="str">
        <f t="shared" si="109"/>
        <v>2020/9/14  16:00</v>
      </c>
      <c r="E787" s="119">
        <v>1.5397853463802611</v>
      </c>
      <c r="F787" s="36">
        <f t="shared" si="110"/>
        <v>1.546785346380261</v>
      </c>
      <c r="G787" s="36">
        <f t="shared" si="111"/>
        <v>1.544785346380261</v>
      </c>
      <c r="H787" s="36">
        <f t="shared" si="112"/>
        <v>1.5387853463802612</v>
      </c>
      <c r="I787" s="36">
        <f t="shared" si="113"/>
        <v>1.540785346380261</v>
      </c>
      <c r="J787" s="36">
        <f t="shared" si="114"/>
        <v>1.5457853463802611</v>
      </c>
      <c r="K787" s="36">
        <f t="shared" si="115"/>
        <v>1.5437853463802611</v>
      </c>
      <c r="L787" s="36">
        <f t="shared" si="116"/>
        <v>1.542785346380261</v>
      </c>
      <c r="M787" s="57">
        <f t="shared" si="117"/>
        <v>1.5417853463802611</v>
      </c>
      <c r="N787" s="58" t="s">
        <v>46</v>
      </c>
      <c r="O787" s="36"/>
      <c r="P787" s="36"/>
      <c r="Q787" s="36"/>
      <c r="R787" s="59"/>
      <c r="S787" s="60">
        <v>1.46</v>
      </c>
      <c r="T787" s="106">
        <v>1.6</v>
      </c>
      <c r="U787" s="162"/>
      <c r="V787" s="10"/>
      <c r="W787" s="162"/>
      <c r="X787" s="162"/>
      <c r="Y787" s="162"/>
      <c r="AA787" s="10"/>
      <c r="AB787" s="47"/>
      <c r="AC787" s="47"/>
      <c r="AD787" s="47"/>
      <c r="AE787" s="47"/>
      <c r="AF787" s="47"/>
      <c r="AG787" s="47"/>
      <c r="AH787" s="47"/>
      <c r="AI787" s="47"/>
    </row>
    <row r="788" spans="1:35">
      <c r="A788" s="123">
        <v>44089</v>
      </c>
      <c r="B788" s="101">
        <v>0.33333333333333331</v>
      </c>
      <c r="C788" s="132" t="s">
        <v>573</v>
      </c>
      <c r="D788" s="124" t="str">
        <f t="shared" si="109"/>
        <v>2020/9/15  8:00</v>
      </c>
      <c r="E788" s="119">
        <v>1.5494816325576337</v>
      </c>
      <c r="F788" s="36">
        <f t="shared" si="110"/>
        <v>1.5564816325576336</v>
      </c>
      <c r="G788" s="36">
        <f t="shared" si="111"/>
        <v>1.5544816325576336</v>
      </c>
      <c r="H788" s="36">
        <f t="shared" si="112"/>
        <v>1.5484816325576338</v>
      </c>
      <c r="I788" s="36">
        <f t="shared" si="113"/>
        <v>1.5504816325576336</v>
      </c>
      <c r="J788" s="36">
        <f t="shared" si="114"/>
        <v>1.5554816325576337</v>
      </c>
      <c r="K788" s="36">
        <f t="shared" si="115"/>
        <v>1.5534816325576337</v>
      </c>
      <c r="L788" s="36">
        <f t="shared" si="116"/>
        <v>1.5524816325576336</v>
      </c>
      <c r="M788" s="57">
        <f t="shared" si="117"/>
        <v>1.5514816325576337</v>
      </c>
      <c r="N788" s="58" t="s">
        <v>47</v>
      </c>
      <c r="O788" s="36"/>
      <c r="P788" s="36"/>
      <c r="Q788" s="36"/>
      <c r="R788" s="59"/>
      <c r="S788" s="60">
        <v>1.46</v>
      </c>
      <c r="T788" s="106">
        <v>1.6</v>
      </c>
      <c r="U788" s="162"/>
      <c r="V788" s="10"/>
      <c r="W788" s="162"/>
      <c r="X788" s="162"/>
      <c r="Y788" s="162"/>
      <c r="AA788" s="10"/>
      <c r="AB788" s="47"/>
      <c r="AC788" s="47"/>
      <c r="AD788" s="47"/>
      <c r="AE788" s="47"/>
      <c r="AF788" s="47"/>
      <c r="AG788" s="47"/>
      <c r="AH788" s="47"/>
      <c r="AI788" s="47"/>
    </row>
    <row r="789" spans="1:35">
      <c r="A789" s="26">
        <v>44089</v>
      </c>
      <c r="B789" s="27">
        <v>0.41666666666666669</v>
      </c>
      <c r="C789" s="132"/>
      <c r="D789" s="28" t="str">
        <f t="shared" si="109"/>
        <v>2020/9/15  10:00</v>
      </c>
      <c r="E789" s="119">
        <v>1.526</v>
      </c>
      <c r="F789" s="36">
        <f t="shared" si="110"/>
        <v>1.5329999999999999</v>
      </c>
      <c r="G789" s="36">
        <f t="shared" si="111"/>
        <v>1.5309999999999999</v>
      </c>
      <c r="H789" s="36">
        <f t="shared" si="112"/>
        <v>1.5250000000000001</v>
      </c>
      <c r="I789" s="36">
        <f t="shared" si="113"/>
        <v>1.5269999999999999</v>
      </c>
      <c r="J789" s="36">
        <f t="shared" si="114"/>
        <v>1.532</v>
      </c>
      <c r="K789" s="36">
        <f t="shared" si="115"/>
        <v>1.53</v>
      </c>
      <c r="L789" s="36">
        <f t="shared" si="116"/>
        <v>1.5289999999999999</v>
      </c>
      <c r="M789" s="57">
        <f t="shared" si="117"/>
        <v>1.528</v>
      </c>
      <c r="N789" s="58" t="s">
        <v>47</v>
      </c>
      <c r="O789" s="36"/>
      <c r="P789" s="36"/>
      <c r="Q789" s="36"/>
      <c r="R789" s="59"/>
      <c r="S789" s="60">
        <v>1.46</v>
      </c>
      <c r="T789" s="106">
        <v>1.6</v>
      </c>
      <c r="U789" s="162"/>
      <c r="V789" s="10"/>
      <c r="W789" s="162"/>
      <c r="X789" s="162"/>
      <c r="Y789" s="162"/>
      <c r="AA789" s="10"/>
      <c r="AB789" s="47"/>
      <c r="AC789" s="47"/>
      <c r="AD789" s="47"/>
      <c r="AE789" s="47"/>
      <c r="AF789" s="47"/>
      <c r="AG789" s="47"/>
      <c r="AH789" s="47"/>
      <c r="AI789" s="47"/>
    </row>
    <row r="790" spans="1:35">
      <c r="A790" s="26">
        <v>44089</v>
      </c>
      <c r="B790" s="27">
        <v>0.5</v>
      </c>
      <c r="C790" s="132"/>
      <c r="D790" s="28" t="str">
        <f t="shared" si="109"/>
        <v>2020/9/15  12:00</v>
      </c>
      <c r="E790" s="119">
        <v>1.528</v>
      </c>
      <c r="F790" s="36">
        <f t="shared" si="110"/>
        <v>1.5349999999999999</v>
      </c>
      <c r="G790" s="36">
        <f t="shared" si="111"/>
        <v>1.5329999999999999</v>
      </c>
      <c r="H790" s="36">
        <f t="shared" si="112"/>
        <v>1.5270000000000001</v>
      </c>
      <c r="I790" s="36">
        <f t="shared" si="113"/>
        <v>1.5289999999999999</v>
      </c>
      <c r="J790" s="36">
        <f t="shared" si="114"/>
        <v>1.534</v>
      </c>
      <c r="K790" s="36">
        <f t="shared" si="115"/>
        <v>1.532</v>
      </c>
      <c r="L790" s="36">
        <f t="shared" si="116"/>
        <v>1.5309999999999999</v>
      </c>
      <c r="M790" s="57">
        <f t="shared" si="117"/>
        <v>1.53</v>
      </c>
      <c r="N790" s="58" t="s">
        <v>47</v>
      </c>
      <c r="O790" s="36"/>
      <c r="P790" s="36"/>
      <c r="Q790" s="36"/>
      <c r="R790" s="59"/>
      <c r="S790" s="60">
        <v>1.46</v>
      </c>
      <c r="T790" s="106">
        <v>1.6</v>
      </c>
      <c r="U790" s="162"/>
      <c r="V790" s="10"/>
      <c r="W790" s="162"/>
      <c r="X790" s="162"/>
      <c r="Y790" s="162"/>
      <c r="AA790" s="10"/>
      <c r="AB790" s="47"/>
      <c r="AC790" s="47"/>
      <c r="AD790" s="47"/>
      <c r="AE790" s="47"/>
      <c r="AF790" s="47"/>
      <c r="AG790" s="47"/>
      <c r="AH790" s="47"/>
      <c r="AI790" s="47"/>
    </row>
    <row r="791" spans="1:35">
      <c r="A791" s="26">
        <v>44089</v>
      </c>
      <c r="B791" s="27">
        <v>0.58333333333333304</v>
      </c>
      <c r="C791" s="132"/>
      <c r="D791" s="28" t="str">
        <f t="shared" si="109"/>
        <v>2020/9/15  14:00</v>
      </c>
      <c r="E791" s="119">
        <v>1.5431672098354741</v>
      </c>
      <c r="F791" s="36">
        <f t="shared" si="110"/>
        <v>1.550167209835474</v>
      </c>
      <c r="G791" s="36">
        <f t="shared" si="111"/>
        <v>1.548167209835474</v>
      </c>
      <c r="H791" s="36">
        <f t="shared" si="112"/>
        <v>1.5421672098354742</v>
      </c>
      <c r="I791" s="36">
        <f t="shared" si="113"/>
        <v>1.544167209835474</v>
      </c>
      <c r="J791" s="36">
        <f t="shared" si="114"/>
        <v>1.5491672098354741</v>
      </c>
      <c r="K791" s="36">
        <f t="shared" si="115"/>
        <v>1.5471672098354741</v>
      </c>
      <c r="L791" s="36">
        <f t="shared" si="116"/>
        <v>1.546167209835474</v>
      </c>
      <c r="M791" s="57">
        <f t="shared" si="117"/>
        <v>1.5451672098354741</v>
      </c>
      <c r="N791" s="58" t="s">
        <v>47</v>
      </c>
      <c r="O791" s="36"/>
      <c r="P791" s="36"/>
      <c r="Q791" s="36"/>
      <c r="R791" s="59"/>
      <c r="S791" s="60">
        <v>1.46</v>
      </c>
      <c r="T791" s="106">
        <v>1.6</v>
      </c>
      <c r="U791" s="162"/>
      <c r="V791" s="10"/>
      <c r="W791" s="162"/>
      <c r="X791" s="162"/>
      <c r="Y791" s="162"/>
      <c r="AA791" s="10"/>
      <c r="AB791" s="47"/>
      <c r="AC791" s="47"/>
      <c r="AD791" s="47"/>
      <c r="AE791" s="47"/>
      <c r="AF791" s="47"/>
      <c r="AG791" s="47"/>
      <c r="AH791" s="47"/>
      <c r="AI791" s="47"/>
    </row>
    <row r="792" spans="1:35">
      <c r="A792" s="26">
        <v>44089</v>
      </c>
      <c r="B792" s="27">
        <v>0.66666666666666596</v>
      </c>
      <c r="C792" s="132"/>
      <c r="D792" s="28" t="str">
        <f t="shared" si="109"/>
        <v>2020/9/15  16:00</v>
      </c>
      <c r="E792" s="119">
        <v>1.528</v>
      </c>
      <c r="F792" s="36">
        <f t="shared" si="110"/>
        <v>1.5349999999999999</v>
      </c>
      <c r="G792" s="36">
        <f t="shared" si="111"/>
        <v>1.5329999999999999</v>
      </c>
      <c r="H792" s="36">
        <f t="shared" si="112"/>
        <v>1.5270000000000001</v>
      </c>
      <c r="I792" s="36">
        <f t="shared" si="113"/>
        <v>1.5289999999999999</v>
      </c>
      <c r="J792" s="36">
        <f t="shared" si="114"/>
        <v>1.534</v>
      </c>
      <c r="K792" s="36">
        <f t="shared" si="115"/>
        <v>1.532</v>
      </c>
      <c r="L792" s="36">
        <f t="shared" si="116"/>
        <v>1.5309999999999999</v>
      </c>
      <c r="M792" s="57">
        <f t="shared" si="117"/>
        <v>1.53</v>
      </c>
      <c r="N792" s="58" t="s">
        <v>47</v>
      </c>
      <c r="O792" s="36"/>
      <c r="P792" s="36"/>
      <c r="Q792" s="36"/>
      <c r="R792" s="59"/>
      <c r="S792" s="60">
        <v>1.46</v>
      </c>
      <c r="T792" s="106">
        <v>1.6</v>
      </c>
      <c r="U792" s="162"/>
      <c r="V792" s="10"/>
      <c r="W792" s="162"/>
      <c r="X792" s="162"/>
      <c r="Y792" s="162"/>
      <c r="AA792" s="10"/>
      <c r="AB792" s="47"/>
      <c r="AC792" s="47"/>
      <c r="AD792" s="47"/>
      <c r="AE792" s="47"/>
      <c r="AF792" s="47"/>
      <c r="AG792" s="47"/>
      <c r="AH792" s="47"/>
      <c r="AI792" s="47"/>
    </row>
    <row r="793" spans="1:35">
      <c r="A793" s="123">
        <v>44090</v>
      </c>
      <c r="B793" s="101">
        <v>0.33333333333333331</v>
      </c>
      <c r="C793" s="132" t="s">
        <v>574</v>
      </c>
      <c r="D793" s="124" t="str">
        <f t="shared" si="109"/>
        <v>2020/9/16  8:00</v>
      </c>
      <c r="E793" s="119">
        <v>1.54</v>
      </c>
      <c r="F793" s="36">
        <f t="shared" si="110"/>
        <v>1.5469999999999999</v>
      </c>
      <c r="G793" s="36">
        <f t="shared" si="111"/>
        <v>1.5449999999999999</v>
      </c>
      <c r="H793" s="36">
        <f t="shared" si="112"/>
        <v>1.5390000000000001</v>
      </c>
      <c r="I793" s="36">
        <f t="shared" si="113"/>
        <v>1.5409999999999999</v>
      </c>
      <c r="J793" s="36">
        <f t="shared" si="114"/>
        <v>1.546</v>
      </c>
      <c r="K793" s="36">
        <f t="shared" si="115"/>
        <v>1.544</v>
      </c>
      <c r="L793" s="36">
        <f t="shared" si="116"/>
        <v>1.5429999999999999</v>
      </c>
      <c r="M793" s="57">
        <f t="shared" si="117"/>
        <v>1.542</v>
      </c>
      <c r="N793" s="58" t="s">
        <v>48</v>
      </c>
      <c r="O793" s="36"/>
      <c r="P793" s="36"/>
      <c r="Q793" s="36"/>
      <c r="R793" s="59"/>
      <c r="S793" s="60">
        <v>1.46</v>
      </c>
      <c r="T793" s="106">
        <v>1.6</v>
      </c>
      <c r="U793" s="162"/>
      <c r="V793" s="10"/>
      <c r="W793" s="162"/>
      <c r="X793" s="162"/>
      <c r="Y793" s="162"/>
      <c r="AA793" s="10"/>
      <c r="AB793" s="47"/>
      <c r="AC793" s="47"/>
      <c r="AD793" s="47"/>
      <c r="AE793" s="47"/>
      <c r="AF793" s="47"/>
      <c r="AG793" s="47"/>
      <c r="AH793" s="47"/>
      <c r="AI793" s="47"/>
    </row>
    <row r="794" spans="1:35">
      <c r="A794" s="26">
        <v>44090</v>
      </c>
      <c r="B794" s="27">
        <v>0.41666666666666669</v>
      </c>
      <c r="C794" s="132"/>
      <c r="D794" s="28" t="str">
        <f t="shared" si="109"/>
        <v>2020/9/16  10:00</v>
      </c>
      <c r="E794" s="119">
        <v>1.54</v>
      </c>
      <c r="F794" s="36">
        <f t="shared" si="110"/>
        <v>1.5469999999999999</v>
      </c>
      <c r="G794" s="36">
        <f t="shared" si="111"/>
        <v>1.5449999999999999</v>
      </c>
      <c r="H794" s="36">
        <f t="shared" si="112"/>
        <v>1.5390000000000001</v>
      </c>
      <c r="I794" s="36">
        <f t="shared" si="113"/>
        <v>1.5409999999999999</v>
      </c>
      <c r="J794" s="36">
        <f t="shared" si="114"/>
        <v>1.546</v>
      </c>
      <c r="K794" s="36">
        <f t="shared" si="115"/>
        <v>1.544</v>
      </c>
      <c r="L794" s="36">
        <f t="shared" si="116"/>
        <v>1.5429999999999999</v>
      </c>
      <c r="M794" s="57">
        <f t="shared" si="117"/>
        <v>1.542</v>
      </c>
      <c r="N794" s="58" t="s">
        <v>48</v>
      </c>
      <c r="O794" s="36"/>
      <c r="P794" s="36"/>
      <c r="Q794" s="36"/>
      <c r="R794" s="59"/>
      <c r="S794" s="60">
        <v>1.46</v>
      </c>
      <c r="T794" s="106">
        <v>1.6</v>
      </c>
      <c r="U794" s="162"/>
      <c r="V794" s="10"/>
      <c r="W794" s="162"/>
      <c r="X794" s="162"/>
      <c r="Y794" s="162"/>
      <c r="AA794" s="10"/>
      <c r="AB794" s="47"/>
      <c r="AC794" s="47"/>
      <c r="AD794" s="47"/>
      <c r="AE794" s="47"/>
      <c r="AF794" s="47"/>
      <c r="AG794" s="47"/>
      <c r="AH794" s="47"/>
      <c r="AI794" s="47"/>
    </row>
    <row r="795" spans="1:35">
      <c r="A795" s="26">
        <v>44090</v>
      </c>
      <c r="B795" s="27">
        <v>0.5</v>
      </c>
      <c r="C795" s="132"/>
      <c r="D795" s="28" t="str">
        <f t="shared" si="109"/>
        <v>2020/9/16  12:00</v>
      </c>
      <c r="E795" s="119">
        <v>1.5351476045408725</v>
      </c>
      <c r="F795" s="36">
        <f t="shared" si="110"/>
        <v>1.5421476045408724</v>
      </c>
      <c r="G795" s="36">
        <f t="shared" si="111"/>
        <v>1.5401476045408724</v>
      </c>
      <c r="H795" s="36">
        <f t="shared" si="112"/>
        <v>1.5341476045408726</v>
      </c>
      <c r="I795" s="36">
        <f t="shared" si="113"/>
        <v>1.5361476045408724</v>
      </c>
      <c r="J795" s="36">
        <f t="shared" si="114"/>
        <v>1.5411476045408725</v>
      </c>
      <c r="K795" s="36">
        <f t="shared" si="115"/>
        <v>1.5391476045408725</v>
      </c>
      <c r="L795" s="36">
        <f t="shared" si="116"/>
        <v>1.5381476045408724</v>
      </c>
      <c r="M795" s="57">
        <f t="shared" si="117"/>
        <v>1.5371476045408725</v>
      </c>
      <c r="N795" s="58" t="s">
        <v>48</v>
      </c>
      <c r="O795" s="36"/>
      <c r="P795" s="36"/>
      <c r="Q795" s="36"/>
      <c r="R795" s="59"/>
      <c r="S795" s="60">
        <v>1.46</v>
      </c>
      <c r="T795" s="106">
        <v>1.6</v>
      </c>
      <c r="U795" s="162"/>
      <c r="V795" s="10"/>
      <c r="W795" s="162"/>
      <c r="X795" s="162"/>
      <c r="Y795" s="162"/>
      <c r="AA795" s="10"/>
      <c r="AB795" s="47"/>
      <c r="AC795" s="47"/>
      <c r="AD795" s="47"/>
      <c r="AE795" s="47"/>
      <c r="AF795" s="47"/>
      <c r="AG795" s="47"/>
      <c r="AH795" s="47"/>
      <c r="AI795" s="47"/>
    </row>
    <row r="796" spans="1:35">
      <c r="A796" s="26">
        <v>44090</v>
      </c>
      <c r="B796" s="27">
        <v>0.58333333333333304</v>
      </c>
      <c r="C796" s="132"/>
      <c r="D796" s="28" t="str">
        <f t="shared" si="109"/>
        <v>2020/9/16  14:00</v>
      </c>
      <c r="E796" s="119">
        <v>1.53905364693447</v>
      </c>
      <c r="F796" s="36">
        <f t="shared" si="110"/>
        <v>1.5460536469344699</v>
      </c>
      <c r="G796" s="36">
        <f t="shared" si="111"/>
        <v>1.5440536469344699</v>
      </c>
      <c r="H796" s="36">
        <f t="shared" si="112"/>
        <v>1.5380536469344701</v>
      </c>
      <c r="I796" s="36">
        <f t="shared" si="113"/>
        <v>1.5400536469344699</v>
      </c>
      <c r="J796" s="36">
        <f t="shared" si="114"/>
        <v>1.54505364693447</v>
      </c>
      <c r="K796" s="36">
        <f t="shared" si="115"/>
        <v>1.54305364693447</v>
      </c>
      <c r="L796" s="36">
        <f t="shared" si="116"/>
        <v>1.5420536469344699</v>
      </c>
      <c r="M796" s="57">
        <f t="shared" si="117"/>
        <v>1.54105364693447</v>
      </c>
      <c r="N796" s="58" t="s">
        <v>48</v>
      </c>
      <c r="O796" s="36"/>
      <c r="P796" s="36"/>
      <c r="Q796" s="36"/>
      <c r="R796" s="59"/>
      <c r="S796" s="60">
        <v>1.46</v>
      </c>
      <c r="T796" s="106">
        <v>1.6</v>
      </c>
      <c r="U796" s="162"/>
      <c r="V796" s="10"/>
      <c r="W796" s="162"/>
      <c r="X796" s="162"/>
      <c r="Y796" s="162"/>
      <c r="AA796" s="10"/>
      <c r="AB796" s="47"/>
      <c r="AC796" s="47"/>
      <c r="AD796" s="47"/>
      <c r="AE796" s="47"/>
      <c r="AF796" s="47"/>
      <c r="AG796" s="47"/>
      <c r="AH796" s="47"/>
      <c r="AI796" s="47"/>
    </row>
    <row r="797" spans="1:35">
      <c r="A797" s="26">
        <v>44090</v>
      </c>
      <c r="B797" s="27">
        <v>0.66666666666666596</v>
      </c>
      <c r="C797" s="132"/>
      <c r="D797" s="28" t="str">
        <f t="shared" si="109"/>
        <v>2020/9/16  16:00</v>
      </c>
      <c r="E797" s="119">
        <v>1.5401391463333112</v>
      </c>
      <c r="F797" s="36">
        <f t="shared" si="110"/>
        <v>1.5471391463333111</v>
      </c>
      <c r="G797" s="36">
        <f t="shared" si="111"/>
        <v>1.5451391463333111</v>
      </c>
      <c r="H797" s="36">
        <f t="shared" si="112"/>
        <v>1.5391391463333113</v>
      </c>
      <c r="I797" s="36">
        <f t="shared" si="113"/>
        <v>1.5411391463333111</v>
      </c>
      <c r="J797" s="36">
        <f t="shared" si="114"/>
        <v>1.5461391463333112</v>
      </c>
      <c r="K797" s="36">
        <f t="shared" si="115"/>
        <v>1.5441391463333112</v>
      </c>
      <c r="L797" s="36">
        <f t="shared" si="116"/>
        <v>1.5431391463333111</v>
      </c>
      <c r="M797" s="57">
        <f t="shared" si="117"/>
        <v>1.5421391463333112</v>
      </c>
      <c r="N797" s="58" t="s">
        <v>48</v>
      </c>
      <c r="O797" s="36"/>
      <c r="P797" s="36"/>
      <c r="Q797" s="36"/>
      <c r="R797" s="59"/>
      <c r="S797" s="60">
        <v>1.46</v>
      </c>
      <c r="T797" s="106">
        <v>1.6</v>
      </c>
      <c r="U797" s="162"/>
      <c r="V797" s="10"/>
      <c r="W797" s="162"/>
      <c r="X797" s="162"/>
      <c r="Y797" s="162"/>
      <c r="AA797" s="10"/>
      <c r="AB797" s="47"/>
      <c r="AC797" s="47"/>
      <c r="AD797" s="47"/>
      <c r="AE797" s="47"/>
      <c r="AF797" s="47"/>
      <c r="AG797" s="47"/>
      <c r="AH797" s="47"/>
      <c r="AI797" s="47"/>
    </row>
    <row r="798" spans="1:35">
      <c r="A798" s="123">
        <v>44091</v>
      </c>
      <c r="B798" s="101">
        <v>0.33333333333333331</v>
      </c>
      <c r="C798" s="132" t="s">
        <v>575</v>
      </c>
      <c r="D798" s="124" t="str">
        <f t="shared" si="109"/>
        <v>2020/9/17  8:00</v>
      </c>
      <c r="E798" s="119">
        <v>1.5401391463333112</v>
      </c>
      <c r="F798" s="36">
        <f t="shared" si="110"/>
        <v>1.5471391463333111</v>
      </c>
      <c r="G798" s="36">
        <f t="shared" si="111"/>
        <v>1.5451391463333111</v>
      </c>
      <c r="H798" s="36">
        <f t="shared" si="112"/>
        <v>1.5391391463333113</v>
      </c>
      <c r="I798" s="36">
        <f t="shared" si="113"/>
        <v>1.5411391463333111</v>
      </c>
      <c r="J798" s="36">
        <f t="shared" si="114"/>
        <v>1.5461391463333112</v>
      </c>
      <c r="K798" s="36">
        <f t="shared" si="115"/>
        <v>1.5441391463333112</v>
      </c>
      <c r="L798" s="36">
        <f t="shared" si="116"/>
        <v>1.5431391463333111</v>
      </c>
      <c r="M798" s="57">
        <f t="shared" si="117"/>
        <v>1.5421391463333112</v>
      </c>
      <c r="N798" s="58" t="s">
        <v>49</v>
      </c>
      <c r="O798" s="36"/>
      <c r="P798" s="36"/>
      <c r="Q798" s="36"/>
      <c r="R798" s="59"/>
      <c r="S798" s="60">
        <v>1.46</v>
      </c>
      <c r="T798" s="106">
        <v>1.6</v>
      </c>
      <c r="U798" s="162"/>
      <c r="V798" s="10"/>
      <c r="W798" s="162"/>
      <c r="X798" s="162"/>
      <c r="Y798" s="162"/>
      <c r="AA798" s="10"/>
      <c r="AB798" s="47"/>
      <c r="AC798" s="47"/>
      <c r="AD798" s="47"/>
      <c r="AE798" s="47"/>
      <c r="AF798" s="47"/>
      <c r="AG798" s="47"/>
      <c r="AH798" s="47"/>
      <c r="AI798" s="47"/>
    </row>
    <row r="799" spans="1:35">
      <c r="A799" s="26">
        <v>44091</v>
      </c>
      <c r="B799" s="27">
        <v>0.41666666666666669</v>
      </c>
      <c r="C799" s="132"/>
      <c r="D799" s="28" t="str">
        <f t="shared" si="109"/>
        <v>2020/9/17  10:00</v>
      </c>
      <c r="E799" s="119">
        <v>1.5401391463333112</v>
      </c>
      <c r="F799" s="36">
        <f t="shared" si="110"/>
        <v>1.5471391463333111</v>
      </c>
      <c r="G799" s="36">
        <f t="shared" si="111"/>
        <v>1.5451391463333111</v>
      </c>
      <c r="H799" s="36">
        <f t="shared" si="112"/>
        <v>1.5391391463333113</v>
      </c>
      <c r="I799" s="36">
        <f t="shared" si="113"/>
        <v>1.5411391463333111</v>
      </c>
      <c r="J799" s="36">
        <f t="shared" si="114"/>
        <v>1.5461391463333112</v>
      </c>
      <c r="K799" s="36">
        <f t="shared" si="115"/>
        <v>1.5441391463333112</v>
      </c>
      <c r="L799" s="36">
        <f t="shared" si="116"/>
        <v>1.5431391463333111</v>
      </c>
      <c r="M799" s="57">
        <f t="shared" si="117"/>
        <v>1.5421391463333112</v>
      </c>
      <c r="N799" s="58" t="s">
        <v>49</v>
      </c>
      <c r="O799" s="36"/>
      <c r="P799" s="36"/>
      <c r="Q799" s="36"/>
      <c r="R799" s="59"/>
      <c r="S799" s="60">
        <v>1.46</v>
      </c>
      <c r="T799" s="106">
        <v>1.6</v>
      </c>
      <c r="U799" s="162"/>
      <c r="V799" s="10"/>
      <c r="W799" s="162"/>
      <c r="X799" s="162"/>
      <c r="Y799" s="162"/>
      <c r="AA799" s="10"/>
      <c r="AB799" s="47"/>
      <c r="AC799" s="47"/>
      <c r="AD799" s="47"/>
      <c r="AE799" s="47"/>
      <c r="AF799" s="47"/>
      <c r="AG799" s="47"/>
      <c r="AH799" s="47"/>
      <c r="AI799" s="47"/>
    </row>
    <row r="800" spans="1:35">
      <c r="A800" s="26">
        <v>44091</v>
      </c>
      <c r="B800" s="27">
        <v>0.5</v>
      </c>
      <c r="C800" s="132"/>
      <c r="D800" s="28" t="str">
        <f t="shared" si="109"/>
        <v>2020/9/17  12:00</v>
      </c>
      <c r="E800" s="119">
        <v>1.5412871619969586</v>
      </c>
      <c r="F800" s="36">
        <f t="shared" si="110"/>
        <v>1.5482871619969585</v>
      </c>
      <c r="G800" s="36">
        <f t="shared" si="111"/>
        <v>1.5462871619969585</v>
      </c>
      <c r="H800" s="36">
        <f t="shared" si="112"/>
        <v>1.5402871619969587</v>
      </c>
      <c r="I800" s="36">
        <f t="shared" si="113"/>
        <v>1.5422871619969585</v>
      </c>
      <c r="J800" s="36">
        <f t="shared" si="114"/>
        <v>1.5472871619969586</v>
      </c>
      <c r="K800" s="36">
        <f t="shared" si="115"/>
        <v>1.5452871619969586</v>
      </c>
      <c r="L800" s="36">
        <f t="shared" si="116"/>
        <v>1.5442871619969585</v>
      </c>
      <c r="M800" s="57">
        <f t="shared" si="117"/>
        <v>1.5432871619969586</v>
      </c>
      <c r="N800" s="58" t="s">
        <v>49</v>
      </c>
      <c r="O800" s="36"/>
      <c r="P800" s="36"/>
      <c r="Q800" s="36"/>
      <c r="R800" s="59"/>
      <c r="S800" s="60">
        <v>1.46</v>
      </c>
      <c r="T800" s="106">
        <v>1.6</v>
      </c>
      <c r="U800" s="162"/>
      <c r="V800" s="10"/>
      <c r="W800" s="162"/>
      <c r="X800" s="162"/>
      <c r="Y800" s="162"/>
      <c r="AA800" s="10"/>
      <c r="AB800" s="47"/>
      <c r="AC800" s="47"/>
      <c r="AD800" s="47"/>
      <c r="AE800" s="47"/>
      <c r="AF800" s="47"/>
      <c r="AG800" s="47"/>
      <c r="AH800" s="47"/>
      <c r="AI800" s="47"/>
    </row>
    <row r="801" spans="1:35">
      <c r="A801" s="26">
        <v>44091</v>
      </c>
      <c r="B801" s="27">
        <v>0.58333333333333304</v>
      </c>
      <c r="C801" s="132"/>
      <c r="D801" s="28" t="str">
        <f t="shared" si="109"/>
        <v>2020/9/17  14:00</v>
      </c>
      <c r="E801" s="119">
        <v>1.5445463075399093</v>
      </c>
      <c r="F801" s="36">
        <f t="shared" si="110"/>
        <v>1.5515463075399092</v>
      </c>
      <c r="G801" s="36">
        <f t="shared" si="111"/>
        <v>1.5495463075399092</v>
      </c>
      <c r="H801" s="36">
        <f t="shared" si="112"/>
        <v>1.5435463075399094</v>
      </c>
      <c r="I801" s="36">
        <f t="shared" si="113"/>
        <v>1.5455463075399092</v>
      </c>
      <c r="J801" s="36">
        <f t="shared" si="114"/>
        <v>1.5505463075399093</v>
      </c>
      <c r="K801" s="36">
        <f t="shared" si="115"/>
        <v>1.5485463075399093</v>
      </c>
      <c r="L801" s="36">
        <f t="shared" si="116"/>
        <v>1.5475463075399092</v>
      </c>
      <c r="M801" s="57">
        <f t="shared" si="117"/>
        <v>1.5465463075399093</v>
      </c>
      <c r="N801" s="58" t="s">
        <v>49</v>
      </c>
      <c r="O801" s="36"/>
      <c r="P801" s="36"/>
      <c r="Q801" s="36"/>
      <c r="R801" s="59"/>
      <c r="S801" s="60">
        <v>1.46</v>
      </c>
      <c r="T801" s="106">
        <v>1.6</v>
      </c>
      <c r="U801" s="162"/>
      <c r="V801" s="10"/>
      <c r="W801" s="162"/>
      <c r="X801" s="162"/>
      <c r="Y801" s="162"/>
      <c r="AA801" s="10"/>
      <c r="AB801" s="47"/>
      <c r="AC801" s="47"/>
      <c r="AD801" s="47"/>
      <c r="AE801" s="47"/>
      <c r="AF801" s="47"/>
      <c r="AG801" s="47"/>
      <c r="AH801" s="47"/>
      <c r="AI801" s="47"/>
    </row>
    <row r="802" spans="1:35">
      <c r="A802" s="26">
        <v>44091</v>
      </c>
      <c r="B802" s="27">
        <v>0.66666666666666596</v>
      </c>
      <c r="C802" s="132"/>
      <c r="D802" s="28" t="str">
        <f t="shared" si="109"/>
        <v>2020/9/17  16:00</v>
      </c>
      <c r="E802" s="119">
        <v>1.5447374008786587</v>
      </c>
      <c r="F802" s="36">
        <f t="shared" si="110"/>
        <v>1.5517374008786586</v>
      </c>
      <c r="G802" s="36">
        <f t="shared" si="111"/>
        <v>1.5497374008786586</v>
      </c>
      <c r="H802" s="36">
        <f t="shared" si="112"/>
        <v>1.5437374008786588</v>
      </c>
      <c r="I802" s="36">
        <f t="shared" si="113"/>
        <v>1.5457374008786586</v>
      </c>
      <c r="J802" s="36">
        <f t="shared" si="114"/>
        <v>1.5507374008786587</v>
      </c>
      <c r="K802" s="36">
        <f t="shared" si="115"/>
        <v>1.5487374008786587</v>
      </c>
      <c r="L802" s="36">
        <f t="shared" si="116"/>
        <v>1.5477374008786586</v>
      </c>
      <c r="M802" s="57">
        <f t="shared" si="117"/>
        <v>1.5467374008786587</v>
      </c>
      <c r="N802" s="58" t="s">
        <v>49</v>
      </c>
      <c r="O802" s="36"/>
      <c r="P802" s="36"/>
      <c r="Q802" s="36"/>
      <c r="R802" s="59"/>
      <c r="S802" s="60">
        <v>1.46</v>
      </c>
      <c r="T802" s="106">
        <v>1.6</v>
      </c>
      <c r="U802" s="162"/>
      <c r="V802" s="10"/>
      <c r="W802" s="162"/>
      <c r="X802" s="162"/>
      <c r="Y802" s="162"/>
      <c r="AA802" s="10"/>
      <c r="AB802" s="47"/>
      <c r="AC802" s="47"/>
      <c r="AD802" s="47"/>
      <c r="AE802" s="47"/>
      <c r="AF802" s="47"/>
      <c r="AG802" s="47"/>
      <c r="AH802" s="47"/>
      <c r="AI802" s="47"/>
    </row>
    <row r="803" spans="1:35">
      <c r="A803" s="123">
        <v>44092</v>
      </c>
      <c r="B803" s="101">
        <v>0.33333333333333331</v>
      </c>
      <c r="C803" s="132" t="s">
        <v>576</v>
      </c>
      <c r="D803" s="124" t="str">
        <f t="shared" si="109"/>
        <v>2020/9/18  8:00</v>
      </c>
      <c r="E803" s="119">
        <v>1.5549999999999999</v>
      </c>
      <c r="F803" s="36">
        <f t="shared" si="110"/>
        <v>1.5619999999999998</v>
      </c>
      <c r="G803" s="36">
        <f t="shared" si="111"/>
        <v>1.5599999999999998</v>
      </c>
      <c r="H803" s="36">
        <f t="shared" si="112"/>
        <v>1.554</v>
      </c>
      <c r="I803" s="36">
        <f t="shared" si="113"/>
        <v>1.5559999999999998</v>
      </c>
      <c r="J803" s="36">
        <f t="shared" si="114"/>
        <v>1.5609999999999999</v>
      </c>
      <c r="K803" s="36">
        <f t="shared" si="115"/>
        <v>1.5589999999999999</v>
      </c>
      <c r="L803" s="36">
        <f t="shared" si="116"/>
        <v>1.5579999999999998</v>
      </c>
      <c r="M803" s="57">
        <f t="shared" si="117"/>
        <v>1.5569999999999999</v>
      </c>
      <c r="N803" s="58" t="s">
        <v>44</v>
      </c>
      <c r="O803" s="36"/>
      <c r="P803" s="36"/>
      <c r="Q803" s="36"/>
      <c r="R803" s="59"/>
      <c r="S803" s="60">
        <v>1.46</v>
      </c>
      <c r="T803" s="106">
        <v>1.6</v>
      </c>
      <c r="U803" s="162"/>
      <c r="V803" s="10"/>
      <c r="W803" s="162"/>
      <c r="X803" s="162"/>
      <c r="Y803" s="162"/>
      <c r="AA803" s="10"/>
      <c r="AB803" s="47"/>
      <c r="AC803" s="47"/>
      <c r="AD803" s="47"/>
      <c r="AE803" s="47"/>
      <c r="AF803" s="47"/>
      <c r="AG803" s="47"/>
      <c r="AH803" s="47"/>
      <c r="AI803" s="47"/>
    </row>
    <row r="804" spans="1:35">
      <c r="A804" s="26">
        <v>44092</v>
      </c>
      <c r="B804" s="27">
        <v>0.41666666666666669</v>
      </c>
      <c r="C804" s="132"/>
      <c r="D804" s="28" t="str">
        <f t="shared" si="109"/>
        <v>2020/9/18  10:00</v>
      </c>
      <c r="E804" s="119">
        <v>1.5549999999999999</v>
      </c>
      <c r="F804" s="36">
        <f t="shared" si="110"/>
        <v>1.5619999999999998</v>
      </c>
      <c r="G804" s="36">
        <f t="shared" si="111"/>
        <v>1.5599999999999998</v>
      </c>
      <c r="H804" s="36">
        <f t="shared" si="112"/>
        <v>1.554</v>
      </c>
      <c r="I804" s="36">
        <f t="shared" si="113"/>
        <v>1.5559999999999998</v>
      </c>
      <c r="J804" s="36">
        <f t="shared" si="114"/>
        <v>1.5609999999999999</v>
      </c>
      <c r="K804" s="36">
        <f t="shared" si="115"/>
        <v>1.5589999999999999</v>
      </c>
      <c r="L804" s="36">
        <f t="shared" si="116"/>
        <v>1.5579999999999998</v>
      </c>
      <c r="M804" s="57">
        <f t="shared" si="117"/>
        <v>1.5569999999999999</v>
      </c>
      <c r="N804" s="58" t="s">
        <v>44</v>
      </c>
      <c r="O804" s="36"/>
      <c r="P804" s="36"/>
      <c r="Q804" s="36"/>
      <c r="R804" s="59"/>
      <c r="S804" s="60">
        <v>1.46</v>
      </c>
      <c r="T804" s="106">
        <v>1.6</v>
      </c>
      <c r="U804" s="162"/>
      <c r="V804" s="10"/>
      <c r="W804" s="162"/>
      <c r="X804" s="162"/>
      <c r="Y804" s="162"/>
      <c r="AA804" s="10"/>
      <c r="AB804" s="47"/>
      <c r="AC804" s="47"/>
      <c r="AD804" s="47"/>
      <c r="AE804" s="47"/>
      <c r="AF804" s="47"/>
      <c r="AG804" s="47"/>
      <c r="AH804" s="47"/>
      <c r="AI804" s="47"/>
    </row>
    <row r="805" spans="1:35">
      <c r="A805" s="26">
        <v>44092</v>
      </c>
      <c r="B805" s="27">
        <v>0.5</v>
      </c>
      <c r="C805" s="132"/>
      <c r="D805" s="28" t="str">
        <f t="shared" si="109"/>
        <v>2020/9/18  12:00</v>
      </c>
      <c r="E805" s="119">
        <v>1.5249999999999999</v>
      </c>
      <c r="F805" s="36">
        <f t="shared" si="110"/>
        <v>1.5319999999999998</v>
      </c>
      <c r="G805" s="36">
        <f t="shared" si="111"/>
        <v>1.5299999999999998</v>
      </c>
      <c r="H805" s="36">
        <f t="shared" si="112"/>
        <v>1.524</v>
      </c>
      <c r="I805" s="36">
        <f t="shared" si="113"/>
        <v>1.5259999999999998</v>
      </c>
      <c r="J805" s="36">
        <f t="shared" si="114"/>
        <v>1.5309999999999999</v>
      </c>
      <c r="K805" s="36">
        <f t="shared" si="115"/>
        <v>1.5289999999999999</v>
      </c>
      <c r="L805" s="36">
        <f t="shared" si="116"/>
        <v>1.5279999999999998</v>
      </c>
      <c r="M805" s="57">
        <f t="shared" si="117"/>
        <v>1.5269999999999999</v>
      </c>
      <c r="N805" s="58" t="s">
        <v>45</v>
      </c>
      <c r="O805" s="36"/>
      <c r="P805" s="36"/>
      <c r="Q805" s="36"/>
      <c r="R805" s="59"/>
      <c r="S805" s="60">
        <v>1.46</v>
      </c>
      <c r="T805" s="106">
        <v>1.6</v>
      </c>
      <c r="U805" s="162"/>
      <c r="V805" s="10"/>
      <c r="W805" s="162"/>
      <c r="X805" s="162"/>
      <c r="Y805" s="162"/>
      <c r="AA805" s="10"/>
      <c r="AB805" s="47"/>
      <c r="AC805" s="47"/>
      <c r="AD805" s="47"/>
      <c r="AE805" s="47"/>
      <c r="AF805" s="47"/>
      <c r="AG805" s="47"/>
      <c r="AH805" s="47"/>
      <c r="AI805" s="47"/>
    </row>
    <row r="806" spans="1:35">
      <c r="A806" s="26">
        <v>44092</v>
      </c>
      <c r="B806" s="27">
        <v>0.58333333333333304</v>
      </c>
      <c r="C806" s="132"/>
      <c r="D806" s="28" t="str">
        <f t="shared" si="109"/>
        <v>2020/9/18  14:00</v>
      </c>
      <c r="E806" s="119">
        <v>1.5398800414368274</v>
      </c>
      <c r="F806" s="36">
        <f t="shared" si="110"/>
        <v>1.5468800414368273</v>
      </c>
      <c r="G806" s="36">
        <f t="shared" si="111"/>
        <v>1.5448800414368273</v>
      </c>
      <c r="H806" s="36">
        <f t="shared" si="112"/>
        <v>1.5388800414368276</v>
      </c>
      <c r="I806" s="36">
        <f t="shared" si="113"/>
        <v>1.5408800414368273</v>
      </c>
      <c r="J806" s="36">
        <f t="shared" si="114"/>
        <v>1.5458800414368274</v>
      </c>
      <c r="K806" s="36">
        <f t="shared" si="115"/>
        <v>1.5438800414368274</v>
      </c>
      <c r="L806" s="36">
        <f t="shared" si="116"/>
        <v>1.5428800414368273</v>
      </c>
      <c r="M806" s="57">
        <f t="shared" si="117"/>
        <v>1.5418800414368274</v>
      </c>
      <c r="N806" s="58" t="s">
        <v>45</v>
      </c>
      <c r="O806" s="36"/>
      <c r="P806" s="36"/>
      <c r="Q806" s="36"/>
      <c r="R806" s="59"/>
      <c r="S806" s="60">
        <v>1.46</v>
      </c>
      <c r="T806" s="106">
        <v>1.6</v>
      </c>
      <c r="U806" s="162"/>
      <c r="V806" s="10"/>
      <c r="W806" s="162"/>
      <c r="X806" s="162"/>
      <c r="Y806" s="162"/>
      <c r="AA806" s="10"/>
      <c r="AB806" s="47"/>
      <c r="AC806" s="47"/>
      <c r="AD806" s="47"/>
      <c r="AE806" s="47"/>
      <c r="AF806" s="47"/>
      <c r="AG806" s="47"/>
      <c r="AH806" s="47"/>
      <c r="AI806" s="47"/>
    </row>
    <row r="807" spans="1:35">
      <c r="A807" s="26">
        <v>44092</v>
      </c>
      <c r="B807" s="27">
        <v>0.66666666666666596</v>
      </c>
      <c r="C807" s="132"/>
      <c r="D807" s="28" t="str">
        <f t="shared" si="109"/>
        <v>2020/9/18  16:00</v>
      </c>
      <c r="E807" s="119">
        <v>1.5440900382368308</v>
      </c>
      <c r="F807" s="36">
        <f t="shared" si="110"/>
        <v>1.5510900382368307</v>
      </c>
      <c r="G807" s="36">
        <f t="shared" si="111"/>
        <v>1.5490900382368307</v>
      </c>
      <c r="H807" s="36">
        <f t="shared" si="112"/>
        <v>1.5430900382368309</v>
      </c>
      <c r="I807" s="36">
        <f t="shared" si="113"/>
        <v>1.5450900382368307</v>
      </c>
      <c r="J807" s="36">
        <f t="shared" si="114"/>
        <v>1.5500900382368308</v>
      </c>
      <c r="K807" s="36">
        <f t="shared" si="115"/>
        <v>1.5480900382368308</v>
      </c>
      <c r="L807" s="36">
        <f t="shared" si="116"/>
        <v>1.5470900382368307</v>
      </c>
      <c r="M807" s="57">
        <f t="shared" si="117"/>
        <v>1.5460900382368308</v>
      </c>
      <c r="N807" s="58" t="s">
        <v>45</v>
      </c>
      <c r="O807" s="36"/>
      <c r="P807" s="36"/>
      <c r="Q807" s="36"/>
      <c r="R807" s="59"/>
      <c r="S807" s="60">
        <v>1.46</v>
      </c>
      <c r="T807" s="106">
        <v>1.6</v>
      </c>
      <c r="U807" s="162"/>
      <c r="V807" s="10"/>
      <c r="W807" s="162"/>
      <c r="X807" s="162"/>
      <c r="Y807" s="162"/>
      <c r="AA807" s="10"/>
      <c r="AB807" s="47"/>
      <c r="AC807" s="47"/>
      <c r="AD807" s="47"/>
      <c r="AE807" s="47"/>
      <c r="AF807" s="47"/>
      <c r="AG807" s="47"/>
      <c r="AH807" s="47"/>
      <c r="AI807" s="47"/>
    </row>
    <row r="808" spans="1:35">
      <c r="A808" s="123">
        <v>44093</v>
      </c>
      <c r="B808" s="101">
        <v>0.33333333333333331</v>
      </c>
      <c r="C808" s="132" t="s">
        <v>577</v>
      </c>
      <c r="D808" s="124" t="str">
        <f t="shared" si="109"/>
        <v>2020/9/19  8:00</v>
      </c>
      <c r="E808" s="119">
        <v>1.5347087643554851</v>
      </c>
      <c r="F808" s="36">
        <f t="shared" si="110"/>
        <v>1.541708764355485</v>
      </c>
      <c r="G808" s="36">
        <f t="shared" si="111"/>
        <v>1.539708764355485</v>
      </c>
      <c r="H808" s="36">
        <f t="shared" si="112"/>
        <v>1.5337087643554852</v>
      </c>
      <c r="I808" s="36">
        <f t="shared" si="113"/>
        <v>1.535708764355485</v>
      </c>
      <c r="J808" s="36">
        <f t="shared" si="114"/>
        <v>1.5407087643554851</v>
      </c>
      <c r="K808" s="36">
        <f t="shared" si="115"/>
        <v>1.5387087643554851</v>
      </c>
      <c r="L808" s="36">
        <f t="shared" si="116"/>
        <v>1.537708764355485</v>
      </c>
      <c r="M808" s="57">
        <f t="shared" si="117"/>
        <v>1.5367087643554851</v>
      </c>
      <c r="N808" s="58" t="s">
        <v>46</v>
      </c>
      <c r="O808" s="36"/>
      <c r="P808" s="36"/>
      <c r="Q808" s="36"/>
      <c r="R808" s="59"/>
      <c r="S808" s="60">
        <v>1.46</v>
      </c>
      <c r="T808" s="106">
        <v>1.6</v>
      </c>
      <c r="U808" s="162"/>
      <c r="V808" s="10"/>
      <c r="W808" s="162"/>
      <c r="X808" s="162"/>
      <c r="Y808" s="162"/>
      <c r="AA808" s="10"/>
      <c r="AB808" s="47"/>
      <c r="AC808" s="47"/>
      <c r="AD808" s="47"/>
      <c r="AE808" s="47"/>
      <c r="AF808" s="47"/>
      <c r="AG808" s="47"/>
      <c r="AH808" s="47"/>
      <c r="AI808" s="47"/>
    </row>
    <row r="809" spans="1:35">
      <c r="A809" s="26">
        <v>44093</v>
      </c>
      <c r="B809" s="27">
        <v>0.41666666666666669</v>
      </c>
      <c r="C809" s="132"/>
      <c r="D809" s="28" t="str">
        <f t="shared" si="109"/>
        <v>2020/9/19  10:00</v>
      </c>
      <c r="E809" s="119">
        <v>1.5335380198654676</v>
      </c>
      <c r="F809" s="36">
        <f t="shared" si="110"/>
        <v>1.5405380198654675</v>
      </c>
      <c r="G809" s="36">
        <f t="shared" si="111"/>
        <v>1.5385380198654675</v>
      </c>
      <c r="H809" s="36">
        <f t="shared" si="112"/>
        <v>1.5325380198654677</v>
      </c>
      <c r="I809" s="36">
        <f t="shared" si="113"/>
        <v>1.5345380198654675</v>
      </c>
      <c r="J809" s="36">
        <f t="shared" si="114"/>
        <v>1.5395380198654676</v>
      </c>
      <c r="K809" s="36">
        <f t="shared" si="115"/>
        <v>1.5375380198654676</v>
      </c>
      <c r="L809" s="36">
        <f t="shared" si="116"/>
        <v>1.5365380198654675</v>
      </c>
      <c r="M809" s="57">
        <f t="shared" si="117"/>
        <v>1.5355380198654676</v>
      </c>
      <c r="N809" s="58" t="s">
        <v>46</v>
      </c>
      <c r="O809" s="36"/>
      <c r="P809" s="36"/>
      <c r="Q809" s="36"/>
      <c r="R809" s="59"/>
      <c r="S809" s="60">
        <v>1.46</v>
      </c>
      <c r="T809" s="106">
        <v>1.6</v>
      </c>
      <c r="U809" s="162"/>
      <c r="V809" s="10"/>
      <c r="W809" s="162"/>
      <c r="X809" s="162"/>
      <c r="Y809" s="162"/>
      <c r="AA809" s="10"/>
      <c r="AB809" s="47"/>
      <c r="AC809" s="47"/>
      <c r="AD809" s="47"/>
      <c r="AE809" s="47"/>
      <c r="AF809" s="47"/>
      <c r="AG809" s="47"/>
      <c r="AH809" s="47"/>
      <c r="AI809" s="47"/>
    </row>
    <row r="810" spans="1:35">
      <c r="A810" s="26">
        <v>44093</v>
      </c>
      <c r="B810" s="27">
        <v>0.5</v>
      </c>
      <c r="C810" s="132"/>
      <c r="D810" s="28" t="str">
        <f t="shared" si="109"/>
        <v>2020/9/19  12:00</v>
      </c>
      <c r="E810" s="119">
        <v>1.526</v>
      </c>
      <c r="F810" s="36">
        <f t="shared" si="110"/>
        <v>1.5329999999999999</v>
      </c>
      <c r="G810" s="36">
        <f t="shared" si="111"/>
        <v>1.5309999999999999</v>
      </c>
      <c r="H810" s="36">
        <f t="shared" si="112"/>
        <v>1.5250000000000001</v>
      </c>
      <c r="I810" s="36">
        <f t="shared" si="113"/>
        <v>1.5269999999999999</v>
      </c>
      <c r="J810" s="36">
        <f t="shared" si="114"/>
        <v>1.532</v>
      </c>
      <c r="K810" s="36">
        <f t="shared" si="115"/>
        <v>1.53</v>
      </c>
      <c r="L810" s="36">
        <f t="shared" si="116"/>
        <v>1.5289999999999999</v>
      </c>
      <c r="M810" s="57">
        <f t="shared" si="117"/>
        <v>1.528</v>
      </c>
      <c r="N810" s="58" t="s">
        <v>46</v>
      </c>
      <c r="O810" s="36"/>
      <c r="P810" s="36"/>
      <c r="Q810" s="36"/>
      <c r="R810" s="59"/>
      <c r="S810" s="60">
        <v>1.46</v>
      </c>
      <c r="T810" s="106">
        <v>1.6</v>
      </c>
      <c r="U810" s="162"/>
      <c r="V810" s="10"/>
      <c r="W810" s="162"/>
      <c r="X810" s="162"/>
      <c r="Y810" s="162"/>
      <c r="AA810" s="10"/>
      <c r="AB810" s="47"/>
      <c r="AC810" s="47"/>
      <c r="AD810" s="47"/>
      <c r="AE810" s="47"/>
      <c r="AF810" s="47"/>
      <c r="AG810" s="47"/>
      <c r="AH810" s="47"/>
      <c r="AI810" s="47"/>
    </row>
    <row r="811" spans="1:35">
      <c r="A811" s="26">
        <v>44093</v>
      </c>
      <c r="B811" s="27">
        <v>0.58333333333333304</v>
      </c>
      <c r="C811" s="132"/>
      <c r="D811" s="28" t="str">
        <f t="shared" si="109"/>
        <v>2020/9/19  14:00</v>
      </c>
      <c r="E811" s="119">
        <v>1.54</v>
      </c>
      <c r="F811" s="36">
        <f t="shared" si="110"/>
        <v>1.5469999999999999</v>
      </c>
      <c r="G811" s="36">
        <f t="shared" si="111"/>
        <v>1.5449999999999999</v>
      </c>
      <c r="H811" s="36">
        <f t="shared" si="112"/>
        <v>1.5390000000000001</v>
      </c>
      <c r="I811" s="36">
        <f t="shared" si="113"/>
        <v>1.5409999999999999</v>
      </c>
      <c r="J811" s="36">
        <f t="shared" si="114"/>
        <v>1.546</v>
      </c>
      <c r="K811" s="36">
        <f t="shared" si="115"/>
        <v>1.544</v>
      </c>
      <c r="L811" s="36">
        <f t="shared" si="116"/>
        <v>1.5429999999999999</v>
      </c>
      <c r="M811" s="57">
        <f t="shared" si="117"/>
        <v>1.542</v>
      </c>
      <c r="N811" s="58" t="s">
        <v>46</v>
      </c>
      <c r="O811" s="36"/>
      <c r="P811" s="36"/>
      <c r="Q811" s="36"/>
      <c r="R811" s="59"/>
      <c r="S811" s="60">
        <v>1.46</v>
      </c>
      <c r="T811" s="106">
        <v>1.6</v>
      </c>
      <c r="U811" s="162"/>
      <c r="V811" s="10"/>
      <c r="W811" s="162"/>
      <c r="X811" s="162"/>
      <c r="Y811" s="162"/>
      <c r="AA811" s="10"/>
      <c r="AB811" s="47"/>
      <c r="AC811" s="47"/>
      <c r="AD811" s="47"/>
      <c r="AE811" s="47"/>
      <c r="AF811" s="47"/>
      <c r="AG811" s="47"/>
      <c r="AH811" s="47"/>
      <c r="AI811" s="47"/>
    </row>
    <row r="812" spans="1:35">
      <c r="A812" s="26">
        <v>44093</v>
      </c>
      <c r="B812" s="27">
        <v>0.66666666666666596</v>
      </c>
      <c r="C812" s="132"/>
      <c r="D812" s="28" t="str">
        <f t="shared" si="109"/>
        <v>2020/9/19  16:00</v>
      </c>
      <c r="E812" s="119">
        <v>1.5443062671445291</v>
      </c>
      <c r="F812" s="36">
        <f t="shared" si="110"/>
        <v>1.551306267144529</v>
      </c>
      <c r="G812" s="36">
        <f t="shared" si="111"/>
        <v>1.549306267144529</v>
      </c>
      <c r="H812" s="36">
        <f t="shared" si="112"/>
        <v>1.5433062671445292</v>
      </c>
      <c r="I812" s="36">
        <f t="shared" si="113"/>
        <v>1.545306267144529</v>
      </c>
      <c r="J812" s="36">
        <f t="shared" si="114"/>
        <v>1.5503062671445291</v>
      </c>
      <c r="K812" s="36">
        <f t="shared" si="115"/>
        <v>1.5483062671445291</v>
      </c>
      <c r="L812" s="36">
        <f t="shared" si="116"/>
        <v>1.547306267144529</v>
      </c>
      <c r="M812" s="57">
        <f t="shared" si="117"/>
        <v>1.5463062671445291</v>
      </c>
      <c r="N812" s="58" t="s">
        <v>46</v>
      </c>
      <c r="O812" s="36"/>
      <c r="P812" s="36"/>
      <c r="Q812" s="36"/>
      <c r="R812" s="59"/>
      <c r="S812" s="60">
        <v>1.46</v>
      </c>
      <c r="T812" s="106">
        <v>1.6</v>
      </c>
      <c r="U812" s="162"/>
      <c r="V812" s="10"/>
      <c r="W812" s="162"/>
      <c r="X812" s="162"/>
      <c r="Y812" s="162"/>
      <c r="AA812" s="10"/>
      <c r="AB812" s="47"/>
      <c r="AC812" s="47"/>
      <c r="AD812" s="47"/>
      <c r="AE812" s="47"/>
      <c r="AF812" s="47"/>
      <c r="AG812" s="47"/>
      <c r="AH812" s="47"/>
      <c r="AI812" s="47"/>
    </row>
    <row r="813" spans="1:35">
      <c r="A813" s="123">
        <v>44094</v>
      </c>
      <c r="B813" s="101">
        <v>0.33333333333333331</v>
      </c>
      <c r="C813" s="132" t="s">
        <v>578</v>
      </c>
      <c r="D813" s="124" t="str">
        <f t="shared" si="109"/>
        <v>2020/9/20  8:00</v>
      </c>
      <c r="E813" s="119">
        <v>1.5451146705781353</v>
      </c>
      <c r="F813" s="36">
        <f t="shared" si="110"/>
        <v>1.5521146705781352</v>
      </c>
      <c r="G813" s="36">
        <f t="shared" si="111"/>
        <v>1.5501146705781352</v>
      </c>
      <c r="H813" s="36">
        <f t="shared" si="112"/>
        <v>1.5441146705781355</v>
      </c>
      <c r="I813" s="36">
        <f t="shared" si="113"/>
        <v>1.5461146705781352</v>
      </c>
      <c r="J813" s="36">
        <f t="shared" si="114"/>
        <v>1.5511146705781353</v>
      </c>
      <c r="K813" s="36">
        <f t="shared" si="115"/>
        <v>1.5491146705781353</v>
      </c>
      <c r="L813" s="36">
        <f t="shared" si="116"/>
        <v>1.5481146705781352</v>
      </c>
      <c r="M813" s="57">
        <f t="shared" si="117"/>
        <v>1.5471146705781353</v>
      </c>
      <c r="N813" s="58" t="s">
        <v>47</v>
      </c>
      <c r="O813" s="36"/>
      <c r="P813" s="36"/>
      <c r="Q813" s="36"/>
      <c r="R813" s="59"/>
      <c r="S813" s="60">
        <v>1.46</v>
      </c>
      <c r="T813" s="106">
        <v>1.6</v>
      </c>
      <c r="U813" s="162"/>
      <c r="V813" s="10"/>
      <c r="W813" s="162"/>
      <c r="X813" s="162"/>
      <c r="Y813" s="162"/>
      <c r="AA813" s="10"/>
      <c r="AB813" s="47"/>
      <c r="AC813" s="47"/>
      <c r="AD813" s="47"/>
      <c r="AE813" s="47"/>
      <c r="AF813" s="47"/>
      <c r="AG813" s="47"/>
      <c r="AH813" s="47"/>
      <c r="AI813" s="47"/>
    </row>
    <row r="814" spans="1:35">
      <c r="A814" s="26">
        <v>44094</v>
      </c>
      <c r="B814" s="27">
        <v>0.41666666666666669</v>
      </c>
      <c r="C814" s="132"/>
      <c r="D814" s="28" t="str">
        <f t="shared" si="109"/>
        <v>2020/9/20  10:00</v>
      </c>
      <c r="E814" s="119">
        <v>1.5429546920868804</v>
      </c>
      <c r="F814" s="36">
        <f t="shared" si="110"/>
        <v>1.5499546920868803</v>
      </c>
      <c r="G814" s="36">
        <f t="shared" si="111"/>
        <v>1.5479546920868803</v>
      </c>
      <c r="H814" s="36">
        <f t="shared" si="112"/>
        <v>1.5419546920868805</v>
      </c>
      <c r="I814" s="36">
        <f t="shared" si="113"/>
        <v>1.5439546920868803</v>
      </c>
      <c r="J814" s="36">
        <f t="shared" si="114"/>
        <v>1.5489546920868804</v>
      </c>
      <c r="K814" s="36">
        <f t="shared" si="115"/>
        <v>1.5469546920868804</v>
      </c>
      <c r="L814" s="36">
        <f t="shared" si="116"/>
        <v>1.5459546920868803</v>
      </c>
      <c r="M814" s="57">
        <f t="shared" si="117"/>
        <v>1.5449546920868804</v>
      </c>
      <c r="N814" s="58" t="s">
        <v>47</v>
      </c>
      <c r="O814" s="36"/>
      <c r="P814" s="36"/>
      <c r="Q814" s="36"/>
      <c r="R814" s="59"/>
      <c r="S814" s="60">
        <v>1.46</v>
      </c>
      <c r="T814" s="106">
        <v>1.6</v>
      </c>
      <c r="U814" s="162"/>
      <c r="V814" s="10"/>
      <c r="W814" s="162"/>
      <c r="X814" s="162"/>
      <c r="Y814" s="162"/>
      <c r="AA814" s="10"/>
      <c r="AB814" s="47"/>
      <c r="AC814" s="47"/>
      <c r="AD814" s="47"/>
      <c r="AE814" s="47"/>
      <c r="AF814" s="47"/>
      <c r="AG814" s="47"/>
      <c r="AH814" s="47"/>
      <c r="AI814" s="47"/>
    </row>
    <row r="815" spans="1:35">
      <c r="A815" s="26">
        <v>44094</v>
      </c>
      <c r="B815" s="27">
        <v>0.5</v>
      </c>
      <c r="C815" s="132"/>
      <c r="D815" s="28" t="str">
        <f t="shared" si="109"/>
        <v>2020/9/20  12:00</v>
      </c>
      <c r="E815" s="119">
        <v>1.5429546920868804</v>
      </c>
      <c r="F815" s="36">
        <f t="shared" si="110"/>
        <v>1.5499546920868803</v>
      </c>
      <c r="G815" s="36">
        <f t="shared" si="111"/>
        <v>1.5479546920868803</v>
      </c>
      <c r="H815" s="36">
        <f t="shared" si="112"/>
        <v>1.5419546920868805</v>
      </c>
      <c r="I815" s="36">
        <f t="shared" si="113"/>
        <v>1.5439546920868803</v>
      </c>
      <c r="J815" s="36">
        <f t="shared" si="114"/>
        <v>1.5489546920868804</v>
      </c>
      <c r="K815" s="36">
        <f t="shared" si="115"/>
        <v>1.5469546920868804</v>
      </c>
      <c r="L815" s="36">
        <f t="shared" si="116"/>
        <v>1.5459546920868803</v>
      </c>
      <c r="M815" s="57">
        <f t="shared" si="117"/>
        <v>1.5449546920868804</v>
      </c>
      <c r="N815" s="58" t="s">
        <v>47</v>
      </c>
      <c r="O815" s="36"/>
      <c r="P815" s="36"/>
      <c r="Q815" s="36"/>
      <c r="R815" s="59"/>
      <c r="S815" s="60">
        <v>1.46</v>
      </c>
      <c r="T815" s="106">
        <v>1.6</v>
      </c>
      <c r="U815" s="162"/>
      <c r="V815" s="10"/>
      <c r="W815" s="162"/>
      <c r="X815" s="162"/>
      <c r="Y815" s="162"/>
      <c r="AA815" s="10"/>
      <c r="AB815" s="47"/>
      <c r="AC815" s="47"/>
      <c r="AD815" s="47"/>
      <c r="AE815" s="47"/>
      <c r="AF815" s="47"/>
      <c r="AG815" s="47"/>
      <c r="AH815" s="47"/>
      <c r="AI815" s="47"/>
    </row>
    <row r="816" spans="1:35">
      <c r="A816" s="26">
        <v>44094</v>
      </c>
      <c r="B816" s="27">
        <v>0.58333333333333304</v>
      </c>
      <c r="C816" s="132"/>
      <c r="D816" s="28" t="str">
        <f t="shared" si="109"/>
        <v>2020/9/20  14:00</v>
      </c>
      <c r="E816" s="119">
        <v>1.526</v>
      </c>
      <c r="F816" s="36">
        <f t="shared" si="110"/>
        <v>1.5329999999999999</v>
      </c>
      <c r="G816" s="36">
        <f t="shared" si="111"/>
        <v>1.5309999999999999</v>
      </c>
      <c r="H816" s="36">
        <f t="shared" si="112"/>
        <v>1.5250000000000001</v>
      </c>
      <c r="I816" s="36">
        <f t="shared" si="113"/>
        <v>1.5269999999999999</v>
      </c>
      <c r="J816" s="36">
        <f t="shared" si="114"/>
        <v>1.532</v>
      </c>
      <c r="K816" s="36">
        <f t="shared" si="115"/>
        <v>1.53</v>
      </c>
      <c r="L816" s="36">
        <f t="shared" si="116"/>
        <v>1.5289999999999999</v>
      </c>
      <c r="M816" s="57">
        <f t="shared" si="117"/>
        <v>1.528</v>
      </c>
      <c r="N816" s="58" t="s">
        <v>47</v>
      </c>
      <c r="O816" s="36"/>
      <c r="P816" s="36"/>
      <c r="Q816" s="36"/>
      <c r="R816" s="59"/>
      <c r="S816" s="60">
        <v>1.46</v>
      </c>
      <c r="T816" s="106">
        <v>1.6</v>
      </c>
      <c r="U816" s="162"/>
      <c r="V816" s="10"/>
      <c r="W816" s="162"/>
      <c r="X816" s="162"/>
      <c r="Y816" s="162"/>
      <c r="AA816" s="10"/>
      <c r="AB816" s="47"/>
      <c r="AC816" s="47"/>
      <c r="AD816" s="47"/>
      <c r="AE816" s="47"/>
      <c r="AF816" s="47"/>
      <c r="AG816" s="47"/>
      <c r="AH816" s="47"/>
      <c r="AI816" s="47"/>
    </row>
    <row r="817" spans="1:35">
      <c r="A817" s="26">
        <v>44094</v>
      </c>
      <c r="B817" s="27">
        <v>0.66666666666666596</v>
      </c>
      <c r="C817" s="132"/>
      <c r="D817" s="28" t="str">
        <f t="shared" si="109"/>
        <v>2020/9/20  16:00</v>
      </c>
      <c r="E817" s="119">
        <v>1.5269999999999999</v>
      </c>
      <c r="F817" s="36">
        <f t="shared" si="110"/>
        <v>1.5339999999999998</v>
      </c>
      <c r="G817" s="36">
        <f t="shared" si="111"/>
        <v>1.5319999999999998</v>
      </c>
      <c r="H817" s="36">
        <f t="shared" si="112"/>
        <v>1.526</v>
      </c>
      <c r="I817" s="36">
        <f t="shared" si="113"/>
        <v>1.5279999999999998</v>
      </c>
      <c r="J817" s="36">
        <f t="shared" si="114"/>
        <v>1.5329999999999999</v>
      </c>
      <c r="K817" s="36">
        <f t="shared" si="115"/>
        <v>1.5309999999999999</v>
      </c>
      <c r="L817" s="36">
        <f t="shared" si="116"/>
        <v>1.5299999999999998</v>
      </c>
      <c r="M817" s="57">
        <f t="shared" si="117"/>
        <v>1.5289999999999999</v>
      </c>
      <c r="N817" s="58" t="s">
        <v>47</v>
      </c>
      <c r="O817" s="36"/>
      <c r="P817" s="36"/>
      <c r="Q817" s="36"/>
      <c r="R817" s="59"/>
      <c r="S817" s="60">
        <v>1.46</v>
      </c>
      <c r="T817" s="106">
        <v>1.6</v>
      </c>
      <c r="U817" s="162"/>
      <c r="V817" s="10"/>
      <c r="W817" s="162"/>
      <c r="X817" s="162"/>
      <c r="Y817" s="162"/>
      <c r="AA817" s="10"/>
      <c r="AB817" s="47"/>
      <c r="AC817" s="47"/>
      <c r="AD817" s="47"/>
      <c r="AE817" s="47"/>
      <c r="AF817" s="47"/>
      <c r="AG817" s="47"/>
      <c r="AH817" s="47"/>
      <c r="AI817" s="47"/>
    </row>
    <row r="818" spans="1:35">
      <c r="A818" s="123">
        <v>44095</v>
      </c>
      <c r="B818" s="101">
        <v>0.33333333333333331</v>
      </c>
      <c r="C818" s="132" t="s">
        <v>579</v>
      </c>
      <c r="D818" s="124" t="str">
        <f t="shared" si="109"/>
        <v>2020/9/21  8:00</v>
      </c>
      <c r="E818" s="119">
        <v>1.54</v>
      </c>
      <c r="F818" s="36">
        <f t="shared" si="110"/>
        <v>1.5469999999999999</v>
      </c>
      <c r="G818" s="36">
        <f t="shared" si="111"/>
        <v>1.5449999999999999</v>
      </c>
      <c r="H818" s="36">
        <f t="shared" si="112"/>
        <v>1.5390000000000001</v>
      </c>
      <c r="I818" s="36">
        <f t="shared" si="113"/>
        <v>1.5409999999999999</v>
      </c>
      <c r="J818" s="36">
        <f t="shared" si="114"/>
        <v>1.546</v>
      </c>
      <c r="K818" s="36">
        <f t="shared" si="115"/>
        <v>1.544</v>
      </c>
      <c r="L818" s="36">
        <f t="shared" si="116"/>
        <v>1.5429999999999999</v>
      </c>
      <c r="M818" s="57">
        <f t="shared" si="117"/>
        <v>1.542</v>
      </c>
      <c r="N818" s="58" t="s">
        <v>48</v>
      </c>
      <c r="O818" s="36"/>
      <c r="P818" s="36"/>
      <c r="Q818" s="36"/>
      <c r="R818" s="59"/>
      <c r="S818" s="60">
        <v>1.46</v>
      </c>
      <c r="T818" s="106">
        <v>1.6</v>
      </c>
      <c r="U818" s="162"/>
      <c r="V818" s="10"/>
      <c r="W818" s="162"/>
      <c r="X818" s="162"/>
      <c r="Y818" s="162"/>
      <c r="AA818" s="10"/>
      <c r="AB818" s="47"/>
      <c r="AC818" s="47"/>
      <c r="AD818" s="47"/>
      <c r="AE818" s="47"/>
      <c r="AF818" s="47"/>
      <c r="AG818" s="47"/>
      <c r="AH818" s="47"/>
      <c r="AI818" s="47"/>
    </row>
    <row r="819" spans="1:35">
      <c r="A819" s="26">
        <v>44095</v>
      </c>
      <c r="B819" s="27">
        <v>0.41666666666666669</v>
      </c>
      <c r="C819" s="132"/>
      <c r="D819" s="28" t="str">
        <f t="shared" si="109"/>
        <v>2020/9/21  10:00</v>
      </c>
      <c r="E819" s="119">
        <v>1.5427328241449774</v>
      </c>
      <c r="F819" s="36">
        <f t="shared" si="110"/>
        <v>1.5497328241449773</v>
      </c>
      <c r="G819" s="36">
        <f t="shared" si="111"/>
        <v>1.5477328241449773</v>
      </c>
      <c r="H819" s="36">
        <f t="shared" si="112"/>
        <v>1.5417328241449775</v>
      </c>
      <c r="I819" s="36">
        <f t="shared" si="113"/>
        <v>1.5437328241449773</v>
      </c>
      <c r="J819" s="36">
        <f t="shared" si="114"/>
        <v>1.5487328241449774</v>
      </c>
      <c r="K819" s="36">
        <f t="shared" si="115"/>
        <v>1.5467328241449774</v>
      </c>
      <c r="L819" s="36">
        <f t="shared" si="116"/>
        <v>1.5457328241449773</v>
      </c>
      <c r="M819" s="57">
        <f t="shared" si="117"/>
        <v>1.5447328241449774</v>
      </c>
      <c r="N819" s="58" t="s">
        <v>48</v>
      </c>
      <c r="O819" s="36"/>
      <c r="P819" s="36"/>
      <c r="Q819" s="36"/>
      <c r="R819" s="59"/>
      <c r="S819" s="60">
        <v>1.46</v>
      </c>
      <c r="T819" s="106">
        <v>1.6</v>
      </c>
      <c r="U819" s="162"/>
      <c r="V819" s="10"/>
      <c r="W819" s="162"/>
      <c r="X819" s="162"/>
      <c r="Y819" s="162"/>
      <c r="AA819" s="10"/>
      <c r="AB819" s="47"/>
      <c r="AC819" s="47"/>
      <c r="AD819" s="47"/>
      <c r="AE819" s="47"/>
      <c r="AF819" s="47"/>
      <c r="AG819" s="47"/>
      <c r="AH819" s="47"/>
      <c r="AI819" s="47"/>
    </row>
    <row r="820" spans="1:35">
      <c r="A820" s="26">
        <v>44095</v>
      </c>
      <c r="B820" s="27">
        <v>0.5</v>
      </c>
      <c r="C820" s="132"/>
      <c r="D820" s="28" t="str">
        <f t="shared" si="109"/>
        <v>2020/9/21  12:00</v>
      </c>
      <c r="E820" s="119">
        <v>1.530241634021277</v>
      </c>
      <c r="F820" s="36">
        <f t="shared" si="110"/>
        <v>1.5372416340212769</v>
      </c>
      <c r="G820" s="36">
        <f t="shared" si="111"/>
        <v>1.5352416340212769</v>
      </c>
      <c r="H820" s="36">
        <f t="shared" si="112"/>
        <v>1.5292416340212771</v>
      </c>
      <c r="I820" s="36">
        <f t="shared" si="113"/>
        <v>1.5312416340212769</v>
      </c>
      <c r="J820" s="36">
        <f t="shared" si="114"/>
        <v>1.536241634021277</v>
      </c>
      <c r="K820" s="36">
        <f t="shared" si="115"/>
        <v>1.534241634021277</v>
      </c>
      <c r="L820" s="36">
        <f t="shared" si="116"/>
        <v>1.5332416340212769</v>
      </c>
      <c r="M820" s="57">
        <f t="shared" si="117"/>
        <v>1.532241634021277</v>
      </c>
      <c r="N820" s="58" t="s">
        <v>48</v>
      </c>
      <c r="O820" s="36"/>
      <c r="P820" s="36"/>
      <c r="Q820" s="36"/>
      <c r="R820" s="59"/>
      <c r="S820" s="60">
        <v>1.46</v>
      </c>
      <c r="T820" s="106">
        <v>1.6</v>
      </c>
      <c r="U820" s="162"/>
      <c r="V820" s="10"/>
      <c r="W820" s="162"/>
      <c r="X820" s="162"/>
      <c r="Y820" s="162"/>
      <c r="AA820" s="10"/>
      <c r="AB820" s="47"/>
      <c r="AC820" s="47"/>
      <c r="AD820" s="47"/>
      <c r="AE820" s="47"/>
      <c r="AF820" s="47"/>
      <c r="AG820" s="47"/>
      <c r="AH820" s="47"/>
      <c r="AI820" s="47"/>
    </row>
    <row r="821" spans="1:35">
      <c r="A821" s="26">
        <v>44095</v>
      </c>
      <c r="B821" s="27">
        <v>0.58333333333333304</v>
      </c>
      <c r="C821" s="132"/>
      <c r="D821" s="28" t="str">
        <f t="shared" si="109"/>
        <v>2020/9/21  14:00</v>
      </c>
      <c r="E821" s="119">
        <v>1.539805009922294</v>
      </c>
      <c r="F821" s="36">
        <f t="shared" si="110"/>
        <v>1.5468050099222939</v>
      </c>
      <c r="G821" s="36">
        <f t="shared" si="111"/>
        <v>1.5448050099222939</v>
      </c>
      <c r="H821" s="36">
        <f t="shared" si="112"/>
        <v>1.5388050099222941</v>
      </c>
      <c r="I821" s="36">
        <f t="shared" si="113"/>
        <v>1.5408050099222939</v>
      </c>
      <c r="J821" s="36">
        <f t="shared" si="114"/>
        <v>1.545805009922294</v>
      </c>
      <c r="K821" s="36">
        <f t="shared" si="115"/>
        <v>1.543805009922294</v>
      </c>
      <c r="L821" s="36">
        <f t="shared" si="116"/>
        <v>1.5428050099222939</v>
      </c>
      <c r="M821" s="57">
        <f t="shared" si="117"/>
        <v>1.541805009922294</v>
      </c>
      <c r="N821" s="58" t="s">
        <v>48</v>
      </c>
      <c r="O821" s="36"/>
      <c r="P821" s="36"/>
      <c r="Q821" s="36"/>
      <c r="R821" s="59"/>
      <c r="S821" s="60">
        <v>1.46</v>
      </c>
      <c r="T821" s="106">
        <v>1.6</v>
      </c>
      <c r="U821" s="162"/>
      <c r="V821" s="10"/>
      <c r="W821" s="162"/>
      <c r="X821" s="162"/>
      <c r="Y821" s="162"/>
      <c r="AA821" s="10"/>
      <c r="AB821" s="47"/>
      <c r="AC821" s="47"/>
      <c r="AD821" s="47"/>
      <c r="AE821" s="47"/>
      <c r="AF821" s="47"/>
      <c r="AG821" s="47"/>
      <c r="AH821" s="47"/>
      <c r="AI821" s="47"/>
    </row>
    <row r="822" spans="1:35">
      <c r="A822" s="26">
        <v>44095</v>
      </c>
      <c r="B822" s="27">
        <v>0.66666666666666596</v>
      </c>
      <c r="C822" s="132"/>
      <c r="D822" s="28" t="str">
        <f t="shared" si="109"/>
        <v>2020/9/21  16:00</v>
      </c>
      <c r="E822" s="119">
        <v>1.530940669069073</v>
      </c>
      <c r="F822" s="36">
        <f t="shared" si="110"/>
        <v>1.5379406690690729</v>
      </c>
      <c r="G822" s="36">
        <f t="shared" si="111"/>
        <v>1.5359406690690729</v>
      </c>
      <c r="H822" s="36">
        <f t="shared" si="112"/>
        <v>1.5299406690690731</v>
      </c>
      <c r="I822" s="36">
        <f t="shared" si="113"/>
        <v>1.5319406690690729</v>
      </c>
      <c r="J822" s="36">
        <f t="shared" si="114"/>
        <v>1.536940669069073</v>
      </c>
      <c r="K822" s="36">
        <f t="shared" si="115"/>
        <v>1.534940669069073</v>
      </c>
      <c r="L822" s="36">
        <f t="shared" si="116"/>
        <v>1.5339406690690729</v>
      </c>
      <c r="M822" s="57">
        <f t="shared" si="117"/>
        <v>1.532940669069073</v>
      </c>
      <c r="N822" s="58" t="s">
        <v>48</v>
      </c>
      <c r="O822" s="36"/>
      <c r="P822" s="36"/>
      <c r="Q822" s="36"/>
      <c r="R822" s="59"/>
      <c r="S822" s="60">
        <v>1.46</v>
      </c>
      <c r="T822" s="106">
        <v>1.6</v>
      </c>
      <c r="U822" s="162"/>
      <c r="V822" s="10"/>
      <c r="W822" s="162"/>
      <c r="X822" s="162"/>
      <c r="Y822" s="162"/>
      <c r="AA822" s="10"/>
      <c r="AB822" s="47"/>
      <c r="AC822" s="47"/>
      <c r="AD822" s="47"/>
      <c r="AE822" s="47"/>
      <c r="AF822" s="47"/>
      <c r="AG822" s="47"/>
      <c r="AH822" s="47"/>
      <c r="AI822" s="47"/>
    </row>
    <row r="823" spans="1:35">
      <c r="A823" s="123">
        <v>44096</v>
      </c>
      <c r="B823" s="101">
        <v>0.33333333333333331</v>
      </c>
      <c r="C823" s="132" t="s">
        <v>580</v>
      </c>
      <c r="D823" s="124" t="str">
        <f t="shared" si="109"/>
        <v>2020/9/22  8:00</v>
      </c>
      <c r="E823" s="119">
        <v>1.54</v>
      </c>
      <c r="F823" s="36">
        <f t="shared" si="110"/>
        <v>1.5469999999999999</v>
      </c>
      <c r="G823" s="36">
        <f t="shared" si="111"/>
        <v>1.5449999999999999</v>
      </c>
      <c r="H823" s="36">
        <f t="shared" si="112"/>
        <v>1.5390000000000001</v>
      </c>
      <c r="I823" s="36">
        <f t="shared" si="113"/>
        <v>1.5409999999999999</v>
      </c>
      <c r="J823" s="36">
        <f t="shared" si="114"/>
        <v>1.546</v>
      </c>
      <c r="K823" s="36">
        <f t="shared" si="115"/>
        <v>1.544</v>
      </c>
      <c r="L823" s="36">
        <f t="shared" si="116"/>
        <v>1.5429999999999999</v>
      </c>
      <c r="M823" s="57">
        <f t="shared" si="117"/>
        <v>1.542</v>
      </c>
      <c r="N823" s="58" t="s">
        <v>49</v>
      </c>
      <c r="O823" s="36"/>
      <c r="P823" s="36"/>
      <c r="Q823" s="36"/>
      <c r="R823" s="59"/>
      <c r="S823" s="60">
        <v>1.46</v>
      </c>
      <c r="T823" s="106">
        <v>1.6</v>
      </c>
      <c r="U823" s="162"/>
      <c r="V823" s="10"/>
      <c r="W823" s="162"/>
      <c r="X823" s="162"/>
      <c r="Y823" s="162"/>
      <c r="AA823" s="10"/>
      <c r="AB823" s="47"/>
      <c r="AC823" s="47"/>
      <c r="AD823" s="47"/>
      <c r="AE823" s="47"/>
      <c r="AF823" s="47"/>
      <c r="AG823" s="47"/>
      <c r="AH823" s="47"/>
      <c r="AI823" s="47"/>
    </row>
    <row r="824" spans="1:35">
      <c r="A824" s="26">
        <v>44096</v>
      </c>
      <c r="B824" s="27">
        <v>0.41666666666666669</v>
      </c>
      <c r="C824" s="132"/>
      <c r="D824" s="28" t="str">
        <f t="shared" si="109"/>
        <v>2020/9/22  10:00</v>
      </c>
      <c r="E824" s="119">
        <v>1.526</v>
      </c>
      <c r="F824" s="36">
        <f t="shared" si="110"/>
        <v>1.5329999999999999</v>
      </c>
      <c r="G824" s="36">
        <f t="shared" si="111"/>
        <v>1.5309999999999999</v>
      </c>
      <c r="H824" s="36">
        <f t="shared" si="112"/>
        <v>1.5250000000000001</v>
      </c>
      <c r="I824" s="36">
        <f t="shared" si="113"/>
        <v>1.5269999999999999</v>
      </c>
      <c r="J824" s="36">
        <f t="shared" si="114"/>
        <v>1.532</v>
      </c>
      <c r="K824" s="36">
        <f t="shared" si="115"/>
        <v>1.53</v>
      </c>
      <c r="L824" s="36">
        <f t="shared" si="116"/>
        <v>1.5289999999999999</v>
      </c>
      <c r="M824" s="57">
        <f t="shared" si="117"/>
        <v>1.528</v>
      </c>
      <c r="N824" s="58" t="s">
        <v>49</v>
      </c>
      <c r="O824" s="36"/>
      <c r="P824" s="36"/>
      <c r="Q824" s="36"/>
      <c r="R824" s="59"/>
      <c r="S824" s="60">
        <v>1.46</v>
      </c>
      <c r="T824" s="106">
        <v>1.6</v>
      </c>
      <c r="U824" s="162"/>
      <c r="V824" s="10"/>
      <c r="W824" s="162"/>
      <c r="X824" s="162"/>
      <c r="Y824" s="162"/>
      <c r="AA824" s="10"/>
      <c r="AB824" s="47"/>
      <c r="AC824" s="47"/>
      <c r="AD824" s="47"/>
      <c r="AE824" s="47"/>
      <c r="AF824" s="47"/>
      <c r="AG824" s="47"/>
      <c r="AH824" s="47"/>
      <c r="AI824" s="47"/>
    </row>
    <row r="825" spans="1:35">
      <c r="A825" s="26">
        <v>44096</v>
      </c>
      <c r="B825" s="27">
        <v>0.5</v>
      </c>
      <c r="C825" s="132"/>
      <c r="D825" s="28" t="str">
        <f t="shared" si="109"/>
        <v>2020/9/22  12:00</v>
      </c>
      <c r="E825" s="119">
        <v>1.5285584680180093</v>
      </c>
      <c r="F825" s="36">
        <f t="shared" si="110"/>
        <v>1.5355584680180092</v>
      </c>
      <c r="G825" s="36">
        <f t="shared" si="111"/>
        <v>1.5335584680180092</v>
      </c>
      <c r="H825" s="36">
        <f t="shared" si="112"/>
        <v>1.5275584680180094</v>
      </c>
      <c r="I825" s="36">
        <f t="shared" si="113"/>
        <v>1.5295584680180092</v>
      </c>
      <c r="J825" s="36">
        <f t="shared" si="114"/>
        <v>1.5345584680180093</v>
      </c>
      <c r="K825" s="36">
        <f t="shared" si="115"/>
        <v>1.5325584680180093</v>
      </c>
      <c r="L825" s="36">
        <f t="shared" si="116"/>
        <v>1.5315584680180092</v>
      </c>
      <c r="M825" s="57">
        <f t="shared" si="117"/>
        <v>1.5305584680180093</v>
      </c>
      <c r="N825" s="58" t="s">
        <v>49</v>
      </c>
      <c r="O825" s="36"/>
      <c r="P825" s="36"/>
      <c r="Q825" s="36"/>
      <c r="R825" s="59"/>
      <c r="S825" s="60">
        <v>1.46</v>
      </c>
      <c r="T825" s="106">
        <v>1.6</v>
      </c>
      <c r="U825" s="162"/>
      <c r="V825" s="10"/>
      <c r="W825" s="162"/>
      <c r="X825" s="162"/>
      <c r="Y825" s="162"/>
      <c r="AA825" s="10"/>
      <c r="AB825" s="47"/>
      <c r="AC825" s="47"/>
      <c r="AD825" s="47"/>
      <c r="AE825" s="47"/>
      <c r="AF825" s="47"/>
      <c r="AG825" s="47"/>
      <c r="AH825" s="47"/>
      <c r="AI825" s="47"/>
    </row>
    <row r="826" spans="1:35">
      <c r="A826" s="26">
        <v>44096</v>
      </c>
      <c r="B826" s="27">
        <v>0.58333333333333304</v>
      </c>
      <c r="C826" s="132"/>
      <c r="D826" s="28" t="str">
        <f t="shared" si="109"/>
        <v>2020/9/22  14:00</v>
      </c>
      <c r="E826" s="119">
        <v>1.5286968789285138</v>
      </c>
      <c r="F826" s="36">
        <f t="shared" si="110"/>
        <v>1.5356968789285137</v>
      </c>
      <c r="G826" s="36">
        <f t="shared" si="111"/>
        <v>1.5336968789285137</v>
      </c>
      <c r="H826" s="36">
        <f t="shared" si="112"/>
        <v>1.5276968789285139</v>
      </c>
      <c r="I826" s="36">
        <f t="shared" si="113"/>
        <v>1.5296968789285137</v>
      </c>
      <c r="J826" s="36">
        <f t="shared" si="114"/>
        <v>1.5346968789285138</v>
      </c>
      <c r="K826" s="36">
        <f t="shared" si="115"/>
        <v>1.5326968789285138</v>
      </c>
      <c r="L826" s="36">
        <f t="shared" si="116"/>
        <v>1.5316968789285137</v>
      </c>
      <c r="M826" s="57">
        <f t="shared" si="117"/>
        <v>1.5306968789285138</v>
      </c>
      <c r="N826" s="58" t="s">
        <v>49</v>
      </c>
      <c r="O826" s="36"/>
      <c r="P826" s="36"/>
      <c r="Q826" s="36"/>
      <c r="R826" s="59"/>
      <c r="S826" s="60">
        <v>1.46</v>
      </c>
      <c r="T826" s="106">
        <v>1.6</v>
      </c>
      <c r="U826" s="162"/>
      <c r="V826" s="10"/>
      <c r="W826" s="162"/>
      <c r="X826" s="162"/>
      <c r="Y826" s="162"/>
      <c r="AA826" s="10"/>
      <c r="AB826" s="47"/>
      <c r="AC826" s="47"/>
      <c r="AD826" s="47"/>
      <c r="AE826" s="47"/>
      <c r="AF826" s="47"/>
      <c r="AG826" s="47"/>
      <c r="AH826" s="47"/>
      <c r="AI826" s="47"/>
    </row>
    <row r="827" spans="1:35">
      <c r="A827" s="26">
        <v>44096</v>
      </c>
      <c r="B827" s="27">
        <v>0.66666666666666596</v>
      </c>
      <c r="C827" s="132"/>
      <c r="D827" s="28" t="str">
        <f t="shared" si="109"/>
        <v>2020/9/22  16:00</v>
      </c>
      <c r="E827" s="119">
        <v>1.5352214340195516</v>
      </c>
      <c r="F827" s="36">
        <f t="shared" si="110"/>
        <v>1.5422214340195515</v>
      </c>
      <c r="G827" s="36">
        <f t="shared" si="111"/>
        <v>1.5402214340195515</v>
      </c>
      <c r="H827" s="36">
        <f t="shared" si="112"/>
        <v>1.5342214340195517</v>
      </c>
      <c r="I827" s="36">
        <f t="shared" si="113"/>
        <v>1.5362214340195515</v>
      </c>
      <c r="J827" s="36">
        <f t="shared" si="114"/>
        <v>1.5412214340195516</v>
      </c>
      <c r="K827" s="36">
        <f t="shared" si="115"/>
        <v>1.5392214340195516</v>
      </c>
      <c r="L827" s="36">
        <f t="shared" si="116"/>
        <v>1.5382214340195515</v>
      </c>
      <c r="M827" s="57">
        <f t="shared" si="117"/>
        <v>1.5372214340195516</v>
      </c>
      <c r="N827" s="58" t="s">
        <v>49</v>
      </c>
      <c r="O827" s="36"/>
      <c r="P827" s="36"/>
      <c r="Q827" s="36"/>
      <c r="R827" s="59"/>
      <c r="S827" s="60">
        <v>1.46</v>
      </c>
      <c r="T827" s="106">
        <v>1.6</v>
      </c>
      <c r="U827" s="162"/>
      <c r="V827" s="10"/>
      <c r="W827" s="162"/>
      <c r="X827" s="162"/>
      <c r="Y827" s="162"/>
      <c r="AA827" s="10"/>
      <c r="AB827" s="47"/>
      <c r="AC827" s="47"/>
      <c r="AD827" s="47"/>
      <c r="AE827" s="47"/>
      <c r="AF827" s="47"/>
      <c r="AG827" s="47"/>
      <c r="AH827" s="47"/>
      <c r="AI827" s="47"/>
    </row>
    <row r="828" spans="1:35">
      <c r="A828" s="123">
        <v>44097</v>
      </c>
      <c r="B828" s="101">
        <v>0.33333333333333331</v>
      </c>
      <c r="C828" s="132" t="s">
        <v>581</v>
      </c>
      <c r="D828" s="124" t="str">
        <f t="shared" si="109"/>
        <v>2020/9/23  8:00</v>
      </c>
      <c r="E828" s="119">
        <v>1.556</v>
      </c>
      <c r="F828" s="36">
        <f t="shared" si="110"/>
        <v>1.5629999999999999</v>
      </c>
      <c r="G828" s="36">
        <f t="shared" si="111"/>
        <v>1.5609999999999999</v>
      </c>
      <c r="H828" s="36">
        <f t="shared" si="112"/>
        <v>1.5550000000000002</v>
      </c>
      <c r="I828" s="36">
        <f t="shared" si="113"/>
        <v>1.5569999999999999</v>
      </c>
      <c r="J828" s="36">
        <f t="shared" si="114"/>
        <v>1.5620000000000001</v>
      </c>
      <c r="K828" s="36">
        <f t="shared" si="115"/>
        <v>1.56</v>
      </c>
      <c r="L828" s="36">
        <f t="shared" si="116"/>
        <v>1.5589999999999999</v>
      </c>
      <c r="M828" s="57">
        <f t="shared" si="117"/>
        <v>1.5580000000000001</v>
      </c>
      <c r="N828" s="58" t="s">
        <v>44</v>
      </c>
      <c r="O828" s="36"/>
      <c r="P828" s="36"/>
      <c r="Q828" s="36"/>
      <c r="R828" s="59"/>
      <c r="S828" s="60">
        <v>1.46</v>
      </c>
      <c r="T828" s="106">
        <v>1.6</v>
      </c>
      <c r="U828" s="162"/>
      <c r="V828" s="10"/>
      <c r="W828" s="162"/>
      <c r="X828" s="162"/>
      <c r="Y828" s="162"/>
      <c r="AA828" s="10"/>
      <c r="AB828" s="47"/>
      <c r="AC828" s="47"/>
      <c r="AD828" s="47"/>
      <c r="AE828" s="47"/>
      <c r="AF828" s="47"/>
      <c r="AG828" s="47"/>
      <c r="AH828" s="47"/>
      <c r="AI828" s="47"/>
    </row>
    <row r="829" spans="1:35">
      <c r="A829" s="26">
        <v>44097</v>
      </c>
      <c r="B829" s="27">
        <v>0.41666666666666669</v>
      </c>
      <c r="C829" s="132"/>
      <c r="D829" s="28" t="str">
        <f t="shared" si="109"/>
        <v>2020/9/23  10:00</v>
      </c>
      <c r="E829" s="119">
        <v>1.5307819627420367</v>
      </c>
      <c r="F829" s="36">
        <f t="shared" si="110"/>
        <v>1.5377819627420366</v>
      </c>
      <c r="G829" s="36">
        <f t="shared" si="111"/>
        <v>1.5357819627420366</v>
      </c>
      <c r="H829" s="36">
        <f t="shared" si="112"/>
        <v>1.5297819627420368</v>
      </c>
      <c r="I829" s="36">
        <f t="shared" si="113"/>
        <v>1.5317819627420366</v>
      </c>
      <c r="J829" s="36">
        <f t="shared" si="114"/>
        <v>1.5367819627420367</v>
      </c>
      <c r="K829" s="36">
        <f t="shared" si="115"/>
        <v>1.5347819627420367</v>
      </c>
      <c r="L829" s="36">
        <f t="shared" si="116"/>
        <v>1.5337819627420366</v>
      </c>
      <c r="M829" s="57">
        <f t="shared" si="117"/>
        <v>1.5327819627420367</v>
      </c>
      <c r="N829" s="58" t="s">
        <v>44</v>
      </c>
      <c r="O829" s="36"/>
      <c r="P829" s="36"/>
      <c r="Q829" s="36"/>
      <c r="R829" s="59"/>
      <c r="S829" s="60">
        <v>1.46</v>
      </c>
      <c r="T829" s="106">
        <v>1.6</v>
      </c>
      <c r="U829" s="162"/>
      <c r="V829" s="10"/>
      <c r="W829" s="162"/>
      <c r="X829" s="162"/>
      <c r="Y829" s="162"/>
      <c r="AA829" s="10"/>
      <c r="AB829" s="47"/>
      <c r="AC829" s="47"/>
      <c r="AD829" s="47"/>
      <c r="AE829" s="47"/>
      <c r="AF829" s="47"/>
      <c r="AG829" s="47"/>
      <c r="AH829" s="47"/>
      <c r="AI829" s="47"/>
    </row>
    <row r="830" spans="1:35">
      <c r="A830" s="26">
        <v>44097</v>
      </c>
      <c r="B830" s="27">
        <v>0.5</v>
      </c>
      <c r="C830" s="132"/>
      <c r="D830" s="28" t="str">
        <f t="shared" si="109"/>
        <v>2020/9/23  12:00</v>
      </c>
      <c r="E830" s="119">
        <v>1.5240417912189199</v>
      </c>
      <c r="F830" s="36">
        <f t="shared" si="110"/>
        <v>1.5310417912189198</v>
      </c>
      <c r="G830" s="36">
        <f t="shared" si="111"/>
        <v>1.5290417912189198</v>
      </c>
      <c r="H830" s="36">
        <f t="shared" si="112"/>
        <v>1.52304179121892</v>
      </c>
      <c r="I830" s="36">
        <f t="shared" si="113"/>
        <v>1.5250417912189198</v>
      </c>
      <c r="J830" s="36">
        <f t="shared" si="114"/>
        <v>1.5300417912189199</v>
      </c>
      <c r="K830" s="36">
        <f t="shared" si="115"/>
        <v>1.5280417912189199</v>
      </c>
      <c r="L830" s="36">
        <f t="shared" si="116"/>
        <v>1.5270417912189198</v>
      </c>
      <c r="M830" s="57">
        <f t="shared" si="117"/>
        <v>1.5260417912189199</v>
      </c>
      <c r="N830" s="58" t="s">
        <v>45</v>
      </c>
      <c r="O830" s="36"/>
      <c r="P830" s="36"/>
      <c r="Q830" s="36"/>
      <c r="R830" s="59"/>
      <c r="S830" s="60">
        <v>1.46</v>
      </c>
      <c r="T830" s="106">
        <v>1.6</v>
      </c>
      <c r="U830" s="162"/>
      <c r="V830" s="10"/>
      <c r="W830" s="162"/>
      <c r="X830" s="162"/>
      <c r="Y830" s="162"/>
      <c r="AA830" s="10"/>
      <c r="AB830" s="47"/>
      <c r="AC830" s="47"/>
      <c r="AD830" s="47"/>
      <c r="AE830" s="47"/>
      <c r="AF830" s="47"/>
      <c r="AG830" s="47"/>
      <c r="AH830" s="47"/>
      <c r="AI830" s="47"/>
    </row>
    <row r="831" spans="1:35">
      <c r="A831" s="26">
        <v>44097</v>
      </c>
      <c r="B831" s="27">
        <v>0.58333333333333304</v>
      </c>
      <c r="C831" s="132"/>
      <c r="D831" s="28" t="str">
        <f t="shared" si="109"/>
        <v>2020/9/23  14:00</v>
      </c>
      <c r="E831" s="119">
        <v>1.5270609498129233</v>
      </c>
      <c r="F831" s="36">
        <f t="shared" si="110"/>
        <v>1.5340609498129232</v>
      </c>
      <c r="G831" s="36">
        <f t="shared" si="111"/>
        <v>1.5320609498129232</v>
      </c>
      <c r="H831" s="36">
        <f t="shared" si="112"/>
        <v>1.5260609498129234</v>
      </c>
      <c r="I831" s="36">
        <f t="shared" si="113"/>
        <v>1.5280609498129232</v>
      </c>
      <c r="J831" s="36">
        <f t="shared" si="114"/>
        <v>1.5330609498129233</v>
      </c>
      <c r="K831" s="36">
        <f t="shared" si="115"/>
        <v>1.5310609498129233</v>
      </c>
      <c r="L831" s="36">
        <f t="shared" si="116"/>
        <v>1.5300609498129232</v>
      </c>
      <c r="M831" s="57">
        <f t="shared" si="117"/>
        <v>1.5290609498129233</v>
      </c>
      <c r="N831" s="58" t="s">
        <v>45</v>
      </c>
      <c r="O831" s="36"/>
      <c r="P831" s="36"/>
      <c r="Q831" s="36"/>
      <c r="R831" s="59"/>
      <c r="S831" s="60">
        <v>1.46</v>
      </c>
      <c r="T831" s="106">
        <v>1.6</v>
      </c>
      <c r="U831" s="162"/>
      <c r="V831" s="10"/>
      <c r="W831" s="162"/>
      <c r="X831" s="162"/>
      <c r="Y831" s="162"/>
      <c r="AA831" s="10"/>
      <c r="AB831" s="47"/>
      <c r="AC831" s="47"/>
      <c r="AD831" s="47"/>
      <c r="AE831" s="47"/>
      <c r="AF831" s="47"/>
      <c r="AG831" s="47"/>
      <c r="AH831" s="47"/>
      <c r="AI831" s="47"/>
    </row>
    <row r="832" spans="1:35">
      <c r="A832" s="26">
        <v>44097</v>
      </c>
      <c r="B832" s="27">
        <v>0.66666666666666596</v>
      </c>
      <c r="C832" s="132"/>
      <c r="D832" s="28" t="str">
        <f t="shared" si="109"/>
        <v>2020/9/23  16:00</v>
      </c>
      <c r="E832" s="119">
        <v>1.5348116612225959</v>
      </c>
      <c r="F832" s="36">
        <f t="shared" si="110"/>
        <v>1.5418116612225958</v>
      </c>
      <c r="G832" s="36">
        <f t="shared" si="111"/>
        <v>1.5398116612225958</v>
      </c>
      <c r="H832" s="36">
        <f t="shared" si="112"/>
        <v>1.533811661222596</v>
      </c>
      <c r="I832" s="36">
        <f t="shared" si="113"/>
        <v>1.5358116612225958</v>
      </c>
      <c r="J832" s="36">
        <f t="shared" si="114"/>
        <v>1.5408116612225959</v>
      </c>
      <c r="K832" s="36">
        <f t="shared" si="115"/>
        <v>1.5388116612225959</v>
      </c>
      <c r="L832" s="36">
        <f t="shared" si="116"/>
        <v>1.5378116612225958</v>
      </c>
      <c r="M832" s="57">
        <f t="shared" si="117"/>
        <v>1.5368116612225959</v>
      </c>
      <c r="N832" s="58" t="s">
        <v>45</v>
      </c>
      <c r="O832" s="36"/>
      <c r="P832" s="36"/>
      <c r="Q832" s="36"/>
      <c r="R832" s="59"/>
      <c r="S832" s="60">
        <v>1.46</v>
      </c>
      <c r="T832" s="106">
        <v>1.6</v>
      </c>
      <c r="U832" s="162"/>
      <c r="V832" s="10"/>
      <c r="W832" s="162"/>
      <c r="X832" s="162"/>
      <c r="Y832" s="162"/>
      <c r="AA832" s="10"/>
      <c r="AB832" s="47"/>
      <c r="AC832" s="47"/>
      <c r="AD832" s="47"/>
      <c r="AE832" s="47"/>
      <c r="AF832" s="47"/>
      <c r="AG832" s="47"/>
      <c r="AH832" s="47"/>
      <c r="AI832" s="47"/>
    </row>
    <row r="833" spans="1:35">
      <c r="A833" s="123">
        <v>44098</v>
      </c>
      <c r="B833" s="101">
        <v>0.33333333333333331</v>
      </c>
      <c r="C833" s="132" t="s">
        <v>582</v>
      </c>
      <c r="D833" s="124" t="str">
        <f t="shared" si="109"/>
        <v>2020/9/24  8:00</v>
      </c>
      <c r="E833" s="119">
        <v>1.5374839507699025</v>
      </c>
      <c r="F833" s="36">
        <f t="shared" si="110"/>
        <v>1.5444839507699024</v>
      </c>
      <c r="G833" s="36">
        <f t="shared" si="111"/>
        <v>1.5424839507699024</v>
      </c>
      <c r="H833" s="36">
        <f t="shared" si="112"/>
        <v>1.5364839507699026</v>
      </c>
      <c r="I833" s="36">
        <f t="shared" si="113"/>
        <v>1.5384839507699024</v>
      </c>
      <c r="J833" s="36">
        <f t="shared" si="114"/>
        <v>1.5434839507699025</v>
      </c>
      <c r="K833" s="36">
        <f t="shared" si="115"/>
        <v>1.5414839507699025</v>
      </c>
      <c r="L833" s="36">
        <f t="shared" si="116"/>
        <v>1.5404839507699024</v>
      </c>
      <c r="M833" s="57">
        <f t="shared" si="117"/>
        <v>1.5394839507699025</v>
      </c>
      <c r="N833" s="58" t="s">
        <v>46</v>
      </c>
      <c r="O833" s="36"/>
      <c r="P833" s="36"/>
      <c r="Q833" s="36"/>
      <c r="R833" s="59"/>
      <c r="S833" s="60">
        <v>1.46</v>
      </c>
      <c r="T833" s="106">
        <v>1.6</v>
      </c>
      <c r="U833" s="162"/>
      <c r="V833" s="10"/>
      <c r="W833" s="162"/>
      <c r="X833" s="162"/>
      <c r="Y833" s="162"/>
      <c r="AA833" s="10"/>
      <c r="AB833" s="47"/>
      <c r="AC833" s="47"/>
      <c r="AD833" s="47"/>
      <c r="AE833" s="47"/>
      <c r="AF833" s="47"/>
      <c r="AG833" s="47"/>
      <c r="AH833" s="47"/>
      <c r="AI833" s="47"/>
    </row>
    <row r="834" spans="1:35">
      <c r="A834" s="26">
        <v>44098</v>
      </c>
      <c r="B834" s="27">
        <v>0.41666666666666669</v>
      </c>
      <c r="C834" s="132"/>
      <c r="D834" s="28" t="str">
        <f t="shared" si="109"/>
        <v>2020/9/24  10:00</v>
      </c>
      <c r="E834" s="119">
        <v>1.5292313766152572</v>
      </c>
      <c r="F834" s="36">
        <f t="shared" si="110"/>
        <v>1.5362313766152571</v>
      </c>
      <c r="G834" s="36">
        <f t="shared" si="111"/>
        <v>1.5342313766152571</v>
      </c>
      <c r="H834" s="36">
        <f t="shared" si="112"/>
        <v>1.5282313766152573</v>
      </c>
      <c r="I834" s="36">
        <f t="shared" si="113"/>
        <v>1.5302313766152571</v>
      </c>
      <c r="J834" s="36">
        <f t="shared" si="114"/>
        <v>1.5352313766152572</v>
      </c>
      <c r="K834" s="36">
        <f t="shared" si="115"/>
        <v>1.5332313766152572</v>
      </c>
      <c r="L834" s="36">
        <f t="shared" si="116"/>
        <v>1.5322313766152571</v>
      </c>
      <c r="M834" s="57">
        <f t="shared" si="117"/>
        <v>1.5312313766152572</v>
      </c>
      <c r="N834" s="58" t="s">
        <v>46</v>
      </c>
      <c r="O834" s="36"/>
      <c r="P834" s="36"/>
      <c r="Q834" s="36"/>
      <c r="R834" s="59"/>
      <c r="S834" s="60">
        <v>1.46</v>
      </c>
      <c r="T834" s="106">
        <v>1.6</v>
      </c>
      <c r="U834" s="162"/>
      <c r="V834" s="10"/>
      <c r="W834" s="162"/>
      <c r="X834" s="162"/>
      <c r="Y834" s="162"/>
      <c r="AA834" s="10"/>
      <c r="AB834" s="47"/>
      <c r="AC834" s="47"/>
      <c r="AD834" s="47"/>
      <c r="AE834" s="47"/>
      <c r="AF834" s="47"/>
      <c r="AG834" s="47"/>
      <c r="AH834" s="47"/>
      <c r="AI834" s="47"/>
    </row>
    <row r="835" spans="1:35">
      <c r="A835" s="26">
        <v>44098</v>
      </c>
      <c r="B835" s="27">
        <v>0.5</v>
      </c>
      <c r="C835" s="132"/>
      <c r="D835" s="28" t="str">
        <f t="shared" si="109"/>
        <v>2020/9/24  12:00</v>
      </c>
      <c r="E835" s="119">
        <v>1.5292313766152572</v>
      </c>
      <c r="F835" s="36">
        <f t="shared" si="110"/>
        <v>1.5362313766152571</v>
      </c>
      <c r="G835" s="36">
        <f t="shared" si="111"/>
        <v>1.5342313766152571</v>
      </c>
      <c r="H835" s="36">
        <f t="shared" si="112"/>
        <v>1.5282313766152573</v>
      </c>
      <c r="I835" s="36">
        <f t="shared" si="113"/>
        <v>1.5302313766152571</v>
      </c>
      <c r="J835" s="36">
        <f t="shared" si="114"/>
        <v>1.5352313766152572</v>
      </c>
      <c r="K835" s="36">
        <f t="shared" si="115"/>
        <v>1.5332313766152572</v>
      </c>
      <c r="L835" s="36">
        <f t="shared" si="116"/>
        <v>1.5322313766152571</v>
      </c>
      <c r="M835" s="57">
        <f t="shared" si="117"/>
        <v>1.5312313766152572</v>
      </c>
      <c r="N835" s="58" t="s">
        <v>46</v>
      </c>
      <c r="O835" s="36"/>
      <c r="P835" s="36"/>
      <c r="Q835" s="36"/>
      <c r="R835" s="59"/>
      <c r="S835" s="60">
        <v>1.46</v>
      </c>
      <c r="T835" s="106">
        <v>1.6</v>
      </c>
      <c r="U835" s="162"/>
      <c r="V835" s="10"/>
      <c r="W835" s="162"/>
      <c r="X835" s="162"/>
      <c r="Y835" s="162"/>
      <c r="AA835" s="10"/>
      <c r="AB835" s="47"/>
      <c r="AC835" s="47"/>
      <c r="AD835" s="47"/>
      <c r="AE835" s="47"/>
      <c r="AF835" s="47"/>
      <c r="AG835" s="47"/>
      <c r="AH835" s="47"/>
      <c r="AI835" s="47"/>
    </row>
    <row r="836" spans="1:35">
      <c r="A836" s="26">
        <v>44098</v>
      </c>
      <c r="B836" s="27">
        <v>0.58333333333333304</v>
      </c>
      <c r="C836" s="132"/>
      <c r="D836" s="28" t="str">
        <f t="shared" ref="D836:D899" si="118">TEXT(A836,"yyyy/m/d")&amp;TEXT(B836,"　　h:mｍ")</f>
        <v>2020/9/24  14:00</v>
      </c>
      <c r="E836" s="119">
        <v>1.5253347801723081</v>
      </c>
      <c r="F836" s="36">
        <f t="shared" ref="F836:F899" si="119">E836+0.007</f>
        <v>1.532334780172308</v>
      </c>
      <c r="G836" s="36">
        <f t="shared" ref="G836:G899" si="120">E836+0.005</f>
        <v>1.530334780172308</v>
      </c>
      <c r="H836" s="36">
        <f t="shared" ref="H836:H899" si="121">E836-0.001</f>
        <v>1.5243347801723082</v>
      </c>
      <c r="I836" s="36">
        <f t="shared" ref="I836:I899" si="122">E836+0.001</f>
        <v>1.5263347801723079</v>
      </c>
      <c r="J836" s="36">
        <f t="shared" ref="J836:J899" si="123">E836+0.006</f>
        <v>1.5313347801723081</v>
      </c>
      <c r="K836" s="36">
        <f t="shared" ref="K836:K899" si="124">E836+0.004</f>
        <v>1.5293347801723081</v>
      </c>
      <c r="L836" s="36">
        <f t="shared" ref="L836:L899" si="125">E836+0.003</f>
        <v>1.5283347801723079</v>
      </c>
      <c r="M836" s="57">
        <f t="shared" ref="M836:M899" si="126">E836+0.002</f>
        <v>1.5273347801723081</v>
      </c>
      <c r="N836" s="58" t="s">
        <v>46</v>
      </c>
      <c r="O836" s="36"/>
      <c r="P836" s="36"/>
      <c r="Q836" s="36"/>
      <c r="R836" s="59"/>
      <c r="S836" s="60">
        <v>1.46</v>
      </c>
      <c r="T836" s="106">
        <v>1.6</v>
      </c>
      <c r="U836" s="162"/>
      <c r="V836" s="10"/>
      <c r="W836" s="162"/>
      <c r="X836" s="162"/>
      <c r="Y836" s="162"/>
      <c r="AA836" s="10"/>
      <c r="AB836" s="47"/>
      <c r="AC836" s="47"/>
      <c r="AD836" s="47"/>
      <c r="AE836" s="47"/>
      <c r="AF836" s="47"/>
      <c r="AG836" s="47"/>
      <c r="AH836" s="47"/>
      <c r="AI836" s="47"/>
    </row>
    <row r="837" spans="1:35">
      <c r="A837" s="26">
        <v>44098</v>
      </c>
      <c r="B837" s="27">
        <v>0.66666666666666596</v>
      </c>
      <c r="C837" s="132"/>
      <c r="D837" s="28" t="str">
        <f t="shared" si="118"/>
        <v>2020/9/24  16:00</v>
      </c>
      <c r="E837" s="119">
        <v>1.5253347801723081</v>
      </c>
      <c r="F837" s="36">
        <f t="shared" si="119"/>
        <v>1.532334780172308</v>
      </c>
      <c r="G837" s="36">
        <f t="shared" si="120"/>
        <v>1.530334780172308</v>
      </c>
      <c r="H837" s="36">
        <f t="shared" si="121"/>
        <v>1.5243347801723082</v>
      </c>
      <c r="I837" s="36">
        <f t="shared" si="122"/>
        <v>1.5263347801723079</v>
      </c>
      <c r="J837" s="36">
        <f t="shared" si="123"/>
        <v>1.5313347801723081</v>
      </c>
      <c r="K837" s="36">
        <f t="shared" si="124"/>
        <v>1.5293347801723081</v>
      </c>
      <c r="L837" s="36">
        <f t="shared" si="125"/>
        <v>1.5283347801723079</v>
      </c>
      <c r="M837" s="57">
        <f t="shared" si="126"/>
        <v>1.5273347801723081</v>
      </c>
      <c r="N837" s="58" t="s">
        <v>46</v>
      </c>
      <c r="O837" s="36"/>
      <c r="P837" s="36"/>
      <c r="Q837" s="36"/>
      <c r="R837" s="59"/>
      <c r="S837" s="60">
        <v>1.46</v>
      </c>
      <c r="T837" s="106">
        <v>1.6</v>
      </c>
      <c r="U837" s="162"/>
      <c r="V837" s="10"/>
      <c r="W837" s="162"/>
      <c r="X837" s="162"/>
      <c r="Y837" s="162"/>
      <c r="AA837" s="10"/>
      <c r="AB837" s="47"/>
      <c r="AC837" s="47"/>
      <c r="AD837" s="47"/>
      <c r="AE837" s="47"/>
      <c r="AF837" s="47"/>
      <c r="AG837" s="47"/>
      <c r="AH837" s="47"/>
      <c r="AI837" s="47"/>
    </row>
    <row r="838" spans="1:35">
      <c r="A838" s="123">
        <v>44099</v>
      </c>
      <c r="B838" s="101">
        <v>0.33333333333333331</v>
      </c>
      <c r="C838" s="132" t="s">
        <v>583</v>
      </c>
      <c r="D838" s="124" t="str">
        <f t="shared" si="118"/>
        <v>2020/9/25  8:00</v>
      </c>
      <c r="E838" s="119">
        <v>1.538941542243468</v>
      </c>
      <c r="F838" s="36">
        <f t="shared" si="119"/>
        <v>1.5459415422434679</v>
      </c>
      <c r="G838" s="36">
        <f t="shared" si="120"/>
        <v>1.5439415422434679</v>
      </c>
      <c r="H838" s="36">
        <f t="shared" si="121"/>
        <v>1.5379415422434681</v>
      </c>
      <c r="I838" s="36">
        <f t="shared" si="122"/>
        <v>1.5399415422434679</v>
      </c>
      <c r="J838" s="36">
        <f t="shared" si="123"/>
        <v>1.544941542243468</v>
      </c>
      <c r="K838" s="36">
        <f t="shared" si="124"/>
        <v>1.542941542243468</v>
      </c>
      <c r="L838" s="36">
        <f t="shared" si="125"/>
        <v>1.5419415422434679</v>
      </c>
      <c r="M838" s="57">
        <f t="shared" si="126"/>
        <v>1.540941542243468</v>
      </c>
      <c r="N838" s="58" t="s">
        <v>47</v>
      </c>
      <c r="O838" s="36"/>
      <c r="P838" s="36"/>
      <c r="Q838" s="36"/>
      <c r="R838" s="59"/>
      <c r="S838" s="60">
        <v>1.46</v>
      </c>
      <c r="T838" s="106">
        <v>1.6</v>
      </c>
      <c r="U838" s="162"/>
      <c r="V838" s="10"/>
      <c r="W838" s="162"/>
      <c r="X838" s="162"/>
      <c r="Y838" s="162"/>
      <c r="AA838" s="10"/>
      <c r="AB838" s="47"/>
      <c r="AC838" s="47"/>
      <c r="AD838" s="47"/>
      <c r="AE838" s="47"/>
      <c r="AF838" s="47"/>
      <c r="AG838" s="47"/>
      <c r="AH838" s="47"/>
      <c r="AI838" s="47"/>
    </row>
    <row r="839" spans="1:35">
      <c r="A839" s="26">
        <v>44099</v>
      </c>
      <c r="B839" s="27">
        <v>0.41666666666666669</v>
      </c>
      <c r="C839" s="132"/>
      <c r="D839" s="28" t="str">
        <f t="shared" si="118"/>
        <v>2020/9/25  10:00</v>
      </c>
      <c r="E839" s="119">
        <v>1.5370667990626277</v>
      </c>
      <c r="F839" s="36">
        <f t="shared" si="119"/>
        <v>1.5440667990626276</v>
      </c>
      <c r="G839" s="36">
        <f t="shared" si="120"/>
        <v>1.5420667990626276</v>
      </c>
      <c r="H839" s="36">
        <f t="shared" si="121"/>
        <v>1.5360667990626278</v>
      </c>
      <c r="I839" s="36">
        <f t="shared" si="122"/>
        <v>1.5380667990626276</v>
      </c>
      <c r="J839" s="36">
        <f t="shared" si="123"/>
        <v>1.5430667990626277</v>
      </c>
      <c r="K839" s="36">
        <f t="shared" si="124"/>
        <v>1.5410667990626277</v>
      </c>
      <c r="L839" s="36">
        <f t="shared" si="125"/>
        <v>1.5400667990626276</v>
      </c>
      <c r="M839" s="57">
        <f t="shared" si="126"/>
        <v>1.5390667990626277</v>
      </c>
      <c r="N839" s="58" t="s">
        <v>47</v>
      </c>
      <c r="O839" s="36"/>
      <c r="P839" s="36"/>
      <c r="Q839" s="36"/>
      <c r="R839" s="59"/>
      <c r="S839" s="60">
        <v>1.46</v>
      </c>
      <c r="T839" s="106">
        <v>1.6</v>
      </c>
      <c r="U839" s="162"/>
      <c r="V839" s="10"/>
      <c r="W839" s="162"/>
      <c r="X839" s="162"/>
      <c r="Y839" s="162"/>
      <c r="AA839" s="10"/>
      <c r="AB839" s="47"/>
      <c r="AC839" s="47"/>
      <c r="AD839" s="47"/>
      <c r="AE839" s="47"/>
      <c r="AF839" s="47"/>
      <c r="AG839" s="47"/>
      <c r="AH839" s="47"/>
      <c r="AI839" s="47"/>
    </row>
    <row r="840" spans="1:35">
      <c r="A840" s="26">
        <v>44099</v>
      </c>
      <c r="B840" s="27">
        <v>0.5</v>
      </c>
      <c r="C840" s="132"/>
      <c r="D840" s="28" t="str">
        <f t="shared" si="118"/>
        <v>2020/9/25  12:00</v>
      </c>
      <c r="E840" s="119">
        <v>1.5289999999999999</v>
      </c>
      <c r="F840" s="36">
        <f t="shared" si="119"/>
        <v>1.5359999999999998</v>
      </c>
      <c r="G840" s="36">
        <f t="shared" si="120"/>
        <v>1.5339999999999998</v>
      </c>
      <c r="H840" s="36">
        <f t="shared" si="121"/>
        <v>1.528</v>
      </c>
      <c r="I840" s="36">
        <f t="shared" si="122"/>
        <v>1.5299999999999998</v>
      </c>
      <c r="J840" s="36">
        <f t="shared" si="123"/>
        <v>1.5349999999999999</v>
      </c>
      <c r="K840" s="36">
        <f t="shared" si="124"/>
        <v>1.5329999999999999</v>
      </c>
      <c r="L840" s="36">
        <f t="shared" si="125"/>
        <v>1.5319999999999998</v>
      </c>
      <c r="M840" s="57">
        <f t="shared" si="126"/>
        <v>1.5309999999999999</v>
      </c>
      <c r="N840" s="58" t="s">
        <v>47</v>
      </c>
      <c r="O840" s="36"/>
      <c r="P840" s="36"/>
      <c r="Q840" s="36"/>
      <c r="R840" s="59"/>
      <c r="S840" s="60">
        <v>1.46</v>
      </c>
      <c r="T840" s="106">
        <v>1.6</v>
      </c>
      <c r="U840" s="162"/>
      <c r="V840" s="10"/>
      <c r="W840" s="162"/>
      <c r="X840" s="162"/>
      <c r="Y840" s="162"/>
      <c r="AA840" s="10"/>
      <c r="AB840" s="47"/>
      <c r="AC840" s="47"/>
      <c r="AD840" s="47"/>
      <c r="AE840" s="47"/>
      <c r="AF840" s="47"/>
      <c r="AG840" s="47"/>
      <c r="AH840" s="47"/>
      <c r="AI840" s="47"/>
    </row>
    <row r="841" spans="1:35">
      <c r="A841" s="26">
        <v>44099</v>
      </c>
      <c r="B841" s="27">
        <v>0.58333333333333304</v>
      </c>
      <c r="C841" s="132"/>
      <c r="D841" s="28" t="str">
        <f t="shared" si="118"/>
        <v>2020/9/25  14:00</v>
      </c>
      <c r="E841" s="119">
        <v>1.5217893036629762</v>
      </c>
      <c r="F841" s="36">
        <f t="shared" si="119"/>
        <v>1.5287893036629761</v>
      </c>
      <c r="G841" s="36">
        <f t="shared" si="120"/>
        <v>1.526789303662976</v>
      </c>
      <c r="H841" s="36">
        <f t="shared" si="121"/>
        <v>1.5207893036629763</v>
      </c>
      <c r="I841" s="36">
        <f t="shared" si="122"/>
        <v>1.522789303662976</v>
      </c>
      <c r="J841" s="36">
        <f t="shared" si="123"/>
        <v>1.5277893036629762</v>
      </c>
      <c r="K841" s="36">
        <f t="shared" si="124"/>
        <v>1.5257893036629762</v>
      </c>
      <c r="L841" s="36">
        <f t="shared" si="125"/>
        <v>1.524789303662976</v>
      </c>
      <c r="M841" s="57">
        <f t="shared" si="126"/>
        <v>1.5237893036629762</v>
      </c>
      <c r="N841" s="58" t="s">
        <v>47</v>
      </c>
      <c r="O841" s="36"/>
      <c r="P841" s="36"/>
      <c r="Q841" s="36"/>
      <c r="R841" s="59"/>
      <c r="S841" s="60">
        <v>1.46</v>
      </c>
      <c r="T841" s="106">
        <v>1.6</v>
      </c>
      <c r="U841" s="162"/>
      <c r="V841" s="10"/>
      <c r="W841" s="162"/>
      <c r="X841" s="162"/>
      <c r="Y841" s="162"/>
      <c r="AA841" s="10"/>
      <c r="AB841" s="47"/>
      <c r="AC841" s="47"/>
      <c r="AD841" s="47"/>
      <c r="AE841" s="47"/>
      <c r="AF841" s="47"/>
      <c r="AG841" s="47"/>
      <c r="AH841" s="47"/>
      <c r="AI841" s="47"/>
    </row>
    <row r="842" spans="1:35">
      <c r="A842" s="26">
        <v>44099</v>
      </c>
      <c r="B842" s="27">
        <v>0.66666666666666596</v>
      </c>
      <c r="C842" s="132"/>
      <c r="D842" s="28" t="str">
        <f t="shared" si="118"/>
        <v>2020/9/25  16:00</v>
      </c>
      <c r="E842" s="119">
        <v>1.528</v>
      </c>
      <c r="F842" s="36">
        <f t="shared" si="119"/>
        <v>1.5349999999999999</v>
      </c>
      <c r="G842" s="36">
        <f t="shared" si="120"/>
        <v>1.5329999999999999</v>
      </c>
      <c r="H842" s="36">
        <f t="shared" si="121"/>
        <v>1.5270000000000001</v>
      </c>
      <c r="I842" s="36">
        <f t="shared" si="122"/>
        <v>1.5289999999999999</v>
      </c>
      <c r="J842" s="36">
        <f t="shared" si="123"/>
        <v>1.534</v>
      </c>
      <c r="K842" s="36">
        <f t="shared" si="124"/>
        <v>1.532</v>
      </c>
      <c r="L842" s="36">
        <f t="shared" si="125"/>
        <v>1.5309999999999999</v>
      </c>
      <c r="M842" s="57">
        <f t="shared" si="126"/>
        <v>1.53</v>
      </c>
      <c r="N842" s="58" t="s">
        <v>47</v>
      </c>
      <c r="O842" s="36"/>
      <c r="P842" s="36"/>
      <c r="Q842" s="36"/>
      <c r="R842" s="59"/>
      <c r="S842" s="60">
        <v>1.46</v>
      </c>
      <c r="T842" s="106">
        <v>1.6</v>
      </c>
      <c r="U842" s="162"/>
      <c r="V842" s="10"/>
      <c r="W842" s="162"/>
      <c r="X842" s="162"/>
      <c r="Y842" s="162"/>
      <c r="AA842" s="10"/>
      <c r="AB842" s="47"/>
      <c r="AC842" s="47"/>
      <c r="AD842" s="47"/>
      <c r="AE842" s="47"/>
      <c r="AF842" s="47"/>
      <c r="AG842" s="47"/>
      <c r="AH842" s="47"/>
      <c r="AI842" s="47"/>
    </row>
    <row r="843" spans="1:35">
      <c r="A843" s="123">
        <v>44100</v>
      </c>
      <c r="B843" s="101">
        <v>0.33333333333333331</v>
      </c>
      <c r="C843" s="132" t="s">
        <v>584</v>
      </c>
      <c r="D843" s="124" t="str">
        <f t="shared" si="118"/>
        <v>2020/9/26  8:00</v>
      </c>
      <c r="E843" s="119">
        <v>1.528</v>
      </c>
      <c r="F843" s="36">
        <f t="shared" si="119"/>
        <v>1.5349999999999999</v>
      </c>
      <c r="G843" s="36">
        <f t="shared" si="120"/>
        <v>1.5329999999999999</v>
      </c>
      <c r="H843" s="36">
        <f t="shared" si="121"/>
        <v>1.5270000000000001</v>
      </c>
      <c r="I843" s="36">
        <f t="shared" si="122"/>
        <v>1.5289999999999999</v>
      </c>
      <c r="J843" s="36">
        <f t="shared" si="123"/>
        <v>1.534</v>
      </c>
      <c r="K843" s="36">
        <f t="shared" si="124"/>
        <v>1.532</v>
      </c>
      <c r="L843" s="36">
        <f t="shared" si="125"/>
        <v>1.5309999999999999</v>
      </c>
      <c r="M843" s="57">
        <f t="shared" si="126"/>
        <v>1.53</v>
      </c>
      <c r="N843" s="58" t="s">
        <v>48</v>
      </c>
      <c r="O843" s="36"/>
      <c r="P843" s="36"/>
      <c r="Q843" s="36"/>
      <c r="R843" s="59"/>
      <c r="S843" s="60">
        <v>1.46</v>
      </c>
      <c r="T843" s="106">
        <v>1.6</v>
      </c>
      <c r="U843" s="162"/>
      <c r="V843" s="10"/>
      <c r="W843" s="162"/>
      <c r="X843" s="162"/>
      <c r="Y843" s="162"/>
      <c r="AA843" s="10"/>
      <c r="AB843" s="47"/>
      <c r="AC843" s="47"/>
      <c r="AD843" s="47"/>
      <c r="AE843" s="47"/>
      <c r="AF843" s="47"/>
      <c r="AG843" s="47"/>
      <c r="AH843" s="47"/>
      <c r="AI843" s="47"/>
    </row>
    <row r="844" spans="1:35">
      <c r="A844" s="26">
        <v>44100</v>
      </c>
      <c r="B844" s="27">
        <v>0.41666666666666669</v>
      </c>
      <c r="C844" s="132"/>
      <c r="D844" s="28" t="str">
        <f t="shared" si="118"/>
        <v>2020/9/26  10:00</v>
      </c>
      <c r="E844" s="119">
        <v>1.528</v>
      </c>
      <c r="F844" s="36">
        <f t="shared" si="119"/>
        <v>1.5349999999999999</v>
      </c>
      <c r="G844" s="36">
        <f t="shared" si="120"/>
        <v>1.5329999999999999</v>
      </c>
      <c r="H844" s="36">
        <f t="shared" si="121"/>
        <v>1.5270000000000001</v>
      </c>
      <c r="I844" s="36">
        <f t="shared" si="122"/>
        <v>1.5289999999999999</v>
      </c>
      <c r="J844" s="36">
        <f t="shared" si="123"/>
        <v>1.534</v>
      </c>
      <c r="K844" s="36">
        <f t="shared" si="124"/>
        <v>1.532</v>
      </c>
      <c r="L844" s="36">
        <f t="shared" si="125"/>
        <v>1.5309999999999999</v>
      </c>
      <c r="M844" s="57">
        <f t="shared" si="126"/>
        <v>1.53</v>
      </c>
      <c r="N844" s="58" t="s">
        <v>48</v>
      </c>
      <c r="O844" s="36"/>
      <c r="P844" s="36"/>
      <c r="Q844" s="36"/>
      <c r="R844" s="59"/>
      <c r="S844" s="60">
        <v>1.46</v>
      </c>
      <c r="T844" s="106">
        <v>1.6</v>
      </c>
      <c r="U844" s="162"/>
      <c r="V844" s="10"/>
      <c r="W844" s="162"/>
      <c r="X844" s="162"/>
      <c r="Y844" s="162"/>
      <c r="AA844" s="10"/>
      <c r="AB844" s="47"/>
      <c r="AC844" s="47"/>
      <c r="AD844" s="47"/>
      <c r="AE844" s="47"/>
      <c r="AF844" s="47"/>
      <c r="AG844" s="47"/>
      <c r="AH844" s="47"/>
      <c r="AI844" s="47"/>
    </row>
    <row r="845" spans="1:35">
      <c r="A845" s="26">
        <v>44100</v>
      </c>
      <c r="B845" s="27">
        <v>0.5</v>
      </c>
      <c r="C845" s="132"/>
      <c r="D845" s="28" t="str">
        <f t="shared" si="118"/>
        <v>2020/9/26  12:00</v>
      </c>
      <c r="E845" s="119">
        <v>1.5293098613196972</v>
      </c>
      <c r="F845" s="36">
        <f t="shared" si="119"/>
        <v>1.536309861319697</v>
      </c>
      <c r="G845" s="36">
        <f t="shared" si="120"/>
        <v>1.534309861319697</v>
      </c>
      <c r="H845" s="36">
        <f t="shared" si="121"/>
        <v>1.5283098613196973</v>
      </c>
      <c r="I845" s="36">
        <f t="shared" si="122"/>
        <v>1.530309861319697</v>
      </c>
      <c r="J845" s="36">
        <f t="shared" si="123"/>
        <v>1.5353098613196972</v>
      </c>
      <c r="K845" s="36">
        <f t="shared" si="124"/>
        <v>1.5333098613196972</v>
      </c>
      <c r="L845" s="36">
        <f t="shared" si="125"/>
        <v>1.532309861319697</v>
      </c>
      <c r="M845" s="57">
        <f t="shared" si="126"/>
        <v>1.5313098613196972</v>
      </c>
      <c r="N845" s="58" t="s">
        <v>48</v>
      </c>
      <c r="O845" s="36"/>
      <c r="P845" s="36"/>
      <c r="Q845" s="36"/>
      <c r="R845" s="59"/>
      <c r="S845" s="60">
        <v>1.46</v>
      </c>
      <c r="T845" s="106">
        <v>1.6</v>
      </c>
      <c r="U845" s="162"/>
      <c r="V845" s="10"/>
      <c r="W845" s="162"/>
      <c r="X845" s="162"/>
      <c r="Y845" s="162"/>
      <c r="AA845" s="10"/>
      <c r="AB845" s="47"/>
      <c r="AC845" s="47"/>
      <c r="AD845" s="47"/>
      <c r="AE845" s="47"/>
      <c r="AF845" s="47"/>
      <c r="AG845" s="47"/>
      <c r="AH845" s="47"/>
      <c r="AI845" s="47"/>
    </row>
    <row r="846" spans="1:35">
      <c r="A846" s="26">
        <v>44100</v>
      </c>
      <c r="B846" s="27">
        <v>0.58333333333333304</v>
      </c>
      <c r="C846" s="132"/>
      <c r="D846" s="28" t="str">
        <f t="shared" si="118"/>
        <v>2020/9/26  14:00</v>
      </c>
      <c r="E846" s="119">
        <v>1.5241249844894256</v>
      </c>
      <c r="F846" s="36">
        <f t="shared" si="119"/>
        <v>1.5311249844894255</v>
      </c>
      <c r="G846" s="36">
        <f t="shared" si="120"/>
        <v>1.5291249844894255</v>
      </c>
      <c r="H846" s="36">
        <f t="shared" si="121"/>
        <v>1.5231249844894257</v>
      </c>
      <c r="I846" s="36">
        <f t="shared" si="122"/>
        <v>1.5251249844894255</v>
      </c>
      <c r="J846" s="36">
        <f t="shared" si="123"/>
        <v>1.5301249844894256</v>
      </c>
      <c r="K846" s="36">
        <f t="shared" si="124"/>
        <v>1.5281249844894256</v>
      </c>
      <c r="L846" s="36">
        <f t="shared" si="125"/>
        <v>1.5271249844894255</v>
      </c>
      <c r="M846" s="57">
        <f t="shared" si="126"/>
        <v>1.5261249844894256</v>
      </c>
      <c r="N846" s="58" t="s">
        <v>48</v>
      </c>
      <c r="O846" s="36"/>
      <c r="P846" s="36"/>
      <c r="Q846" s="36"/>
      <c r="R846" s="59"/>
      <c r="S846" s="60">
        <v>1.46</v>
      </c>
      <c r="T846" s="106">
        <v>1.6</v>
      </c>
      <c r="U846" s="162"/>
      <c r="V846" s="10"/>
      <c r="W846" s="162"/>
      <c r="X846" s="162"/>
      <c r="Y846" s="162"/>
      <c r="AA846" s="10"/>
      <c r="AB846" s="47"/>
      <c r="AC846" s="47"/>
      <c r="AD846" s="47"/>
      <c r="AE846" s="47"/>
      <c r="AF846" s="47"/>
      <c r="AG846" s="47"/>
      <c r="AH846" s="47"/>
      <c r="AI846" s="47"/>
    </row>
    <row r="847" spans="1:35">
      <c r="A847" s="26">
        <v>44100</v>
      </c>
      <c r="B847" s="27">
        <v>0.66666666666666596</v>
      </c>
      <c r="C847" s="132"/>
      <c r="D847" s="28" t="str">
        <f t="shared" si="118"/>
        <v>2020/9/26  16:00</v>
      </c>
      <c r="E847" s="119">
        <v>1.5351167552623417</v>
      </c>
      <c r="F847" s="36">
        <f t="shared" si="119"/>
        <v>1.5421167552623416</v>
      </c>
      <c r="G847" s="36">
        <f t="shared" si="120"/>
        <v>1.5401167552623416</v>
      </c>
      <c r="H847" s="36">
        <f t="shared" si="121"/>
        <v>1.5341167552623418</v>
      </c>
      <c r="I847" s="36">
        <f t="shared" si="122"/>
        <v>1.5361167552623416</v>
      </c>
      <c r="J847" s="36">
        <f t="shared" si="123"/>
        <v>1.5411167552623417</v>
      </c>
      <c r="K847" s="36">
        <f t="shared" si="124"/>
        <v>1.5391167552623417</v>
      </c>
      <c r="L847" s="36">
        <f t="shared" si="125"/>
        <v>1.5381167552623416</v>
      </c>
      <c r="M847" s="57">
        <f t="shared" si="126"/>
        <v>1.5371167552623417</v>
      </c>
      <c r="N847" s="58" t="s">
        <v>48</v>
      </c>
      <c r="O847" s="36"/>
      <c r="P847" s="36"/>
      <c r="Q847" s="36"/>
      <c r="R847" s="59"/>
      <c r="S847" s="60">
        <v>1.46</v>
      </c>
      <c r="T847" s="106">
        <v>1.6</v>
      </c>
      <c r="U847" s="162"/>
      <c r="V847" s="10"/>
      <c r="W847" s="162"/>
      <c r="X847" s="162"/>
      <c r="Y847" s="162"/>
      <c r="AA847" s="10"/>
      <c r="AB847" s="47"/>
      <c r="AC847" s="47"/>
      <c r="AD847" s="47"/>
      <c r="AE847" s="47"/>
      <c r="AF847" s="47"/>
      <c r="AG847" s="47"/>
      <c r="AH847" s="47"/>
      <c r="AI847" s="47"/>
    </row>
    <row r="848" spans="1:35">
      <c r="A848" s="123">
        <v>44101</v>
      </c>
      <c r="B848" s="101">
        <v>0.33333333333333331</v>
      </c>
      <c r="C848" s="132" t="s">
        <v>585</v>
      </c>
      <c r="D848" s="124" t="str">
        <f t="shared" si="118"/>
        <v>2020/9/27  8:00</v>
      </c>
      <c r="E848" s="119">
        <v>1.528</v>
      </c>
      <c r="F848" s="36">
        <f t="shared" si="119"/>
        <v>1.5349999999999999</v>
      </c>
      <c r="G848" s="36">
        <f t="shared" si="120"/>
        <v>1.5329999999999999</v>
      </c>
      <c r="H848" s="36">
        <f t="shared" si="121"/>
        <v>1.5270000000000001</v>
      </c>
      <c r="I848" s="36">
        <f t="shared" si="122"/>
        <v>1.5289999999999999</v>
      </c>
      <c r="J848" s="36">
        <f t="shared" si="123"/>
        <v>1.534</v>
      </c>
      <c r="K848" s="36">
        <f t="shared" si="124"/>
        <v>1.532</v>
      </c>
      <c r="L848" s="36">
        <f t="shared" si="125"/>
        <v>1.5309999999999999</v>
      </c>
      <c r="M848" s="57">
        <f t="shared" si="126"/>
        <v>1.53</v>
      </c>
      <c r="N848" s="58" t="s">
        <v>49</v>
      </c>
      <c r="O848" s="36"/>
      <c r="P848" s="36"/>
      <c r="Q848" s="36"/>
      <c r="R848" s="59"/>
      <c r="S848" s="60">
        <v>1.46</v>
      </c>
      <c r="T848" s="106">
        <v>1.6</v>
      </c>
      <c r="U848" s="162"/>
      <c r="V848" s="10"/>
      <c r="W848" s="162"/>
      <c r="X848" s="162"/>
      <c r="Y848" s="162"/>
      <c r="AA848" s="10"/>
      <c r="AB848" s="47"/>
      <c r="AC848" s="47"/>
      <c r="AD848" s="47"/>
      <c r="AE848" s="47"/>
      <c r="AF848" s="47"/>
      <c r="AG848" s="47"/>
      <c r="AH848" s="47"/>
      <c r="AI848" s="47"/>
    </row>
    <row r="849" spans="1:35">
      <c r="A849" s="26">
        <v>44101</v>
      </c>
      <c r="B849" s="27">
        <v>0.41666666666666669</v>
      </c>
      <c r="C849" s="132"/>
      <c r="D849" s="28" t="str">
        <f t="shared" si="118"/>
        <v>2020/9/27  10:00</v>
      </c>
      <c r="E849" s="119">
        <v>1.528</v>
      </c>
      <c r="F849" s="36">
        <f t="shared" si="119"/>
        <v>1.5349999999999999</v>
      </c>
      <c r="G849" s="36">
        <f t="shared" si="120"/>
        <v>1.5329999999999999</v>
      </c>
      <c r="H849" s="36">
        <f t="shared" si="121"/>
        <v>1.5270000000000001</v>
      </c>
      <c r="I849" s="36">
        <f t="shared" si="122"/>
        <v>1.5289999999999999</v>
      </c>
      <c r="J849" s="36">
        <f t="shared" si="123"/>
        <v>1.534</v>
      </c>
      <c r="K849" s="36">
        <f t="shared" si="124"/>
        <v>1.532</v>
      </c>
      <c r="L849" s="36">
        <f t="shared" si="125"/>
        <v>1.5309999999999999</v>
      </c>
      <c r="M849" s="57">
        <f t="shared" si="126"/>
        <v>1.53</v>
      </c>
      <c r="N849" s="58" t="s">
        <v>49</v>
      </c>
      <c r="O849" s="36"/>
      <c r="P849" s="36"/>
      <c r="Q849" s="36"/>
      <c r="R849" s="59"/>
      <c r="S849" s="60">
        <v>1.46</v>
      </c>
      <c r="T849" s="106">
        <v>1.6</v>
      </c>
      <c r="U849" s="162"/>
      <c r="V849" s="10"/>
      <c r="W849" s="162"/>
      <c r="X849" s="162"/>
      <c r="Y849" s="162"/>
      <c r="AA849" s="10"/>
      <c r="AB849" s="47"/>
      <c r="AC849" s="47"/>
      <c r="AD849" s="47"/>
      <c r="AE849" s="47"/>
      <c r="AF849" s="47"/>
      <c r="AG849" s="47"/>
      <c r="AH849" s="47"/>
      <c r="AI849" s="47"/>
    </row>
    <row r="850" spans="1:35">
      <c r="A850" s="26">
        <v>44101</v>
      </c>
      <c r="B850" s="27">
        <v>0.5</v>
      </c>
      <c r="C850" s="132"/>
      <c r="D850" s="28" t="str">
        <f t="shared" si="118"/>
        <v>2020/9/27  12:00</v>
      </c>
      <c r="E850" s="119">
        <v>1.5370181831241785</v>
      </c>
      <c r="F850" s="36">
        <f t="shared" si="119"/>
        <v>1.5440181831241784</v>
      </c>
      <c r="G850" s="36">
        <f t="shared" si="120"/>
        <v>1.5420181831241784</v>
      </c>
      <c r="H850" s="36">
        <f t="shared" si="121"/>
        <v>1.5360181831241786</v>
      </c>
      <c r="I850" s="36">
        <f t="shared" si="122"/>
        <v>1.5380181831241784</v>
      </c>
      <c r="J850" s="36">
        <f t="shared" si="123"/>
        <v>1.5430181831241785</v>
      </c>
      <c r="K850" s="36">
        <f t="shared" si="124"/>
        <v>1.5410181831241785</v>
      </c>
      <c r="L850" s="36">
        <f t="shared" si="125"/>
        <v>1.5400181831241784</v>
      </c>
      <c r="M850" s="57">
        <f t="shared" si="126"/>
        <v>1.5390181831241785</v>
      </c>
      <c r="N850" s="58" t="s">
        <v>49</v>
      </c>
      <c r="O850" s="36"/>
      <c r="P850" s="36"/>
      <c r="Q850" s="36"/>
      <c r="R850" s="59"/>
      <c r="S850" s="60">
        <v>1.46</v>
      </c>
      <c r="T850" s="106">
        <v>1.6</v>
      </c>
      <c r="U850" s="162"/>
      <c r="V850" s="10"/>
      <c r="W850" s="162"/>
      <c r="X850" s="162"/>
      <c r="Y850" s="162"/>
      <c r="AA850" s="10"/>
      <c r="AB850" s="47"/>
      <c r="AC850" s="47"/>
      <c r="AD850" s="47"/>
      <c r="AE850" s="47"/>
      <c r="AF850" s="47"/>
      <c r="AG850" s="47"/>
      <c r="AH850" s="47"/>
      <c r="AI850" s="47"/>
    </row>
    <row r="851" spans="1:35">
      <c r="A851" s="26">
        <v>44101</v>
      </c>
      <c r="B851" s="27">
        <v>0.58333333333333304</v>
      </c>
      <c r="C851" s="132"/>
      <c r="D851" s="28" t="str">
        <f t="shared" si="118"/>
        <v>2020/9/27  14:00</v>
      </c>
      <c r="E851" s="119">
        <v>1.5239443221461912</v>
      </c>
      <c r="F851" s="36">
        <f t="shared" si="119"/>
        <v>1.5309443221461911</v>
      </c>
      <c r="G851" s="36">
        <f t="shared" si="120"/>
        <v>1.5289443221461911</v>
      </c>
      <c r="H851" s="36">
        <f t="shared" si="121"/>
        <v>1.5229443221461914</v>
      </c>
      <c r="I851" s="36">
        <f t="shared" si="122"/>
        <v>1.5249443221461911</v>
      </c>
      <c r="J851" s="36">
        <f t="shared" si="123"/>
        <v>1.5299443221461912</v>
      </c>
      <c r="K851" s="36">
        <f t="shared" si="124"/>
        <v>1.5279443221461912</v>
      </c>
      <c r="L851" s="36">
        <f t="shared" si="125"/>
        <v>1.5269443221461911</v>
      </c>
      <c r="M851" s="57">
        <f t="shared" si="126"/>
        <v>1.5259443221461912</v>
      </c>
      <c r="N851" s="58" t="s">
        <v>49</v>
      </c>
      <c r="O851" s="36"/>
      <c r="P851" s="36"/>
      <c r="Q851" s="36"/>
      <c r="R851" s="59"/>
      <c r="S851" s="60">
        <v>1.46</v>
      </c>
      <c r="T851" s="106">
        <v>1.6</v>
      </c>
      <c r="U851" s="162"/>
      <c r="V851" s="10"/>
      <c r="W851" s="162"/>
      <c r="X851" s="162"/>
      <c r="Y851" s="162"/>
      <c r="AA851" s="10"/>
      <c r="AB851" s="47"/>
      <c r="AC851" s="47"/>
      <c r="AD851" s="47"/>
      <c r="AE851" s="47"/>
      <c r="AF851" s="47"/>
      <c r="AG851" s="47"/>
      <c r="AH851" s="47"/>
      <c r="AI851" s="47"/>
    </row>
    <row r="852" spans="1:35">
      <c r="A852" s="26">
        <v>44101</v>
      </c>
      <c r="B852" s="27">
        <v>0.66666666666666596</v>
      </c>
      <c r="C852" s="132"/>
      <c r="D852" s="28" t="str">
        <f t="shared" si="118"/>
        <v>2020/9/27  16:00</v>
      </c>
      <c r="E852" s="119">
        <v>1.5216286649669775</v>
      </c>
      <c r="F852" s="36">
        <f t="shared" si="119"/>
        <v>1.5286286649669774</v>
      </c>
      <c r="G852" s="36">
        <f t="shared" si="120"/>
        <v>1.5266286649669774</v>
      </c>
      <c r="H852" s="36">
        <f t="shared" si="121"/>
        <v>1.5206286649669776</v>
      </c>
      <c r="I852" s="36">
        <f t="shared" si="122"/>
        <v>1.5226286649669774</v>
      </c>
      <c r="J852" s="36">
        <f t="shared" si="123"/>
        <v>1.5276286649669775</v>
      </c>
      <c r="K852" s="36">
        <f t="shared" si="124"/>
        <v>1.5256286649669775</v>
      </c>
      <c r="L852" s="36">
        <f t="shared" si="125"/>
        <v>1.5246286649669774</v>
      </c>
      <c r="M852" s="57">
        <f t="shared" si="126"/>
        <v>1.5236286649669775</v>
      </c>
      <c r="N852" s="58" t="s">
        <v>49</v>
      </c>
      <c r="O852" s="36"/>
      <c r="P852" s="36"/>
      <c r="Q852" s="36"/>
      <c r="R852" s="59"/>
      <c r="S852" s="60">
        <v>1.46</v>
      </c>
      <c r="T852" s="106">
        <v>1.6</v>
      </c>
      <c r="U852" s="162"/>
      <c r="V852" s="10"/>
      <c r="W852" s="162"/>
      <c r="X852" s="162"/>
      <c r="Y852" s="162"/>
      <c r="AA852" s="10"/>
      <c r="AB852" s="47"/>
      <c r="AC852" s="47"/>
      <c r="AD852" s="47"/>
      <c r="AE852" s="47"/>
      <c r="AF852" s="47"/>
      <c r="AG852" s="47"/>
      <c r="AH852" s="47"/>
      <c r="AI852" s="47"/>
    </row>
    <row r="853" spans="1:35">
      <c r="A853" s="123">
        <v>44102</v>
      </c>
      <c r="B853" s="101">
        <v>0.33333333333333331</v>
      </c>
      <c r="C853" s="132" t="s">
        <v>586</v>
      </c>
      <c r="D853" s="124" t="str">
        <f t="shared" si="118"/>
        <v>2020/9/28  8:00</v>
      </c>
      <c r="E853" s="119">
        <v>1.5569999999999999</v>
      </c>
      <c r="F853" s="36">
        <f t="shared" si="119"/>
        <v>1.5639999999999998</v>
      </c>
      <c r="G853" s="36">
        <f t="shared" si="120"/>
        <v>1.5619999999999998</v>
      </c>
      <c r="H853" s="36">
        <f t="shared" si="121"/>
        <v>1.556</v>
      </c>
      <c r="I853" s="36">
        <f t="shared" si="122"/>
        <v>1.5579999999999998</v>
      </c>
      <c r="J853" s="36">
        <f t="shared" si="123"/>
        <v>1.5629999999999999</v>
      </c>
      <c r="K853" s="36">
        <f t="shared" si="124"/>
        <v>1.5609999999999999</v>
      </c>
      <c r="L853" s="36">
        <f t="shared" si="125"/>
        <v>1.5599999999999998</v>
      </c>
      <c r="M853" s="57">
        <f t="shared" si="126"/>
        <v>1.5589999999999999</v>
      </c>
      <c r="N853" s="58" t="s">
        <v>44</v>
      </c>
      <c r="O853" s="36"/>
      <c r="P853" s="36"/>
      <c r="Q853" s="36"/>
      <c r="R853" s="59"/>
      <c r="S853" s="60">
        <v>1.46</v>
      </c>
      <c r="T853" s="106">
        <v>1.6</v>
      </c>
      <c r="U853" s="162"/>
      <c r="V853" s="10"/>
      <c r="W853" s="162"/>
      <c r="X853" s="162"/>
      <c r="Y853" s="162"/>
      <c r="AA853" s="10"/>
      <c r="AB853" s="47"/>
      <c r="AC853" s="47"/>
      <c r="AD853" s="47"/>
      <c r="AE853" s="47"/>
      <c r="AF853" s="47"/>
      <c r="AG853" s="47"/>
      <c r="AH853" s="47"/>
      <c r="AI853" s="47"/>
    </row>
    <row r="854" spans="1:35">
      <c r="A854" s="26">
        <v>44102</v>
      </c>
      <c r="B854" s="27">
        <v>0.41666666666666669</v>
      </c>
      <c r="C854" s="132"/>
      <c r="D854" s="28" t="str">
        <f t="shared" si="118"/>
        <v>2020/9/28  10:00</v>
      </c>
      <c r="E854" s="119">
        <v>1.528</v>
      </c>
      <c r="F854" s="36">
        <f t="shared" si="119"/>
        <v>1.5349999999999999</v>
      </c>
      <c r="G854" s="36">
        <f t="shared" si="120"/>
        <v>1.5329999999999999</v>
      </c>
      <c r="H854" s="36">
        <f t="shared" si="121"/>
        <v>1.5270000000000001</v>
      </c>
      <c r="I854" s="36">
        <f t="shared" si="122"/>
        <v>1.5289999999999999</v>
      </c>
      <c r="J854" s="36">
        <f t="shared" si="123"/>
        <v>1.534</v>
      </c>
      <c r="K854" s="36">
        <f t="shared" si="124"/>
        <v>1.532</v>
      </c>
      <c r="L854" s="36">
        <f t="shared" si="125"/>
        <v>1.5309999999999999</v>
      </c>
      <c r="M854" s="57">
        <f t="shared" si="126"/>
        <v>1.53</v>
      </c>
      <c r="N854" s="58" t="s">
        <v>44</v>
      </c>
      <c r="O854" s="36"/>
      <c r="P854" s="36"/>
      <c r="Q854" s="36"/>
      <c r="R854" s="59"/>
      <c r="S854" s="60">
        <v>1.46</v>
      </c>
      <c r="T854" s="106">
        <v>1.6</v>
      </c>
      <c r="U854" s="162"/>
      <c r="V854" s="10"/>
      <c r="W854" s="162"/>
      <c r="X854" s="162"/>
      <c r="Y854" s="162"/>
      <c r="AA854" s="10"/>
      <c r="AB854" s="47"/>
      <c r="AC854" s="47"/>
      <c r="AD854" s="47"/>
      <c r="AE854" s="47"/>
      <c r="AF854" s="47"/>
      <c r="AG854" s="47"/>
      <c r="AH854" s="47"/>
      <c r="AI854" s="47"/>
    </row>
    <row r="855" spans="1:35">
      <c r="A855" s="26">
        <v>44102</v>
      </c>
      <c r="B855" s="27">
        <v>0.5</v>
      </c>
      <c r="C855" s="132"/>
      <c r="D855" s="28" t="str">
        <f t="shared" si="118"/>
        <v>2020/9/28  12:00</v>
      </c>
      <c r="E855" s="35">
        <v>1.528</v>
      </c>
      <c r="F855" s="36">
        <f t="shared" si="119"/>
        <v>1.5349999999999999</v>
      </c>
      <c r="G855" s="36">
        <f t="shared" si="120"/>
        <v>1.5329999999999999</v>
      </c>
      <c r="H855" s="36">
        <f t="shared" si="121"/>
        <v>1.5270000000000001</v>
      </c>
      <c r="I855" s="36">
        <f t="shared" si="122"/>
        <v>1.5289999999999999</v>
      </c>
      <c r="J855" s="36">
        <f t="shared" si="123"/>
        <v>1.534</v>
      </c>
      <c r="K855" s="36">
        <f t="shared" si="124"/>
        <v>1.532</v>
      </c>
      <c r="L855" s="36">
        <f t="shared" si="125"/>
        <v>1.5309999999999999</v>
      </c>
      <c r="M855" s="57">
        <f t="shared" si="126"/>
        <v>1.53</v>
      </c>
      <c r="N855" s="58" t="s">
        <v>45</v>
      </c>
      <c r="O855" s="36"/>
      <c r="P855" s="36"/>
      <c r="Q855" s="36"/>
      <c r="R855" s="59"/>
      <c r="S855" s="60">
        <v>1.46</v>
      </c>
      <c r="T855" s="106">
        <v>1.6</v>
      </c>
      <c r="U855" s="162"/>
      <c r="V855" s="10"/>
      <c r="W855" s="162"/>
      <c r="X855" s="162"/>
      <c r="Y855" s="162"/>
      <c r="AA855" s="10"/>
      <c r="AB855" s="47"/>
      <c r="AC855" s="47"/>
      <c r="AD855" s="47"/>
      <c r="AE855" s="47"/>
      <c r="AF855" s="47"/>
      <c r="AG855" s="47"/>
      <c r="AH855" s="47"/>
      <c r="AI855" s="47"/>
    </row>
    <row r="856" spans="1:35">
      <c r="A856" s="26">
        <v>44102</v>
      </c>
      <c r="B856" s="27">
        <v>0.58333333333333304</v>
      </c>
      <c r="C856" s="132"/>
      <c r="D856" s="28" t="str">
        <f t="shared" si="118"/>
        <v>2020/9/28  14:00</v>
      </c>
      <c r="E856" s="35">
        <v>1.5269718295065977</v>
      </c>
      <c r="F856" s="36">
        <f t="shared" si="119"/>
        <v>1.5339718295065976</v>
      </c>
      <c r="G856" s="36">
        <f t="shared" si="120"/>
        <v>1.5319718295065976</v>
      </c>
      <c r="H856" s="36">
        <f t="shared" si="121"/>
        <v>1.5259718295065978</v>
      </c>
      <c r="I856" s="36">
        <f t="shared" si="122"/>
        <v>1.5279718295065976</v>
      </c>
      <c r="J856" s="36">
        <f t="shared" si="123"/>
        <v>1.5329718295065977</v>
      </c>
      <c r="K856" s="36">
        <f t="shared" si="124"/>
        <v>1.5309718295065977</v>
      </c>
      <c r="L856" s="36">
        <f t="shared" si="125"/>
        <v>1.5299718295065976</v>
      </c>
      <c r="M856" s="57">
        <f t="shared" si="126"/>
        <v>1.5289718295065977</v>
      </c>
      <c r="N856" s="58" t="s">
        <v>45</v>
      </c>
      <c r="O856" s="36"/>
      <c r="P856" s="36"/>
      <c r="Q856" s="36"/>
      <c r="R856" s="59"/>
      <c r="S856" s="60">
        <v>1.46</v>
      </c>
      <c r="T856" s="106">
        <v>1.6</v>
      </c>
      <c r="U856" s="162"/>
      <c r="V856" s="10"/>
      <c r="W856" s="162"/>
      <c r="X856" s="162"/>
      <c r="Y856" s="162"/>
      <c r="AA856" s="10"/>
      <c r="AB856" s="47"/>
      <c r="AC856" s="47"/>
      <c r="AD856" s="47"/>
      <c r="AE856" s="47"/>
      <c r="AF856" s="47"/>
      <c r="AG856" s="47"/>
      <c r="AH856" s="47"/>
      <c r="AI856" s="47"/>
    </row>
    <row r="857" spans="1:35">
      <c r="A857" s="26">
        <v>44102</v>
      </c>
      <c r="B857" s="27">
        <v>0.66666666666666596</v>
      </c>
      <c r="C857" s="132"/>
      <c r="D857" s="28" t="str">
        <f t="shared" si="118"/>
        <v>2020/9/28  16:00</v>
      </c>
      <c r="E857" s="35">
        <v>1.5269718295065977</v>
      </c>
      <c r="F857" s="36">
        <f t="shared" si="119"/>
        <v>1.5339718295065976</v>
      </c>
      <c r="G857" s="36">
        <f t="shared" si="120"/>
        <v>1.5319718295065976</v>
      </c>
      <c r="H857" s="36">
        <f t="shared" si="121"/>
        <v>1.5259718295065978</v>
      </c>
      <c r="I857" s="36">
        <f t="shared" si="122"/>
        <v>1.5279718295065976</v>
      </c>
      <c r="J857" s="36">
        <f t="shared" si="123"/>
        <v>1.5329718295065977</v>
      </c>
      <c r="K857" s="36">
        <f t="shared" si="124"/>
        <v>1.5309718295065977</v>
      </c>
      <c r="L857" s="36">
        <f t="shared" si="125"/>
        <v>1.5299718295065976</v>
      </c>
      <c r="M857" s="57">
        <f t="shared" si="126"/>
        <v>1.5289718295065977</v>
      </c>
      <c r="N857" s="58" t="s">
        <v>45</v>
      </c>
      <c r="O857" s="36"/>
      <c r="P857" s="36"/>
      <c r="Q857" s="36"/>
      <c r="R857" s="59"/>
      <c r="S857" s="60">
        <v>1.46</v>
      </c>
      <c r="T857" s="106">
        <v>1.6</v>
      </c>
      <c r="U857" s="162"/>
      <c r="V857" s="10"/>
      <c r="W857" s="162"/>
      <c r="X857" s="162"/>
      <c r="Y857" s="162"/>
      <c r="AA857" s="10"/>
      <c r="AB857" s="47"/>
      <c r="AC857" s="47"/>
      <c r="AD857" s="47"/>
      <c r="AE857" s="47"/>
      <c r="AF857" s="47"/>
      <c r="AG857" s="47"/>
      <c r="AH857" s="47"/>
      <c r="AI857" s="47"/>
    </row>
    <row r="858" spans="1:35">
      <c r="A858" s="123">
        <v>44103</v>
      </c>
      <c r="B858" s="101">
        <v>0.33333333333333331</v>
      </c>
      <c r="C858" s="132" t="s">
        <v>587</v>
      </c>
      <c r="D858" s="124" t="str">
        <f t="shared" si="118"/>
        <v>2020/9/29  8:00</v>
      </c>
      <c r="E858" s="35">
        <v>1.5269718295065977</v>
      </c>
      <c r="F858" s="36">
        <f t="shared" si="119"/>
        <v>1.5339718295065976</v>
      </c>
      <c r="G858" s="36">
        <f t="shared" si="120"/>
        <v>1.5319718295065976</v>
      </c>
      <c r="H858" s="36">
        <f t="shared" si="121"/>
        <v>1.5259718295065978</v>
      </c>
      <c r="I858" s="36">
        <f t="shared" si="122"/>
        <v>1.5279718295065976</v>
      </c>
      <c r="J858" s="36">
        <f t="shared" si="123"/>
        <v>1.5329718295065977</v>
      </c>
      <c r="K858" s="36">
        <f t="shared" si="124"/>
        <v>1.5309718295065977</v>
      </c>
      <c r="L858" s="36">
        <f t="shared" si="125"/>
        <v>1.5299718295065976</v>
      </c>
      <c r="M858" s="57">
        <f t="shared" si="126"/>
        <v>1.5289718295065977</v>
      </c>
      <c r="N858" s="58" t="s">
        <v>46</v>
      </c>
      <c r="O858" s="36"/>
      <c r="P858" s="36"/>
      <c r="Q858" s="36"/>
      <c r="R858" s="59"/>
      <c r="S858" s="60">
        <v>1.46</v>
      </c>
      <c r="T858" s="106">
        <v>1.6</v>
      </c>
      <c r="U858" s="162"/>
      <c r="V858" s="10"/>
      <c r="W858" s="162"/>
      <c r="X858" s="162"/>
      <c r="Y858" s="162"/>
      <c r="AA858" s="10"/>
      <c r="AB858" s="47"/>
      <c r="AC858" s="47"/>
      <c r="AD858" s="47"/>
      <c r="AE858" s="47"/>
      <c r="AF858" s="47"/>
      <c r="AG858" s="47"/>
      <c r="AH858" s="47"/>
      <c r="AI858" s="47"/>
    </row>
    <row r="859" spans="1:35">
      <c r="A859" s="26">
        <v>44103</v>
      </c>
      <c r="B859" s="27">
        <v>0.41666666666666669</v>
      </c>
      <c r="C859" s="132"/>
      <c r="D859" s="28" t="str">
        <f t="shared" si="118"/>
        <v>2020/9/29  10:00</v>
      </c>
      <c r="E859" s="35">
        <v>1.5269718295065977</v>
      </c>
      <c r="F859" s="36">
        <f t="shared" si="119"/>
        <v>1.5339718295065976</v>
      </c>
      <c r="G859" s="36">
        <f t="shared" si="120"/>
        <v>1.5319718295065976</v>
      </c>
      <c r="H859" s="36">
        <f t="shared" si="121"/>
        <v>1.5259718295065978</v>
      </c>
      <c r="I859" s="36">
        <f t="shared" si="122"/>
        <v>1.5279718295065976</v>
      </c>
      <c r="J859" s="36">
        <f t="shared" si="123"/>
        <v>1.5329718295065977</v>
      </c>
      <c r="K859" s="36">
        <f t="shared" si="124"/>
        <v>1.5309718295065977</v>
      </c>
      <c r="L859" s="36">
        <f t="shared" si="125"/>
        <v>1.5299718295065976</v>
      </c>
      <c r="M859" s="57">
        <f t="shared" si="126"/>
        <v>1.5289718295065977</v>
      </c>
      <c r="N859" s="58" t="s">
        <v>46</v>
      </c>
      <c r="O859" s="36"/>
      <c r="P859" s="36"/>
      <c r="Q859" s="36"/>
      <c r="R859" s="59"/>
      <c r="S859" s="60">
        <v>1.46</v>
      </c>
      <c r="T859" s="106">
        <v>1.6</v>
      </c>
      <c r="U859" s="162"/>
      <c r="V859" s="10"/>
      <c r="W859" s="162"/>
      <c r="X859" s="162"/>
      <c r="Y859" s="162"/>
      <c r="AA859" s="10"/>
      <c r="AB859" s="47"/>
      <c r="AC859" s="47"/>
      <c r="AD859" s="47"/>
      <c r="AE859" s="47"/>
      <c r="AF859" s="47"/>
      <c r="AG859" s="47"/>
      <c r="AH859" s="47"/>
      <c r="AI859" s="47"/>
    </row>
    <row r="860" spans="1:35">
      <c r="A860" s="26">
        <v>44103</v>
      </c>
      <c r="B860" s="27">
        <v>0.5</v>
      </c>
      <c r="C860" s="132"/>
      <c r="D860" s="28" t="str">
        <f t="shared" si="118"/>
        <v>2020/9/29  12:00</v>
      </c>
      <c r="E860" s="35">
        <v>1.5298821959913429</v>
      </c>
      <c r="F860" s="36">
        <f t="shared" si="119"/>
        <v>1.5368821959913428</v>
      </c>
      <c r="G860" s="36">
        <f t="shared" si="120"/>
        <v>1.5348821959913428</v>
      </c>
      <c r="H860" s="36">
        <f t="shared" si="121"/>
        <v>1.528882195991343</v>
      </c>
      <c r="I860" s="36">
        <f t="shared" si="122"/>
        <v>1.5308821959913428</v>
      </c>
      <c r="J860" s="36">
        <f t="shared" si="123"/>
        <v>1.5358821959913429</v>
      </c>
      <c r="K860" s="36">
        <f t="shared" si="124"/>
        <v>1.5338821959913429</v>
      </c>
      <c r="L860" s="36">
        <f t="shared" si="125"/>
        <v>1.5328821959913428</v>
      </c>
      <c r="M860" s="57">
        <f t="shared" si="126"/>
        <v>1.5318821959913429</v>
      </c>
      <c r="N860" s="58" t="s">
        <v>46</v>
      </c>
      <c r="O860" s="36"/>
      <c r="P860" s="36"/>
      <c r="Q860" s="36"/>
      <c r="R860" s="59"/>
      <c r="S860" s="60">
        <v>1.46</v>
      </c>
      <c r="T860" s="106">
        <v>1.6</v>
      </c>
      <c r="U860" s="162"/>
      <c r="V860" s="10"/>
      <c r="W860" s="162"/>
      <c r="X860" s="162"/>
      <c r="Y860" s="162"/>
      <c r="AA860" s="10"/>
      <c r="AB860" s="47"/>
      <c r="AC860" s="47"/>
      <c r="AD860" s="47"/>
      <c r="AE860" s="47"/>
      <c r="AF860" s="47"/>
      <c r="AG860" s="47"/>
      <c r="AH860" s="47"/>
      <c r="AI860" s="47"/>
    </row>
    <row r="861" spans="1:35">
      <c r="A861" s="26">
        <v>44103</v>
      </c>
      <c r="B861" s="27">
        <v>0.58333333333333304</v>
      </c>
      <c r="C861" s="132"/>
      <c r="D861" s="28" t="str">
        <f t="shared" si="118"/>
        <v>2020/9/29  14:00</v>
      </c>
      <c r="E861" s="35">
        <v>1.5298821959913429</v>
      </c>
      <c r="F861" s="36">
        <f t="shared" si="119"/>
        <v>1.5368821959913428</v>
      </c>
      <c r="G861" s="36">
        <f t="shared" si="120"/>
        <v>1.5348821959913428</v>
      </c>
      <c r="H861" s="36">
        <f t="shared" si="121"/>
        <v>1.528882195991343</v>
      </c>
      <c r="I861" s="36">
        <f t="shared" si="122"/>
        <v>1.5308821959913428</v>
      </c>
      <c r="J861" s="36">
        <f t="shared" si="123"/>
        <v>1.5358821959913429</v>
      </c>
      <c r="K861" s="36">
        <f t="shared" si="124"/>
        <v>1.5338821959913429</v>
      </c>
      <c r="L861" s="36">
        <f t="shared" si="125"/>
        <v>1.5328821959913428</v>
      </c>
      <c r="M861" s="57">
        <f t="shared" si="126"/>
        <v>1.5318821959913429</v>
      </c>
      <c r="N861" s="58" t="s">
        <v>46</v>
      </c>
      <c r="O861" s="36"/>
      <c r="P861" s="36"/>
      <c r="Q861" s="36"/>
      <c r="R861" s="59"/>
      <c r="S861" s="60">
        <v>1.46</v>
      </c>
      <c r="T861" s="106">
        <v>1.6</v>
      </c>
      <c r="U861" s="162"/>
      <c r="V861" s="10"/>
      <c r="W861" s="162"/>
      <c r="X861" s="162"/>
      <c r="Y861" s="162"/>
      <c r="AA861" s="10"/>
      <c r="AB861" s="47"/>
      <c r="AC861" s="47"/>
      <c r="AD861" s="47"/>
      <c r="AE861" s="47"/>
      <c r="AF861" s="47"/>
      <c r="AG861" s="47"/>
      <c r="AH861" s="47"/>
      <c r="AI861" s="47"/>
    </row>
    <row r="862" spans="1:35">
      <c r="A862" s="26">
        <v>44103</v>
      </c>
      <c r="B862" s="27">
        <v>0.66666666666666596</v>
      </c>
      <c r="C862" s="132"/>
      <c r="D862" s="28" t="str">
        <f t="shared" si="118"/>
        <v>2020/9/29  16:00</v>
      </c>
      <c r="E862" s="35">
        <v>1.5292125094716402</v>
      </c>
      <c r="F862" s="36">
        <f t="shared" si="119"/>
        <v>1.5362125094716401</v>
      </c>
      <c r="G862" s="36">
        <f t="shared" si="120"/>
        <v>1.5342125094716401</v>
      </c>
      <c r="H862" s="36">
        <f t="shared" si="121"/>
        <v>1.5282125094716403</v>
      </c>
      <c r="I862" s="36">
        <f t="shared" si="122"/>
        <v>1.5302125094716401</v>
      </c>
      <c r="J862" s="36">
        <f t="shared" si="123"/>
        <v>1.5352125094716402</v>
      </c>
      <c r="K862" s="36">
        <f t="shared" si="124"/>
        <v>1.5332125094716402</v>
      </c>
      <c r="L862" s="36">
        <f t="shared" si="125"/>
        <v>1.5322125094716401</v>
      </c>
      <c r="M862" s="57">
        <f t="shared" si="126"/>
        <v>1.5312125094716402</v>
      </c>
      <c r="N862" s="58" t="s">
        <v>46</v>
      </c>
      <c r="O862" s="36"/>
      <c r="P862" s="36"/>
      <c r="Q862" s="36"/>
      <c r="R862" s="59"/>
      <c r="S862" s="60">
        <v>1.46</v>
      </c>
      <c r="T862" s="106">
        <v>1.6</v>
      </c>
      <c r="U862" s="162"/>
      <c r="V862" s="10"/>
      <c r="W862" s="162"/>
      <c r="X862" s="162"/>
      <c r="Y862" s="162"/>
      <c r="AA862" s="10"/>
      <c r="AB862" s="47"/>
      <c r="AC862" s="47"/>
      <c r="AD862" s="47"/>
      <c r="AE862" s="47"/>
      <c r="AF862" s="47"/>
      <c r="AG862" s="47"/>
      <c r="AH862" s="47"/>
      <c r="AI862" s="47"/>
    </row>
    <row r="863" spans="1:35">
      <c r="A863" s="123">
        <v>44104</v>
      </c>
      <c r="B863" s="101">
        <v>0.33333333333333331</v>
      </c>
      <c r="C863" s="132" t="s">
        <v>588</v>
      </c>
      <c r="D863" s="124" t="str">
        <f t="shared" si="118"/>
        <v>2020/9/30  8:00</v>
      </c>
      <c r="E863" s="35">
        <v>1.5212523062975656</v>
      </c>
      <c r="F863" s="36">
        <f t="shared" si="119"/>
        <v>1.5282523062975655</v>
      </c>
      <c r="G863" s="36">
        <f t="shared" si="120"/>
        <v>1.5262523062975655</v>
      </c>
      <c r="H863" s="36">
        <f t="shared" si="121"/>
        <v>1.5202523062975657</v>
      </c>
      <c r="I863" s="36">
        <f t="shared" si="122"/>
        <v>1.5222523062975655</v>
      </c>
      <c r="J863" s="36">
        <f t="shared" si="123"/>
        <v>1.5272523062975656</v>
      </c>
      <c r="K863" s="36">
        <f t="shared" si="124"/>
        <v>1.5252523062975656</v>
      </c>
      <c r="L863" s="36">
        <f t="shared" si="125"/>
        <v>1.5242523062975655</v>
      </c>
      <c r="M863" s="57">
        <f t="shared" si="126"/>
        <v>1.5232523062975656</v>
      </c>
      <c r="N863" s="58" t="s">
        <v>47</v>
      </c>
      <c r="O863" s="36"/>
      <c r="P863" s="36"/>
      <c r="Q863" s="36"/>
      <c r="R863" s="59"/>
      <c r="S863" s="60">
        <v>1.46</v>
      </c>
      <c r="T863" s="106">
        <v>1.6</v>
      </c>
      <c r="U863" s="162"/>
      <c r="V863" s="10"/>
      <c r="W863" s="162"/>
      <c r="X863" s="162"/>
      <c r="Y863" s="162"/>
      <c r="AA863" s="10"/>
      <c r="AB863" s="47"/>
      <c r="AC863" s="47"/>
      <c r="AD863" s="47"/>
      <c r="AE863" s="47"/>
      <c r="AF863" s="47"/>
      <c r="AG863" s="47"/>
      <c r="AH863" s="47"/>
      <c r="AI863" s="47"/>
    </row>
    <row r="864" spans="1:35">
      <c r="A864" s="26">
        <v>44104</v>
      </c>
      <c r="B864" s="27">
        <v>0.41666666666666669</v>
      </c>
      <c r="C864" s="132"/>
      <c r="D864" s="28" t="str">
        <f t="shared" si="118"/>
        <v>2020/9/30  10:00</v>
      </c>
      <c r="E864" s="35">
        <v>1.5203793528022003</v>
      </c>
      <c r="F864" s="36">
        <f t="shared" si="119"/>
        <v>1.5273793528022002</v>
      </c>
      <c r="G864" s="36">
        <f t="shared" si="120"/>
        <v>1.5253793528022002</v>
      </c>
      <c r="H864" s="36">
        <f t="shared" si="121"/>
        <v>1.5193793528022004</v>
      </c>
      <c r="I864" s="36">
        <f t="shared" si="122"/>
        <v>1.5213793528022002</v>
      </c>
      <c r="J864" s="36">
        <f t="shared" si="123"/>
        <v>1.5263793528022003</v>
      </c>
      <c r="K864" s="36">
        <f t="shared" si="124"/>
        <v>1.5243793528022003</v>
      </c>
      <c r="L864" s="36">
        <f t="shared" si="125"/>
        <v>1.5233793528022002</v>
      </c>
      <c r="M864" s="57">
        <f t="shared" si="126"/>
        <v>1.5223793528022003</v>
      </c>
      <c r="N864" s="58" t="s">
        <v>47</v>
      </c>
      <c r="O864" s="36"/>
      <c r="P864" s="36"/>
      <c r="Q864" s="36"/>
      <c r="R864" s="59"/>
      <c r="S864" s="60">
        <v>1.46</v>
      </c>
      <c r="T864" s="106">
        <v>1.6</v>
      </c>
      <c r="U864" s="162"/>
      <c r="V864" s="10"/>
      <c r="W864" s="162"/>
      <c r="X864" s="162"/>
      <c r="Y864" s="162"/>
      <c r="AA864" s="10"/>
      <c r="AB864" s="47"/>
      <c r="AC864" s="47"/>
      <c r="AD864" s="47"/>
      <c r="AE864" s="47"/>
      <c r="AF864" s="47"/>
      <c r="AG864" s="47"/>
      <c r="AH864" s="47"/>
      <c r="AI864" s="47"/>
    </row>
    <row r="865" spans="1:35">
      <c r="A865" s="26">
        <v>44104</v>
      </c>
      <c r="B865" s="27">
        <v>0.5</v>
      </c>
      <c r="C865" s="132"/>
      <c r="D865" s="28" t="str">
        <f t="shared" si="118"/>
        <v>2020/9/30  12:00</v>
      </c>
      <c r="E865" s="35">
        <v>1.5269999999999999</v>
      </c>
      <c r="F865" s="36">
        <f t="shared" si="119"/>
        <v>1.5339999999999998</v>
      </c>
      <c r="G865" s="36">
        <f t="shared" si="120"/>
        <v>1.5319999999999998</v>
      </c>
      <c r="H865" s="36">
        <f t="shared" si="121"/>
        <v>1.526</v>
      </c>
      <c r="I865" s="36">
        <f t="shared" si="122"/>
        <v>1.5279999999999998</v>
      </c>
      <c r="J865" s="36">
        <f t="shared" si="123"/>
        <v>1.5329999999999999</v>
      </c>
      <c r="K865" s="36">
        <f t="shared" si="124"/>
        <v>1.5309999999999999</v>
      </c>
      <c r="L865" s="36">
        <f t="shared" si="125"/>
        <v>1.5299999999999998</v>
      </c>
      <c r="M865" s="57">
        <f t="shared" si="126"/>
        <v>1.5289999999999999</v>
      </c>
      <c r="N865" s="58" t="s">
        <v>47</v>
      </c>
      <c r="O865" s="36"/>
      <c r="P865" s="36"/>
      <c r="Q865" s="36"/>
      <c r="R865" s="59"/>
      <c r="S865" s="60">
        <v>1.46</v>
      </c>
      <c r="T865" s="106">
        <v>1.6</v>
      </c>
      <c r="U865" s="162"/>
      <c r="V865" s="10"/>
      <c r="W865" s="162"/>
      <c r="X865" s="162"/>
      <c r="Y865" s="162"/>
      <c r="AA865" s="10"/>
      <c r="AB865" s="47"/>
      <c r="AC865" s="47"/>
      <c r="AD865" s="47"/>
      <c r="AE865" s="47"/>
      <c r="AF865" s="47"/>
      <c r="AG865" s="47"/>
      <c r="AH865" s="47"/>
      <c r="AI865" s="47"/>
    </row>
    <row r="866" spans="1:35">
      <c r="A866" s="26">
        <v>44104</v>
      </c>
      <c r="B866" s="27">
        <v>0.58333333333333304</v>
      </c>
      <c r="C866" s="132"/>
      <c r="D866" s="28" t="str">
        <f t="shared" si="118"/>
        <v>2020/9/30  14:00</v>
      </c>
      <c r="E866" s="35">
        <v>1.5269999999999999</v>
      </c>
      <c r="F866" s="36">
        <f t="shared" si="119"/>
        <v>1.5339999999999998</v>
      </c>
      <c r="G866" s="36">
        <f t="shared" si="120"/>
        <v>1.5319999999999998</v>
      </c>
      <c r="H866" s="36">
        <f t="shared" si="121"/>
        <v>1.526</v>
      </c>
      <c r="I866" s="36">
        <f t="shared" si="122"/>
        <v>1.5279999999999998</v>
      </c>
      <c r="J866" s="36">
        <f t="shared" si="123"/>
        <v>1.5329999999999999</v>
      </c>
      <c r="K866" s="36">
        <f t="shared" si="124"/>
        <v>1.5309999999999999</v>
      </c>
      <c r="L866" s="36">
        <f t="shared" si="125"/>
        <v>1.5299999999999998</v>
      </c>
      <c r="M866" s="57">
        <f t="shared" si="126"/>
        <v>1.5289999999999999</v>
      </c>
      <c r="N866" s="58" t="s">
        <v>47</v>
      </c>
      <c r="O866" s="36"/>
      <c r="P866" s="36"/>
      <c r="Q866" s="36"/>
      <c r="R866" s="59"/>
      <c r="S866" s="60">
        <v>1.46</v>
      </c>
      <c r="T866" s="106">
        <v>1.6</v>
      </c>
      <c r="U866" s="162"/>
      <c r="V866" s="10"/>
      <c r="W866" s="162"/>
      <c r="X866" s="162"/>
      <c r="Y866" s="162"/>
      <c r="AA866" s="10"/>
      <c r="AB866" s="47"/>
      <c r="AC866" s="47"/>
      <c r="AD866" s="47"/>
      <c r="AE866" s="47"/>
      <c r="AF866" s="47"/>
      <c r="AG866" s="47"/>
      <c r="AH866" s="47"/>
      <c r="AI866" s="47"/>
    </row>
    <row r="867" spans="1:35">
      <c r="A867" s="26">
        <v>44104</v>
      </c>
      <c r="B867" s="27">
        <v>0.66666666666666596</v>
      </c>
      <c r="C867" s="132"/>
      <c r="D867" s="28" t="str">
        <f t="shared" si="118"/>
        <v>2020/9/30  16:00</v>
      </c>
      <c r="E867" s="35">
        <v>1.5248860343470232</v>
      </c>
      <c r="F867" s="36">
        <f t="shared" si="119"/>
        <v>1.5318860343470231</v>
      </c>
      <c r="G867" s="36">
        <f t="shared" si="120"/>
        <v>1.5298860343470231</v>
      </c>
      <c r="H867" s="36">
        <f t="shared" si="121"/>
        <v>1.5238860343470233</v>
      </c>
      <c r="I867" s="36">
        <f t="shared" si="122"/>
        <v>1.5258860343470231</v>
      </c>
      <c r="J867" s="36">
        <f t="shared" si="123"/>
        <v>1.5308860343470232</v>
      </c>
      <c r="K867" s="36">
        <f t="shared" si="124"/>
        <v>1.5288860343470232</v>
      </c>
      <c r="L867" s="36">
        <f t="shared" si="125"/>
        <v>1.5278860343470231</v>
      </c>
      <c r="M867" s="57">
        <f t="shared" si="126"/>
        <v>1.5268860343470232</v>
      </c>
      <c r="N867" s="58" t="s">
        <v>47</v>
      </c>
      <c r="O867" s="36"/>
      <c r="P867" s="36"/>
      <c r="Q867" s="36"/>
      <c r="R867" s="59"/>
      <c r="S867" s="60">
        <v>1.46</v>
      </c>
      <c r="T867" s="106">
        <v>1.6</v>
      </c>
      <c r="U867" s="162"/>
      <c r="V867" s="10"/>
      <c r="W867" s="162"/>
      <c r="X867" s="162"/>
      <c r="Y867" s="162"/>
      <c r="AA867" s="10"/>
      <c r="AB867" s="47"/>
      <c r="AC867" s="47"/>
      <c r="AD867" s="47"/>
      <c r="AE867" s="47"/>
      <c r="AF867" s="47"/>
      <c r="AG867" s="47"/>
      <c r="AH867" s="47"/>
      <c r="AI867" s="47"/>
    </row>
    <row r="868" spans="1:35">
      <c r="A868" s="123">
        <v>44105</v>
      </c>
      <c r="B868" s="101">
        <v>0.33333333333333331</v>
      </c>
      <c r="C868" s="132" t="s">
        <v>589</v>
      </c>
      <c r="D868" s="124" t="str">
        <f t="shared" si="118"/>
        <v>2020/10/1  8:00</v>
      </c>
      <c r="E868" s="35">
        <v>1.5256709797052848</v>
      </c>
      <c r="F868" s="36">
        <f t="shared" si="119"/>
        <v>1.5326709797052847</v>
      </c>
      <c r="G868" s="36">
        <f t="shared" si="120"/>
        <v>1.5306709797052847</v>
      </c>
      <c r="H868" s="36">
        <f t="shared" si="121"/>
        <v>1.5246709797052849</v>
      </c>
      <c r="I868" s="36">
        <f t="shared" si="122"/>
        <v>1.5266709797052846</v>
      </c>
      <c r="J868" s="36">
        <f t="shared" si="123"/>
        <v>1.5316709797052848</v>
      </c>
      <c r="K868" s="36">
        <f t="shared" si="124"/>
        <v>1.5296709797052848</v>
      </c>
      <c r="L868" s="36">
        <f t="shared" si="125"/>
        <v>1.5286709797052846</v>
      </c>
      <c r="M868" s="57">
        <f t="shared" si="126"/>
        <v>1.5276709797052848</v>
      </c>
      <c r="N868" s="58" t="s">
        <v>48</v>
      </c>
      <c r="O868" s="36"/>
      <c r="P868" s="36"/>
      <c r="Q868" s="36"/>
      <c r="R868" s="59"/>
      <c r="S868" s="60">
        <v>1.46</v>
      </c>
      <c r="T868" s="106">
        <v>1.6</v>
      </c>
      <c r="U868" s="162"/>
      <c r="V868" s="10"/>
      <c r="W868" s="162"/>
      <c r="X868" s="162"/>
      <c r="Y868" s="162"/>
      <c r="AA868" s="10"/>
      <c r="AB868" s="47"/>
      <c r="AC868" s="47"/>
      <c r="AD868" s="47"/>
      <c r="AE868" s="47"/>
      <c r="AF868" s="47"/>
      <c r="AG868" s="47"/>
      <c r="AH868" s="47"/>
      <c r="AI868" s="47"/>
    </row>
    <row r="869" spans="1:35">
      <c r="A869" s="26">
        <v>44105</v>
      </c>
      <c r="B869" s="27">
        <v>0.41666666666666669</v>
      </c>
      <c r="C869" s="132"/>
      <c r="D869" s="28" t="str">
        <f t="shared" si="118"/>
        <v>2020/10/1  10:00</v>
      </c>
      <c r="E869" s="35">
        <v>1.5256709797052848</v>
      </c>
      <c r="F869" s="36">
        <f t="shared" si="119"/>
        <v>1.5326709797052847</v>
      </c>
      <c r="G869" s="36">
        <f t="shared" si="120"/>
        <v>1.5306709797052847</v>
      </c>
      <c r="H869" s="36">
        <f t="shared" si="121"/>
        <v>1.5246709797052849</v>
      </c>
      <c r="I869" s="36">
        <f t="shared" si="122"/>
        <v>1.5266709797052846</v>
      </c>
      <c r="J869" s="36">
        <f t="shared" si="123"/>
        <v>1.5316709797052848</v>
      </c>
      <c r="K869" s="36">
        <f t="shared" si="124"/>
        <v>1.5296709797052848</v>
      </c>
      <c r="L869" s="36">
        <f t="shared" si="125"/>
        <v>1.5286709797052846</v>
      </c>
      <c r="M869" s="57">
        <f t="shared" si="126"/>
        <v>1.5276709797052848</v>
      </c>
      <c r="N869" s="58" t="s">
        <v>48</v>
      </c>
      <c r="O869" s="36"/>
      <c r="P869" s="36"/>
      <c r="Q869" s="36"/>
      <c r="R869" s="59"/>
      <c r="S869" s="60">
        <v>1.46</v>
      </c>
      <c r="T869" s="106">
        <v>1.6</v>
      </c>
      <c r="U869" s="162"/>
      <c r="V869" s="10"/>
      <c r="W869" s="162"/>
      <c r="X869" s="162"/>
      <c r="Y869" s="162"/>
      <c r="AA869" s="10"/>
      <c r="AB869" s="47"/>
      <c r="AC869" s="47"/>
      <c r="AD869" s="47"/>
      <c r="AE869" s="47"/>
      <c r="AF869" s="47"/>
      <c r="AG869" s="47"/>
      <c r="AH869" s="47"/>
      <c r="AI869" s="47"/>
    </row>
    <row r="870" spans="1:35">
      <c r="A870" s="26">
        <v>44105</v>
      </c>
      <c r="B870" s="27">
        <v>0.5</v>
      </c>
      <c r="C870" s="132"/>
      <c r="D870" s="28" t="str">
        <f t="shared" si="118"/>
        <v>2020/10/1  12:00</v>
      </c>
      <c r="E870" s="35">
        <v>1.5312283161871123</v>
      </c>
      <c r="F870" s="36">
        <f t="shared" si="119"/>
        <v>1.5382283161871122</v>
      </c>
      <c r="G870" s="36">
        <f t="shared" si="120"/>
        <v>1.5362283161871122</v>
      </c>
      <c r="H870" s="36">
        <f t="shared" si="121"/>
        <v>1.5302283161871124</v>
      </c>
      <c r="I870" s="36">
        <f t="shared" si="122"/>
        <v>1.5322283161871122</v>
      </c>
      <c r="J870" s="36">
        <f t="shared" si="123"/>
        <v>1.5372283161871123</v>
      </c>
      <c r="K870" s="36">
        <f t="shared" si="124"/>
        <v>1.5352283161871123</v>
      </c>
      <c r="L870" s="36">
        <f t="shared" si="125"/>
        <v>1.5342283161871122</v>
      </c>
      <c r="M870" s="57">
        <f t="shared" si="126"/>
        <v>1.5332283161871123</v>
      </c>
      <c r="N870" s="58" t="s">
        <v>48</v>
      </c>
      <c r="O870" s="36"/>
      <c r="P870" s="36"/>
      <c r="Q870" s="36"/>
      <c r="R870" s="59"/>
      <c r="S870" s="60">
        <v>1.46</v>
      </c>
      <c r="T870" s="106">
        <v>1.6</v>
      </c>
      <c r="U870" s="162"/>
      <c r="V870" s="10"/>
      <c r="W870" s="162"/>
      <c r="X870" s="162"/>
      <c r="Y870" s="162"/>
      <c r="AA870" s="10"/>
      <c r="AB870" s="47"/>
      <c r="AC870" s="47"/>
      <c r="AD870" s="47"/>
      <c r="AE870" s="47"/>
      <c r="AF870" s="47"/>
      <c r="AG870" s="47"/>
      <c r="AH870" s="47"/>
      <c r="AI870" s="47"/>
    </row>
    <row r="871" spans="1:35">
      <c r="A871" s="26">
        <v>44105</v>
      </c>
      <c r="B871" s="27">
        <v>0.58333333333333304</v>
      </c>
      <c r="C871" s="132"/>
      <c r="D871" s="28" t="str">
        <f t="shared" si="118"/>
        <v>2020/10/1  14:00</v>
      </c>
      <c r="E871" s="35">
        <v>1.5212851253705439</v>
      </c>
      <c r="F871" s="36">
        <f t="shared" si="119"/>
        <v>1.5282851253705438</v>
      </c>
      <c r="G871" s="36">
        <f t="shared" si="120"/>
        <v>1.5262851253705438</v>
      </c>
      <c r="H871" s="36">
        <f t="shared" si="121"/>
        <v>1.5202851253705441</v>
      </c>
      <c r="I871" s="36">
        <f t="shared" si="122"/>
        <v>1.5222851253705438</v>
      </c>
      <c r="J871" s="36">
        <f t="shared" si="123"/>
        <v>1.527285125370544</v>
      </c>
      <c r="K871" s="36">
        <f t="shared" si="124"/>
        <v>1.5252851253705439</v>
      </c>
      <c r="L871" s="36">
        <f t="shared" si="125"/>
        <v>1.5242851253705438</v>
      </c>
      <c r="M871" s="57">
        <f t="shared" si="126"/>
        <v>1.5232851253705439</v>
      </c>
      <c r="N871" s="58" t="s">
        <v>48</v>
      </c>
      <c r="O871" s="36"/>
      <c r="P871" s="36"/>
      <c r="Q871" s="36"/>
      <c r="R871" s="59"/>
      <c r="S871" s="60">
        <v>1.46</v>
      </c>
      <c r="T871" s="106">
        <v>1.6</v>
      </c>
      <c r="U871" s="162"/>
      <c r="V871" s="10"/>
      <c r="W871" s="162"/>
      <c r="X871" s="162"/>
      <c r="Y871" s="162"/>
      <c r="AA871" s="10"/>
      <c r="AB871" s="47"/>
      <c r="AC871" s="47"/>
      <c r="AD871" s="47"/>
      <c r="AE871" s="47"/>
      <c r="AF871" s="47"/>
      <c r="AG871" s="47"/>
      <c r="AH871" s="47"/>
      <c r="AI871" s="47"/>
    </row>
    <row r="872" spans="1:35">
      <c r="A872" s="26">
        <v>44105</v>
      </c>
      <c r="B872" s="27">
        <v>0.66666666666666596</v>
      </c>
      <c r="C872" s="132"/>
      <c r="D872" s="28" t="str">
        <f t="shared" si="118"/>
        <v>2020/10/1  16:00</v>
      </c>
      <c r="E872" s="35">
        <v>1.514364244804367</v>
      </c>
      <c r="F872" s="36">
        <f t="shared" si="119"/>
        <v>1.5213642448043669</v>
      </c>
      <c r="G872" s="36">
        <f t="shared" si="120"/>
        <v>1.5193642448043669</v>
      </c>
      <c r="H872" s="36">
        <f t="shared" si="121"/>
        <v>1.5133642448043672</v>
      </c>
      <c r="I872" s="36">
        <f t="shared" si="122"/>
        <v>1.5153642448043669</v>
      </c>
      <c r="J872" s="36">
        <f t="shared" si="123"/>
        <v>1.520364244804367</v>
      </c>
      <c r="K872" s="36">
        <f t="shared" si="124"/>
        <v>1.518364244804367</v>
      </c>
      <c r="L872" s="36">
        <f t="shared" si="125"/>
        <v>1.5173642448043669</v>
      </c>
      <c r="M872" s="57">
        <f t="shared" si="126"/>
        <v>1.516364244804367</v>
      </c>
      <c r="N872" s="58" t="s">
        <v>48</v>
      </c>
      <c r="O872" s="36"/>
      <c r="P872" s="36"/>
      <c r="Q872" s="36"/>
      <c r="R872" s="59"/>
      <c r="S872" s="60">
        <v>1.46</v>
      </c>
      <c r="T872" s="106">
        <v>1.6</v>
      </c>
      <c r="U872" s="162"/>
      <c r="V872" s="10"/>
      <c r="W872" s="162"/>
      <c r="X872" s="162"/>
      <c r="Y872" s="162"/>
      <c r="AA872" s="10"/>
      <c r="AB872" s="47"/>
      <c r="AC872" s="47"/>
      <c r="AD872" s="47"/>
      <c r="AE872" s="47"/>
      <c r="AF872" s="47"/>
      <c r="AG872" s="47"/>
      <c r="AH872" s="47"/>
      <c r="AI872" s="47"/>
    </row>
    <row r="873" spans="1:35">
      <c r="A873" s="123">
        <v>44106</v>
      </c>
      <c r="B873" s="101">
        <v>0.33333333333333331</v>
      </c>
      <c r="C873" s="132" t="s">
        <v>590</v>
      </c>
      <c r="D873" s="124" t="str">
        <f t="shared" si="118"/>
        <v>2020/10/2  8:00</v>
      </c>
      <c r="E873" s="35">
        <v>1.5357517940110399</v>
      </c>
      <c r="F873" s="36">
        <f t="shared" si="119"/>
        <v>1.5427517940110398</v>
      </c>
      <c r="G873" s="36">
        <f t="shared" si="120"/>
        <v>1.5407517940110398</v>
      </c>
      <c r="H873" s="36">
        <f t="shared" si="121"/>
        <v>1.53475179401104</v>
      </c>
      <c r="I873" s="36">
        <f t="shared" si="122"/>
        <v>1.5367517940110398</v>
      </c>
      <c r="J873" s="36">
        <f t="shared" si="123"/>
        <v>1.5417517940110399</v>
      </c>
      <c r="K873" s="36">
        <f t="shared" si="124"/>
        <v>1.5397517940110399</v>
      </c>
      <c r="L873" s="36">
        <f t="shared" si="125"/>
        <v>1.5387517940110398</v>
      </c>
      <c r="M873" s="57">
        <f t="shared" si="126"/>
        <v>1.5377517940110399</v>
      </c>
      <c r="N873" s="58" t="s">
        <v>49</v>
      </c>
      <c r="O873" s="36"/>
      <c r="P873" s="36"/>
      <c r="Q873" s="36"/>
      <c r="R873" s="59"/>
      <c r="S873" s="60">
        <v>1.46</v>
      </c>
      <c r="T873" s="106">
        <v>1.6</v>
      </c>
      <c r="U873" s="162"/>
      <c r="V873" s="10"/>
      <c r="W873" s="162"/>
      <c r="X873" s="162"/>
      <c r="Y873" s="162"/>
      <c r="AA873" s="10"/>
      <c r="AB873" s="47"/>
      <c r="AC873" s="47"/>
      <c r="AD873" s="47"/>
      <c r="AE873" s="47"/>
      <c r="AF873" s="47"/>
      <c r="AG873" s="47"/>
      <c r="AH873" s="47"/>
      <c r="AI873" s="47"/>
    </row>
    <row r="874" spans="1:35">
      <c r="A874" s="26">
        <v>44106</v>
      </c>
      <c r="B874" s="27">
        <v>0.41666666666666669</v>
      </c>
      <c r="C874" s="132"/>
      <c r="D874" s="28" t="str">
        <f t="shared" si="118"/>
        <v>2020/10/2  10:00</v>
      </c>
      <c r="E874" s="35">
        <v>1.5344198677399739</v>
      </c>
      <c r="F874" s="36">
        <f t="shared" si="119"/>
        <v>1.5414198677399737</v>
      </c>
      <c r="G874" s="36">
        <f t="shared" si="120"/>
        <v>1.5394198677399737</v>
      </c>
      <c r="H874" s="36">
        <f t="shared" si="121"/>
        <v>1.533419867739974</v>
      </c>
      <c r="I874" s="36">
        <f t="shared" si="122"/>
        <v>1.5354198677399737</v>
      </c>
      <c r="J874" s="36">
        <f t="shared" si="123"/>
        <v>1.5404198677399739</v>
      </c>
      <c r="K874" s="36">
        <f t="shared" si="124"/>
        <v>1.5384198677399739</v>
      </c>
      <c r="L874" s="36">
        <f t="shared" si="125"/>
        <v>1.5374198677399737</v>
      </c>
      <c r="M874" s="57">
        <f t="shared" si="126"/>
        <v>1.5364198677399739</v>
      </c>
      <c r="N874" s="58" t="s">
        <v>49</v>
      </c>
      <c r="O874" s="36"/>
      <c r="P874" s="36"/>
      <c r="Q874" s="36"/>
      <c r="R874" s="59"/>
      <c r="S874" s="60">
        <v>1.46</v>
      </c>
      <c r="T874" s="106">
        <v>1.6</v>
      </c>
      <c r="U874" s="162"/>
      <c r="V874" s="10"/>
      <c r="W874" s="162"/>
      <c r="X874" s="162"/>
      <c r="Y874" s="162"/>
      <c r="AA874" s="10"/>
      <c r="AB874" s="47"/>
      <c r="AC874" s="47"/>
      <c r="AD874" s="47"/>
      <c r="AE874" s="47"/>
      <c r="AF874" s="47"/>
      <c r="AG874" s="47"/>
      <c r="AH874" s="47"/>
      <c r="AI874" s="47"/>
    </row>
    <row r="875" spans="1:35">
      <c r="A875" s="26">
        <v>44106</v>
      </c>
      <c r="B875" s="27">
        <v>0.5</v>
      </c>
      <c r="C875" s="132"/>
      <c r="D875" s="28" t="str">
        <f t="shared" si="118"/>
        <v>2020/10/2  12:00</v>
      </c>
      <c r="E875" s="35">
        <v>1.5236871176354496</v>
      </c>
      <c r="F875" s="36">
        <f t="shared" si="119"/>
        <v>1.5306871176354495</v>
      </c>
      <c r="G875" s="36">
        <f t="shared" si="120"/>
        <v>1.5286871176354495</v>
      </c>
      <c r="H875" s="36">
        <f t="shared" si="121"/>
        <v>1.5226871176354497</v>
      </c>
      <c r="I875" s="36">
        <f t="shared" si="122"/>
        <v>1.5246871176354495</v>
      </c>
      <c r="J875" s="36">
        <f t="shared" si="123"/>
        <v>1.5296871176354496</v>
      </c>
      <c r="K875" s="36">
        <f t="shared" si="124"/>
        <v>1.5276871176354496</v>
      </c>
      <c r="L875" s="36">
        <f t="shared" si="125"/>
        <v>1.5266871176354495</v>
      </c>
      <c r="M875" s="57">
        <f t="shared" si="126"/>
        <v>1.5256871176354496</v>
      </c>
      <c r="N875" s="58" t="s">
        <v>49</v>
      </c>
      <c r="O875" s="36"/>
      <c r="P875" s="36"/>
      <c r="Q875" s="36"/>
      <c r="R875" s="59"/>
      <c r="S875" s="60">
        <v>1.46</v>
      </c>
      <c r="T875" s="106">
        <v>1.6</v>
      </c>
      <c r="U875" s="162"/>
      <c r="V875" s="10"/>
      <c r="W875" s="162"/>
      <c r="X875" s="162"/>
      <c r="Y875" s="162"/>
      <c r="AA875" s="10"/>
      <c r="AB875" s="47"/>
      <c r="AC875" s="47"/>
      <c r="AD875" s="47"/>
      <c r="AE875" s="47"/>
      <c r="AF875" s="47"/>
      <c r="AG875" s="47"/>
      <c r="AH875" s="47"/>
      <c r="AI875" s="47"/>
    </row>
    <row r="876" spans="1:35">
      <c r="A876" s="26">
        <v>44106</v>
      </c>
      <c r="B876" s="27">
        <v>0.58333333333333304</v>
      </c>
      <c r="C876" s="132"/>
      <c r="D876" s="28" t="str">
        <f t="shared" si="118"/>
        <v>2020/10/2  14:00</v>
      </c>
      <c r="E876" s="35">
        <v>1.5295181275029004</v>
      </c>
      <c r="F876" s="36">
        <f t="shared" si="119"/>
        <v>1.5365181275029003</v>
      </c>
      <c r="G876" s="36">
        <f t="shared" si="120"/>
        <v>1.5345181275029003</v>
      </c>
      <c r="H876" s="36">
        <f t="shared" si="121"/>
        <v>1.5285181275029005</v>
      </c>
      <c r="I876" s="36">
        <f t="shared" si="122"/>
        <v>1.5305181275029003</v>
      </c>
      <c r="J876" s="36">
        <f t="shared" si="123"/>
        <v>1.5355181275029004</v>
      </c>
      <c r="K876" s="36">
        <f t="shared" si="124"/>
        <v>1.5335181275029004</v>
      </c>
      <c r="L876" s="36">
        <f t="shared" si="125"/>
        <v>1.5325181275029003</v>
      </c>
      <c r="M876" s="57">
        <f t="shared" si="126"/>
        <v>1.5315181275029004</v>
      </c>
      <c r="N876" s="58" t="s">
        <v>49</v>
      </c>
      <c r="O876" s="36"/>
      <c r="P876" s="36"/>
      <c r="Q876" s="36"/>
      <c r="R876" s="59"/>
      <c r="S876" s="60">
        <v>1.46</v>
      </c>
      <c r="T876" s="106">
        <v>1.6</v>
      </c>
      <c r="U876" s="162"/>
      <c r="V876" s="10"/>
      <c r="W876" s="162"/>
      <c r="X876" s="162"/>
      <c r="Y876" s="162"/>
      <c r="AA876" s="10"/>
      <c r="AB876" s="47"/>
      <c r="AC876" s="47"/>
      <c r="AD876" s="47"/>
      <c r="AE876" s="47"/>
      <c r="AF876" s="47"/>
      <c r="AG876" s="47"/>
      <c r="AH876" s="47"/>
      <c r="AI876" s="47"/>
    </row>
    <row r="877" spans="1:35">
      <c r="A877" s="26">
        <v>44106</v>
      </c>
      <c r="B877" s="27">
        <v>0.66666666666666596</v>
      </c>
      <c r="C877" s="132"/>
      <c r="D877" s="28" t="str">
        <f t="shared" si="118"/>
        <v>2020/10/2  16:00</v>
      </c>
      <c r="E877" s="35">
        <v>1.5295181275029004</v>
      </c>
      <c r="F877" s="36">
        <f t="shared" si="119"/>
        <v>1.5365181275029003</v>
      </c>
      <c r="G877" s="36">
        <f t="shared" si="120"/>
        <v>1.5345181275029003</v>
      </c>
      <c r="H877" s="36">
        <f t="shared" si="121"/>
        <v>1.5285181275029005</v>
      </c>
      <c r="I877" s="36">
        <f t="shared" si="122"/>
        <v>1.5305181275029003</v>
      </c>
      <c r="J877" s="36">
        <f t="shared" si="123"/>
        <v>1.5355181275029004</v>
      </c>
      <c r="K877" s="36">
        <f t="shared" si="124"/>
        <v>1.5335181275029004</v>
      </c>
      <c r="L877" s="36">
        <f t="shared" si="125"/>
        <v>1.5325181275029003</v>
      </c>
      <c r="M877" s="57">
        <f t="shared" si="126"/>
        <v>1.5315181275029004</v>
      </c>
      <c r="N877" s="58" t="s">
        <v>49</v>
      </c>
      <c r="O877" s="36"/>
      <c r="P877" s="36"/>
      <c r="Q877" s="36"/>
      <c r="R877" s="59"/>
      <c r="S877" s="60">
        <v>1.46</v>
      </c>
      <c r="T877" s="106">
        <v>1.6</v>
      </c>
      <c r="U877" s="162"/>
      <c r="V877" s="10"/>
      <c r="W877" s="162"/>
      <c r="X877" s="162"/>
      <c r="Y877" s="162"/>
      <c r="AA877" s="10"/>
      <c r="AB877" s="47"/>
      <c r="AC877" s="47"/>
      <c r="AD877" s="47"/>
      <c r="AE877" s="47"/>
      <c r="AF877" s="47"/>
      <c r="AG877" s="47"/>
      <c r="AH877" s="47"/>
      <c r="AI877" s="47"/>
    </row>
    <row r="878" spans="1:35">
      <c r="A878" s="123">
        <v>44107</v>
      </c>
      <c r="B878" s="101">
        <v>0.33333333333333331</v>
      </c>
      <c r="C878" s="132" t="s">
        <v>591</v>
      </c>
      <c r="D878" s="124" t="str">
        <f t="shared" si="118"/>
        <v>2020/10/3  8:00</v>
      </c>
      <c r="E878" s="35">
        <v>1.5580000000000001</v>
      </c>
      <c r="F878" s="36">
        <f t="shared" si="119"/>
        <v>1.5649999999999999</v>
      </c>
      <c r="G878" s="36">
        <f t="shared" si="120"/>
        <v>1.5629999999999999</v>
      </c>
      <c r="H878" s="36">
        <f t="shared" si="121"/>
        <v>1.5570000000000002</v>
      </c>
      <c r="I878" s="36">
        <f t="shared" si="122"/>
        <v>1.5589999999999999</v>
      </c>
      <c r="J878" s="36">
        <f t="shared" si="123"/>
        <v>1.5640000000000001</v>
      </c>
      <c r="K878" s="36">
        <f t="shared" si="124"/>
        <v>1.5620000000000001</v>
      </c>
      <c r="L878" s="36">
        <f t="shared" si="125"/>
        <v>1.5609999999999999</v>
      </c>
      <c r="M878" s="57">
        <f t="shared" si="126"/>
        <v>1.56</v>
      </c>
      <c r="N878" s="58" t="s">
        <v>44</v>
      </c>
      <c r="O878" s="36"/>
      <c r="P878" s="36"/>
      <c r="Q878" s="36"/>
      <c r="R878" s="59"/>
      <c r="S878" s="60">
        <v>1.46</v>
      </c>
      <c r="T878" s="106">
        <v>1.6</v>
      </c>
      <c r="U878" s="162"/>
      <c r="V878" s="10"/>
      <c r="W878" s="162"/>
      <c r="X878" s="162"/>
      <c r="Y878" s="162"/>
      <c r="AA878" s="10"/>
      <c r="AB878" s="47"/>
      <c r="AC878" s="47"/>
      <c r="AD878" s="47"/>
      <c r="AE878" s="47"/>
      <c r="AF878" s="47"/>
      <c r="AG878" s="47"/>
      <c r="AH878" s="47"/>
      <c r="AI878" s="47"/>
    </row>
    <row r="879" spans="1:35">
      <c r="A879" s="26">
        <v>44107</v>
      </c>
      <c r="B879" s="27">
        <v>0.41666666666666669</v>
      </c>
      <c r="C879" s="132"/>
      <c r="D879" s="28" t="str">
        <f t="shared" si="118"/>
        <v>2020/10/3  10:00</v>
      </c>
      <c r="E879" s="35">
        <v>1.5318596045621209</v>
      </c>
      <c r="F879" s="36">
        <f t="shared" si="119"/>
        <v>1.5388596045621208</v>
      </c>
      <c r="G879" s="36">
        <f t="shared" si="120"/>
        <v>1.5368596045621208</v>
      </c>
      <c r="H879" s="36">
        <f t="shared" si="121"/>
        <v>1.530859604562121</v>
      </c>
      <c r="I879" s="36">
        <f t="shared" si="122"/>
        <v>1.5328596045621208</v>
      </c>
      <c r="J879" s="36">
        <f t="shared" si="123"/>
        <v>1.5378596045621209</v>
      </c>
      <c r="K879" s="36">
        <f t="shared" si="124"/>
        <v>1.5358596045621209</v>
      </c>
      <c r="L879" s="36">
        <f t="shared" si="125"/>
        <v>1.5348596045621208</v>
      </c>
      <c r="M879" s="57">
        <f t="shared" si="126"/>
        <v>1.5338596045621209</v>
      </c>
      <c r="N879" s="58" t="s">
        <v>44</v>
      </c>
      <c r="O879" s="36"/>
      <c r="P879" s="36"/>
      <c r="Q879" s="36"/>
      <c r="R879" s="59"/>
      <c r="S879" s="60">
        <v>1.46</v>
      </c>
      <c r="T879" s="106">
        <v>1.6</v>
      </c>
      <c r="U879" s="162"/>
      <c r="V879" s="10"/>
      <c r="W879" s="162"/>
      <c r="X879" s="162"/>
      <c r="Y879" s="162"/>
      <c r="AA879" s="10"/>
      <c r="AB879" s="47"/>
      <c r="AC879" s="47"/>
      <c r="AD879" s="47"/>
      <c r="AE879" s="47"/>
      <c r="AF879" s="47"/>
      <c r="AG879" s="47"/>
      <c r="AH879" s="47"/>
      <c r="AI879" s="47"/>
    </row>
    <row r="880" spans="1:35">
      <c r="A880" s="26">
        <v>44107</v>
      </c>
      <c r="B880" s="27">
        <v>0.5</v>
      </c>
      <c r="C880" s="132"/>
      <c r="D880" s="28" t="str">
        <f t="shared" si="118"/>
        <v>2020/10/3  12:00</v>
      </c>
      <c r="E880" s="35">
        <v>1.5284151042522134</v>
      </c>
      <c r="F880" s="36">
        <f t="shared" si="119"/>
        <v>1.5354151042522133</v>
      </c>
      <c r="G880" s="36">
        <f t="shared" si="120"/>
        <v>1.5334151042522133</v>
      </c>
      <c r="H880" s="36">
        <f t="shared" si="121"/>
        <v>1.5274151042522135</v>
      </c>
      <c r="I880" s="36">
        <f t="shared" si="122"/>
        <v>1.5294151042522133</v>
      </c>
      <c r="J880" s="36">
        <f t="shared" si="123"/>
        <v>1.5344151042522134</v>
      </c>
      <c r="K880" s="36">
        <f t="shared" si="124"/>
        <v>1.5324151042522134</v>
      </c>
      <c r="L880" s="36">
        <f t="shared" si="125"/>
        <v>1.5314151042522133</v>
      </c>
      <c r="M880" s="57">
        <f t="shared" si="126"/>
        <v>1.5304151042522134</v>
      </c>
      <c r="N880" s="58" t="s">
        <v>45</v>
      </c>
      <c r="O880" s="36"/>
      <c r="P880" s="36"/>
      <c r="Q880" s="36"/>
      <c r="R880" s="59"/>
      <c r="S880" s="60">
        <v>1.46</v>
      </c>
      <c r="T880" s="106">
        <v>1.6</v>
      </c>
      <c r="U880" s="162"/>
      <c r="V880" s="10"/>
      <c r="W880" s="162"/>
      <c r="X880" s="162"/>
      <c r="Y880" s="162"/>
      <c r="AA880" s="10"/>
      <c r="AB880" s="47"/>
      <c r="AC880" s="47"/>
      <c r="AD880" s="47"/>
      <c r="AE880" s="47"/>
      <c r="AF880" s="47"/>
      <c r="AG880" s="47"/>
      <c r="AH880" s="47"/>
      <c r="AI880" s="47"/>
    </row>
    <row r="881" spans="1:35">
      <c r="A881" s="26">
        <v>44107</v>
      </c>
      <c r="B881" s="27">
        <v>0.58333333333333304</v>
      </c>
      <c r="C881" s="132"/>
      <c r="D881" s="28" t="str">
        <f t="shared" si="118"/>
        <v>2020/10/3  14:00</v>
      </c>
      <c r="E881" s="35">
        <v>1.5263701628543622</v>
      </c>
      <c r="F881" s="36">
        <f t="shared" si="119"/>
        <v>1.5333701628543621</v>
      </c>
      <c r="G881" s="36">
        <f t="shared" si="120"/>
        <v>1.5313701628543621</v>
      </c>
      <c r="H881" s="36">
        <f t="shared" si="121"/>
        <v>1.5253701628543623</v>
      </c>
      <c r="I881" s="36">
        <f t="shared" si="122"/>
        <v>1.5273701628543621</v>
      </c>
      <c r="J881" s="36">
        <f t="shared" si="123"/>
        <v>1.5323701628543622</v>
      </c>
      <c r="K881" s="36">
        <f t="shared" si="124"/>
        <v>1.5303701628543622</v>
      </c>
      <c r="L881" s="36">
        <f t="shared" si="125"/>
        <v>1.5293701628543621</v>
      </c>
      <c r="M881" s="57">
        <f t="shared" si="126"/>
        <v>1.5283701628543622</v>
      </c>
      <c r="N881" s="58" t="s">
        <v>45</v>
      </c>
      <c r="O881" s="36"/>
      <c r="P881" s="36"/>
      <c r="Q881" s="36"/>
      <c r="R881" s="59"/>
      <c r="S881" s="60">
        <v>1.46</v>
      </c>
      <c r="T881" s="106">
        <v>1.6</v>
      </c>
      <c r="U881" s="162"/>
      <c r="V881" s="10"/>
      <c r="W881" s="162"/>
      <c r="X881" s="162"/>
      <c r="Y881" s="162"/>
      <c r="AA881" s="10"/>
      <c r="AB881" s="47"/>
      <c r="AC881" s="47"/>
      <c r="AD881" s="47"/>
      <c r="AE881" s="47"/>
      <c r="AF881" s="47"/>
      <c r="AG881" s="47"/>
      <c r="AH881" s="47"/>
      <c r="AI881" s="47"/>
    </row>
    <row r="882" spans="1:35">
      <c r="A882" s="26">
        <v>44107</v>
      </c>
      <c r="B882" s="27">
        <v>0.66666666666666596</v>
      </c>
      <c r="C882" s="132"/>
      <c r="D882" s="28" t="str">
        <f t="shared" si="118"/>
        <v>2020/10/3  16:00</v>
      </c>
      <c r="E882" s="35">
        <v>1.5202872517456016</v>
      </c>
      <c r="F882" s="36">
        <f t="shared" si="119"/>
        <v>1.5272872517456015</v>
      </c>
      <c r="G882" s="36">
        <f t="shared" si="120"/>
        <v>1.5252872517456015</v>
      </c>
      <c r="H882" s="36">
        <f t="shared" si="121"/>
        <v>1.5192872517456018</v>
      </c>
      <c r="I882" s="36">
        <f t="shared" si="122"/>
        <v>1.5212872517456015</v>
      </c>
      <c r="J882" s="36">
        <f t="shared" si="123"/>
        <v>1.5262872517456016</v>
      </c>
      <c r="K882" s="36">
        <f t="shared" si="124"/>
        <v>1.5242872517456016</v>
      </c>
      <c r="L882" s="36">
        <f t="shared" si="125"/>
        <v>1.5232872517456015</v>
      </c>
      <c r="M882" s="57">
        <f t="shared" si="126"/>
        <v>1.5222872517456016</v>
      </c>
      <c r="N882" s="58" t="s">
        <v>45</v>
      </c>
      <c r="O882" s="36"/>
      <c r="P882" s="36"/>
      <c r="Q882" s="36"/>
      <c r="R882" s="59"/>
      <c r="S882" s="60">
        <v>1.46</v>
      </c>
      <c r="T882" s="106">
        <v>1.6</v>
      </c>
      <c r="U882" s="162"/>
      <c r="V882" s="10"/>
      <c r="W882" s="162"/>
      <c r="X882" s="162"/>
      <c r="Y882" s="162"/>
      <c r="AA882" s="10"/>
      <c r="AB882" s="47"/>
      <c r="AC882" s="47"/>
      <c r="AD882" s="47"/>
      <c r="AE882" s="47"/>
      <c r="AF882" s="47"/>
      <c r="AG882" s="47"/>
      <c r="AH882" s="47"/>
      <c r="AI882" s="47"/>
    </row>
    <row r="883" spans="1:35">
      <c r="A883" s="123">
        <v>44108</v>
      </c>
      <c r="B883" s="101">
        <v>0.33333333333333331</v>
      </c>
      <c r="C883" s="132" t="s">
        <v>592</v>
      </c>
      <c r="D883" s="124" t="str">
        <f t="shared" si="118"/>
        <v>2020/10/4  8:00</v>
      </c>
      <c r="E883" s="35">
        <v>1.5249999999999999</v>
      </c>
      <c r="F883" s="36">
        <f t="shared" si="119"/>
        <v>1.5319999999999998</v>
      </c>
      <c r="G883" s="36">
        <f t="shared" si="120"/>
        <v>1.5299999999999998</v>
      </c>
      <c r="H883" s="36">
        <f t="shared" si="121"/>
        <v>1.524</v>
      </c>
      <c r="I883" s="36">
        <f t="shared" si="122"/>
        <v>1.5259999999999998</v>
      </c>
      <c r="J883" s="36">
        <f t="shared" si="123"/>
        <v>1.5309999999999999</v>
      </c>
      <c r="K883" s="36">
        <f t="shared" si="124"/>
        <v>1.5289999999999999</v>
      </c>
      <c r="L883" s="36">
        <f t="shared" si="125"/>
        <v>1.5279999999999998</v>
      </c>
      <c r="M883" s="57">
        <f t="shared" si="126"/>
        <v>1.5269999999999999</v>
      </c>
      <c r="N883" s="58" t="s">
        <v>46</v>
      </c>
      <c r="O883" s="36"/>
      <c r="P883" s="36"/>
      <c r="Q883" s="36"/>
      <c r="R883" s="59"/>
      <c r="S883" s="60">
        <v>1.46</v>
      </c>
      <c r="T883" s="106">
        <v>1.6</v>
      </c>
      <c r="U883" s="162"/>
      <c r="V883" s="10"/>
      <c r="W883" s="162"/>
      <c r="X883" s="162"/>
      <c r="Y883" s="162"/>
      <c r="AA883" s="10"/>
      <c r="AB883" s="47"/>
      <c r="AC883" s="47"/>
      <c r="AD883" s="47"/>
      <c r="AE883" s="47"/>
      <c r="AF883" s="47"/>
      <c r="AG883" s="47"/>
      <c r="AH883" s="47"/>
      <c r="AI883" s="47"/>
    </row>
    <row r="884" spans="1:35">
      <c r="A884" s="26">
        <v>44108</v>
      </c>
      <c r="B884" s="27">
        <v>0.41666666666666669</v>
      </c>
      <c r="C884" s="132"/>
      <c r="D884" s="28" t="str">
        <f t="shared" si="118"/>
        <v>2020/10/4  10:00</v>
      </c>
      <c r="E884" s="35">
        <v>1.5302447764590352</v>
      </c>
      <c r="F884" s="36">
        <f t="shared" si="119"/>
        <v>1.5372447764590351</v>
      </c>
      <c r="G884" s="36">
        <f t="shared" si="120"/>
        <v>1.5352447764590351</v>
      </c>
      <c r="H884" s="36">
        <f t="shared" si="121"/>
        <v>1.5292447764590353</v>
      </c>
      <c r="I884" s="36">
        <f t="shared" si="122"/>
        <v>1.5312447764590351</v>
      </c>
      <c r="J884" s="36">
        <f t="shared" si="123"/>
        <v>1.5362447764590352</v>
      </c>
      <c r="K884" s="36">
        <f t="shared" si="124"/>
        <v>1.5342447764590352</v>
      </c>
      <c r="L884" s="36">
        <f t="shared" si="125"/>
        <v>1.5332447764590351</v>
      </c>
      <c r="M884" s="57">
        <f t="shared" si="126"/>
        <v>1.5322447764590352</v>
      </c>
      <c r="N884" s="58" t="s">
        <v>46</v>
      </c>
      <c r="O884" s="36"/>
      <c r="P884" s="36"/>
      <c r="Q884" s="36"/>
      <c r="R884" s="59"/>
      <c r="S884" s="60">
        <v>1.46</v>
      </c>
      <c r="T884" s="106">
        <v>1.6</v>
      </c>
      <c r="U884" s="162"/>
      <c r="V884" s="10"/>
      <c r="W884" s="162"/>
      <c r="X884" s="162"/>
      <c r="Y884" s="162"/>
      <c r="AA884" s="10"/>
      <c r="AB884" s="47"/>
      <c r="AC884" s="47"/>
      <c r="AD884" s="47"/>
      <c r="AE884" s="47"/>
      <c r="AF884" s="47"/>
      <c r="AG884" s="47"/>
      <c r="AH884" s="47"/>
      <c r="AI884" s="47"/>
    </row>
    <row r="885" spans="1:35">
      <c r="A885" s="26">
        <v>44108</v>
      </c>
      <c r="B885" s="27">
        <v>0.5</v>
      </c>
      <c r="C885" s="132"/>
      <c r="D885" s="28" t="str">
        <f t="shared" si="118"/>
        <v>2020/10/4  12:00</v>
      </c>
      <c r="E885" s="35">
        <v>1.5336336552952685</v>
      </c>
      <c r="F885" s="36">
        <f t="shared" si="119"/>
        <v>1.5406336552952684</v>
      </c>
      <c r="G885" s="36">
        <f t="shared" si="120"/>
        <v>1.5386336552952684</v>
      </c>
      <c r="H885" s="36">
        <f t="shared" si="121"/>
        <v>1.5326336552952686</v>
      </c>
      <c r="I885" s="36">
        <f t="shared" si="122"/>
        <v>1.5346336552952684</v>
      </c>
      <c r="J885" s="36">
        <f t="shared" si="123"/>
        <v>1.5396336552952685</v>
      </c>
      <c r="K885" s="36">
        <f t="shared" si="124"/>
        <v>1.5376336552952685</v>
      </c>
      <c r="L885" s="36">
        <f t="shared" si="125"/>
        <v>1.5366336552952684</v>
      </c>
      <c r="M885" s="57">
        <f t="shared" si="126"/>
        <v>1.5356336552952685</v>
      </c>
      <c r="N885" s="58" t="s">
        <v>46</v>
      </c>
      <c r="O885" s="36"/>
      <c r="P885" s="36"/>
      <c r="Q885" s="36"/>
      <c r="R885" s="59"/>
      <c r="S885" s="60">
        <v>1.46</v>
      </c>
      <c r="T885" s="106">
        <v>1.6</v>
      </c>
      <c r="U885" s="162"/>
      <c r="V885" s="10"/>
      <c r="W885" s="162"/>
      <c r="X885" s="162"/>
      <c r="Y885" s="162"/>
      <c r="AA885" s="10"/>
      <c r="AB885" s="47"/>
      <c r="AC885" s="47"/>
      <c r="AD885" s="47"/>
      <c r="AE885" s="47"/>
      <c r="AF885" s="47"/>
      <c r="AG885" s="47"/>
      <c r="AH885" s="47"/>
      <c r="AI885" s="47"/>
    </row>
    <row r="886" spans="1:35">
      <c r="A886" s="26">
        <v>44108</v>
      </c>
      <c r="B886" s="27">
        <v>0.58333333333333304</v>
      </c>
      <c r="C886" s="132"/>
      <c r="D886" s="28" t="str">
        <f t="shared" si="118"/>
        <v>2020/10/4  14:00</v>
      </c>
      <c r="E886" s="35">
        <v>1.5345436880985983</v>
      </c>
      <c r="F886" s="36">
        <f t="shared" si="119"/>
        <v>1.5415436880985982</v>
      </c>
      <c r="G886" s="36">
        <f t="shared" si="120"/>
        <v>1.5395436880985982</v>
      </c>
      <c r="H886" s="36">
        <f t="shared" si="121"/>
        <v>1.5335436880985984</v>
      </c>
      <c r="I886" s="36">
        <f t="shared" si="122"/>
        <v>1.5355436880985982</v>
      </c>
      <c r="J886" s="36">
        <f t="shared" si="123"/>
        <v>1.5405436880985983</v>
      </c>
      <c r="K886" s="36">
        <f t="shared" si="124"/>
        <v>1.5385436880985983</v>
      </c>
      <c r="L886" s="36">
        <f t="shared" si="125"/>
        <v>1.5375436880985982</v>
      </c>
      <c r="M886" s="57">
        <f t="shared" si="126"/>
        <v>1.5365436880985983</v>
      </c>
      <c r="N886" s="58" t="s">
        <v>46</v>
      </c>
      <c r="O886" s="36"/>
      <c r="P886" s="36"/>
      <c r="Q886" s="36"/>
      <c r="R886" s="59"/>
      <c r="S886" s="60">
        <v>1.46</v>
      </c>
      <c r="T886" s="106">
        <v>1.6</v>
      </c>
      <c r="U886" s="162"/>
      <c r="V886" s="10"/>
      <c r="W886" s="162"/>
      <c r="X886" s="162"/>
      <c r="Y886" s="162"/>
      <c r="AA886" s="10"/>
      <c r="AB886" s="47"/>
      <c r="AC886" s="47"/>
      <c r="AD886" s="47"/>
      <c r="AE886" s="47"/>
      <c r="AF886" s="47"/>
      <c r="AG886" s="47"/>
      <c r="AH886" s="47"/>
      <c r="AI886" s="47"/>
    </row>
    <row r="887" spans="1:35">
      <c r="A887" s="26">
        <v>44108</v>
      </c>
      <c r="B887" s="27">
        <v>0.66666666666666596</v>
      </c>
      <c r="C887" s="132"/>
      <c r="D887" s="28" t="str">
        <f t="shared" si="118"/>
        <v>2020/10/4  16:00</v>
      </c>
      <c r="E887" s="35">
        <v>1.5217515063228855</v>
      </c>
      <c r="F887" s="36">
        <f t="shared" si="119"/>
        <v>1.5287515063228854</v>
      </c>
      <c r="G887" s="36">
        <f t="shared" si="120"/>
        <v>1.5267515063228854</v>
      </c>
      <c r="H887" s="36">
        <f t="shared" si="121"/>
        <v>1.5207515063228856</v>
      </c>
      <c r="I887" s="36">
        <f t="shared" si="122"/>
        <v>1.5227515063228854</v>
      </c>
      <c r="J887" s="36">
        <f t="shared" si="123"/>
        <v>1.5277515063228855</v>
      </c>
      <c r="K887" s="36">
        <f t="shared" si="124"/>
        <v>1.5257515063228855</v>
      </c>
      <c r="L887" s="36">
        <f t="shared" si="125"/>
        <v>1.5247515063228854</v>
      </c>
      <c r="M887" s="57">
        <f t="shared" si="126"/>
        <v>1.5237515063228855</v>
      </c>
      <c r="N887" s="58" t="s">
        <v>46</v>
      </c>
      <c r="O887" s="36"/>
      <c r="P887" s="36"/>
      <c r="Q887" s="36"/>
      <c r="R887" s="59"/>
      <c r="S887" s="60">
        <v>1.46</v>
      </c>
      <c r="T887" s="106">
        <v>1.6</v>
      </c>
      <c r="U887" s="162"/>
      <c r="V887" s="10"/>
      <c r="W887" s="162"/>
      <c r="X887" s="162"/>
      <c r="Y887" s="162"/>
      <c r="AA887" s="10"/>
      <c r="AB887" s="47"/>
      <c r="AC887" s="47"/>
      <c r="AD887" s="47"/>
      <c r="AE887" s="47"/>
      <c r="AF887" s="47"/>
      <c r="AG887" s="47"/>
      <c r="AH887" s="47"/>
      <c r="AI887" s="47"/>
    </row>
    <row r="888" spans="1:35">
      <c r="A888" s="123">
        <v>44109</v>
      </c>
      <c r="B888" s="101">
        <v>0.33333333333333331</v>
      </c>
      <c r="C888" s="132" t="s">
        <v>593</v>
      </c>
      <c r="D888" s="124" t="str">
        <f t="shared" si="118"/>
        <v>2020/10/5  8:00</v>
      </c>
      <c r="E888" s="35">
        <v>1.5329783169338091</v>
      </c>
      <c r="F888" s="36">
        <f t="shared" si="119"/>
        <v>1.539978316933809</v>
      </c>
      <c r="G888" s="36">
        <f t="shared" si="120"/>
        <v>1.537978316933809</v>
      </c>
      <c r="H888" s="36">
        <f t="shared" si="121"/>
        <v>1.5319783169338093</v>
      </c>
      <c r="I888" s="36">
        <f t="shared" si="122"/>
        <v>1.533978316933809</v>
      </c>
      <c r="J888" s="36">
        <f t="shared" si="123"/>
        <v>1.5389783169338092</v>
      </c>
      <c r="K888" s="36">
        <f t="shared" si="124"/>
        <v>1.5369783169338092</v>
      </c>
      <c r="L888" s="36">
        <f t="shared" si="125"/>
        <v>1.535978316933809</v>
      </c>
      <c r="M888" s="57">
        <f t="shared" si="126"/>
        <v>1.5349783169338092</v>
      </c>
      <c r="N888" s="58" t="s">
        <v>47</v>
      </c>
      <c r="O888" s="36"/>
      <c r="P888" s="36"/>
      <c r="Q888" s="36"/>
      <c r="R888" s="59"/>
      <c r="S888" s="60">
        <v>1.46</v>
      </c>
      <c r="T888" s="106">
        <v>1.6</v>
      </c>
      <c r="U888" s="162"/>
      <c r="V888" s="10"/>
      <c r="W888" s="162"/>
      <c r="X888" s="162"/>
      <c r="Y888" s="162"/>
      <c r="AA888" s="10"/>
      <c r="AB888" s="47"/>
      <c r="AC888" s="47"/>
      <c r="AD888" s="47"/>
      <c r="AE888" s="47"/>
      <c r="AF888" s="47"/>
      <c r="AG888" s="47"/>
      <c r="AH888" s="47"/>
      <c r="AI888" s="47"/>
    </row>
    <row r="889" spans="1:35">
      <c r="A889" s="26">
        <v>44109</v>
      </c>
      <c r="B889" s="27">
        <v>0.41666666666666669</v>
      </c>
      <c r="C889" s="132"/>
      <c r="D889" s="28" t="str">
        <f t="shared" si="118"/>
        <v>2020/10/5  10:00</v>
      </c>
      <c r="E889" s="35">
        <v>1.5248450874219661</v>
      </c>
      <c r="F889" s="36">
        <f t="shared" si="119"/>
        <v>1.531845087421966</v>
      </c>
      <c r="G889" s="36">
        <f t="shared" si="120"/>
        <v>1.529845087421966</v>
      </c>
      <c r="H889" s="36">
        <f t="shared" si="121"/>
        <v>1.5238450874219662</v>
      </c>
      <c r="I889" s="36">
        <f t="shared" si="122"/>
        <v>1.525845087421966</v>
      </c>
      <c r="J889" s="36">
        <f t="shared" si="123"/>
        <v>1.5308450874219661</v>
      </c>
      <c r="K889" s="36">
        <f t="shared" si="124"/>
        <v>1.5288450874219661</v>
      </c>
      <c r="L889" s="36">
        <f t="shared" si="125"/>
        <v>1.527845087421966</v>
      </c>
      <c r="M889" s="57">
        <f t="shared" si="126"/>
        <v>1.5268450874219661</v>
      </c>
      <c r="N889" s="58" t="s">
        <v>47</v>
      </c>
      <c r="O889" s="36"/>
      <c r="P889" s="36"/>
      <c r="Q889" s="36"/>
      <c r="R889" s="59"/>
      <c r="S889" s="60">
        <v>1.46</v>
      </c>
      <c r="T889" s="106">
        <v>1.6</v>
      </c>
      <c r="U889" s="162"/>
      <c r="V889" s="10"/>
      <c r="W889" s="162"/>
      <c r="X889" s="162"/>
      <c r="Y889" s="162"/>
      <c r="AA889" s="10"/>
      <c r="AB889" s="47"/>
      <c r="AC889" s="47"/>
      <c r="AD889" s="47"/>
      <c r="AE889" s="47"/>
      <c r="AF889" s="47"/>
      <c r="AG889" s="47"/>
      <c r="AH889" s="47"/>
      <c r="AI889" s="47"/>
    </row>
    <row r="890" spans="1:35">
      <c r="A890" s="26">
        <v>44109</v>
      </c>
      <c r="B890" s="27">
        <v>0.5</v>
      </c>
      <c r="C890" s="132"/>
      <c r="D890" s="28" t="str">
        <f t="shared" si="118"/>
        <v>2020/10/5  12:00</v>
      </c>
      <c r="E890" s="35">
        <v>1.5314360822564388</v>
      </c>
      <c r="F890" s="36">
        <f t="shared" si="119"/>
        <v>1.5384360822564387</v>
      </c>
      <c r="G890" s="36">
        <f t="shared" si="120"/>
        <v>1.5364360822564387</v>
      </c>
      <c r="H890" s="36">
        <f t="shared" si="121"/>
        <v>1.5304360822564389</v>
      </c>
      <c r="I890" s="36">
        <f t="shared" si="122"/>
        <v>1.5324360822564387</v>
      </c>
      <c r="J890" s="36">
        <f t="shared" si="123"/>
        <v>1.5374360822564388</v>
      </c>
      <c r="K890" s="36">
        <f t="shared" si="124"/>
        <v>1.5354360822564388</v>
      </c>
      <c r="L890" s="36">
        <f t="shared" si="125"/>
        <v>1.5344360822564387</v>
      </c>
      <c r="M890" s="57">
        <f t="shared" si="126"/>
        <v>1.5334360822564388</v>
      </c>
      <c r="N890" s="58" t="s">
        <v>47</v>
      </c>
      <c r="O890" s="36"/>
      <c r="P890" s="36"/>
      <c r="Q890" s="36"/>
      <c r="R890" s="59"/>
      <c r="S890" s="60">
        <v>1.46</v>
      </c>
      <c r="T890" s="106">
        <v>1.6</v>
      </c>
      <c r="U890" s="162"/>
      <c r="V890" s="10"/>
      <c r="W890" s="162"/>
      <c r="X890" s="162"/>
      <c r="Y890" s="162"/>
      <c r="AA890" s="10"/>
      <c r="AB890" s="47"/>
      <c r="AC890" s="47"/>
      <c r="AD890" s="47"/>
      <c r="AE890" s="47"/>
      <c r="AF890" s="47"/>
      <c r="AG890" s="47"/>
      <c r="AH890" s="47"/>
      <c r="AI890" s="47"/>
    </row>
    <row r="891" spans="1:35">
      <c r="A891" s="26">
        <v>44109</v>
      </c>
      <c r="B891" s="27">
        <v>0.58333333333333304</v>
      </c>
      <c r="C891" s="132"/>
      <c r="D891" s="28" t="str">
        <f t="shared" si="118"/>
        <v>2020/10/5  14:00</v>
      </c>
      <c r="E891" s="35">
        <v>1.5139894152841158</v>
      </c>
      <c r="F891" s="36">
        <f t="shared" si="119"/>
        <v>1.5209894152841157</v>
      </c>
      <c r="G891" s="36">
        <f t="shared" si="120"/>
        <v>1.5189894152841157</v>
      </c>
      <c r="H891" s="36">
        <f t="shared" si="121"/>
        <v>1.5129894152841159</v>
      </c>
      <c r="I891" s="36">
        <f t="shared" si="122"/>
        <v>1.5149894152841157</v>
      </c>
      <c r="J891" s="36">
        <f t="shared" si="123"/>
        <v>1.5199894152841158</v>
      </c>
      <c r="K891" s="36">
        <f t="shared" si="124"/>
        <v>1.5179894152841158</v>
      </c>
      <c r="L891" s="36">
        <f t="shared" si="125"/>
        <v>1.5169894152841157</v>
      </c>
      <c r="M891" s="57">
        <f t="shared" si="126"/>
        <v>1.5159894152841158</v>
      </c>
      <c r="N891" s="58" t="s">
        <v>47</v>
      </c>
      <c r="O891" s="36"/>
      <c r="P891" s="36"/>
      <c r="Q891" s="36"/>
      <c r="R891" s="59"/>
      <c r="S891" s="60">
        <v>1.46</v>
      </c>
      <c r="T891" s="106">
        <v>1.6</v>
      </c>
      <c r="U891" s="162"/>
      <c r="V891" s="10"/>
      <c r="W891" s="162"/>
      <c r="X891" s="162"/>
      <c r="Y891" s="162"/>
      <c r="AA891" s="10"/>
      <c r="AB891" s="47"/>
      <c r="AC891" s="47"/>
      <c r="AD891" s="47"/>
      <c r="AE891" s="47"/>
      <c r="AF891" s="47"/>
      <c r="AG891" s="47"/>
      <c r="AH891" s="47"/>
      <c r="AI891" s="47"/>
    </row>
    <row r="892" spans="1:35">
      <c r="A892" s="26">
        <v>44109</v>
      </c>
      <c r="B892" s="27">
        <v>0.66666666666666596</v>
      </c>
      <c r="C892" s="132"/>
      <c r="D892" s="28" t="str">
        <f t="shared" si="118"/>
        <v>2020/10/5  16:00</v>
      </c>
      <c r="E892" s="35">
        <v>1.5262158105730326</v>
      </c>
      <c r="F892" s="36">
        <f t="shared" si="119"/>
        <v>1.5332158105730325</v>
      </c>
      <c r="G892" s="36">
        <f t="shared" si="120"/>
        <v>1.5312158105730325</v>
      </c>
      <c r="H892" s="36">
        <f t="shared" si="121"/>
        <v>1.5252158105730327</v>
      </c>
      <c r="I892" s="36">
        <f t="shared" si="122"/>
        <v>1.5272158105730325</v>
      </c>
      <c r="J892" s="36">
        <f t="shared" si="123"/>
        <v>1.5322158105730326</v>
      </c>
      <c r="K892" s="36">
        <f t="shared" si="124"/>
        <v>1.5302158105730326</v>
      </c>
      <c r="L892" s="36">
        <f t="shared" si="125"/>
        <v>1.5292158105730325</v>
      </c>
      <c r="M892" s="57">
        <f t="shared" si="126"/>
        <v>1.5282158105730326</v>
      </c>
      <c r="N892" s="58" t="s">
        <v>47</v>
      </c>
      <c r="O892" s="36"/>
      <c r="P892" s="36"/>
      <c r="Q892" s="36"/>
      <c r="R892" s="59"/>
      <c r="S892" s="60">
        <v>1.46</v>
      </c>
      <c r="T892" s="106">
        <v>1.6</v>
      </c>
      <c r="U892" s="162"/>
      <c r="V892" s="10"/>
      <c r="W892" s="162"/>
      <c r="X892" s="162"/>
      <c r="Y892" s="162"/>
      <c r="AA892" s="10"/>
      <c r="AB892" s="47"/>
      <c r="AC892" s="47"/>
      <c r="AD892" s="47"/>
      <c r="AE892" s="47"/>
      <c r="AF892" s="47"/>
      <c r="AG892" s="47"/>
      <c r="AH892" s="47"/>
      <c r="AI892" s="47"/>
    </row>
    <row r="893" spans="1:35">
      <c r="A893" s="123">
        <v>44110</v>
      </c>
      <c r="B893" s="101">
        <v>0.33333333333333331</v>
      </c>
      <c r="C893" s="132" t="s">
        <v>594</v>
      </c>
      <c r="D893" s="124" t="str">
        <f t="shared" si="118"/>
        <v>2020/10/6  8:00</v>
      </c>
      <c r="E893" s="35">
        <v>1.5399588433892526</v>
      </c>
      <c r="F893" s="36">
        <f t="shared" si="119"/>
        <v>1.5469588433892525</v>
      </c>
      <c r="G893" s="36">
        <f t="shared" si="120"/>
        <v>1.5449588433892525</v>
      </c>
      <c r="H893" s="36">
        <f t="shared" si="121"/>
        <v>1.5389588433892527</v>
      </c>
      <c r="I893" s="36">
        <f t="shared" si="122"/>
        <v>1.5409588433892525</v>
      </c>
      <c r="J893" s="36">
        <f t="shared" si="123"/>
        <v>1.5459588433892526</v>
      </c>
      <c r="K893" s="36">
        <f t="shared" si="124"/>
        <v>1.5439588433892526</v>
      </c>
      <c r="L893" s="36">
        <f t="shared" si="125"/>
        <v>1.5429588433892525</v>
      </c>
      <c r="M893" s="57">
        <f t="shared" si="126"/>
        <v>1.5419588433892526</v>
      </c>
      <c r="N893" s="58" t="s">
        <v>48</v>
      </c>
      <c r="O893" s="36"/>
      <c r="P893" s="36"/>
      <c r="Q893" s="36"/>
      <c r="R893" s="59"/>
      <c r="S893" s="60">
        <v>1.46</v>
      </c>
      <c r="T893" s="106">
        <v>1.6</v>
      </c>
      <c r="U893" s="162"/>
      <c r="V893" s="10"/>
      <c r="W893" s="162"/>
      <c r="X893" s="162"/>
      <c r="Y893" s="162"/>
      <c r="AA893" s="10"/>
      <c r="AB893" s="47"/>
      <c r="AC893" s="47"/>
      <c r="AD893" s="47"/>
      <c r="AE893" s="47"/>
      <c r="AF893" s="47"/>
      <c r="AG893" s="47"/>
      <c r="AH893" s="47"/>
      <c r="AI893" s="47"/>
    </row>
    <row r="894" spans="1:35">
      <c r="A894" s="26">
        <v>44110</v>
      </c>
      <c r="B894" s="27">
        <v>0.41666666666666669</v>
      </c>
      <c r="C894" s="132"/>
      <c r="D894" s="28" t="str">
        <f t="shared" si="118"/>
        <v>2020/10/6  10:00</v>
      </c>
      <c r="E894" s="35">
        <v>1.530089071817019</v>
      </c>
      <c r="F894" s="36">
        <f t="shared" si="119"/>
        <v>1.5370890718170189</v>
      </c>
      <c r="G894" s="36">
        <f t="shared" si="120"/>
        <v>1.5350890718170189</v>
      </c>
      <c r="H894" s="36">
        <f t="shared" si="121"/>
        <v>1.5290890718170191</v>
      </c>
      <c r="I894" s="36">
        <f t="shared" si="122"/>
        <v>1.5310890718170189</v>
      </c>
      <c r="J894" s="36">
        <f t="shared" si="123"/>
        <v>1.536089071817019</v>
      </c>
      <c r="K894" s="36">
        <f t="shared" si="124"/>
        <v>1.534089071817019</v>
      </c>
      <c r="L894" s="36">
        <f t="shared" si="125"/>
        <v>1.5330890718170189</v>
      </c>
      <c r="M894" s="57">
        <f t="shared" si="126"/>
        <v>1.532089071817019</v>
      </c>
      <c r="N894" s="58" t="s">
        <v>48</v>
      </c>
      <c r="O894" s="36"/>
      <c r="P894" s="36"/>
      <c r="Q894" s="36"/>
      <c r="R894" s="59"/>
      <c r="S894" s="60">
        <v>1.46</v>
      </c>
      <c r="T894" s="106">
        <v>1.6</v>
      </c>
      <c r="U894" s="162"/>
      <c r="V894" s="10"/>
      <c r="W894" s="162"/>
      <c r="X894" s="162"/>
      <c r="Y894" s="162"/>
      <c r="AA894" s="10"/>
      <c r="AB894" s="47"/>
      <c r="AC894" s="47"/>
      <c r="AD894" s="47"/>
      <c r="AE894" s="47"/>
      <c r="AF894" s="47"/>
      <c r="AG894" s="47"/>
      <c r="AH894" s="47"/>
      <c r="AI894" s="47"/>
    </row>
    <row r="895" spans="1:35">
      <c r="A895" s="26">
        <v>44110</v>
      </c>
      <c r="B895" s="27">
        <v>0.5</v>
      </c>
      <c r="C895" s="132"/>
      <c r="D895" s="28" t="str">
        <f t="shared" si="118"/>
        <v>2020/10/6  12:00</v>
      </c>
      <c r="E895" s="35">
        <v>1.5224632426267395</v>
      </c>
      <c r="F895" s="36">
        <f t="shared" si="119"/>
        <v>1.5294632426267394</v>
      </c>
      <c r="G895" s="36">
        <f t="shared" si="120"/>
        <v>1.5274632426267394</v>
      </c>
      <c r="H895" s="36">
        <f t="shared" si="121"/>
        <v>1.5214632426267396</v>
      </c>
      <c r="I895" s="36">
        <f t="shared" si="122"/>
        <v>1.5234632426267394</v>
      </c>
      <c r="J895" s="36">
        <f t="shared" si="123"/>
        <v>1.5284632426267395</v>
      </c>
      <c r="K895" s="36">
        <f t="shared" si="124"/>
        <v>1.5264632426267395</v>
      </c>
      <c r="L895" s="36">
        <f t="shared" si="125"/>
        <v>1.5254632426267394</v>
      </c>
      <c r="M895" s="57">
        <f t="shared" si="126"/>
        <v>1.5244632426267395</v>
      </c>
      <c r="N895" s="58" t="s">
        <v>48</v>
      </c>
      <c r="O895" s="36"/>
      <c r="P895" s="36"/>
      <c r="Q895" s="36"/>
      <c r="R895" s="59"/>
      <c r="S895" s="60">
        <v>1.46</v>
      </c>
      <c r="T895" s="106">
        <v>1.6</v>
      </c>
      <c r="U895" s="162"/>
      <c r="V895" s="10"/>
      <c r="W895" s="162"/>
      <c r="X895" s="162"/>
      <c r="Y895" s="162"/>
      <c r="AA895" s="10"/>
      <c r="AB895" s="47"/>
      <c r="AC895" s="47"/>
      <c r="AD895" s="47"/>
      <c r="AE895" s="47"/>
      <c r="AF895" s="47"/>
      <c r="AG895" s="47"/>
      <c r="AH895" s="47"/>
      <c r="AI895" s="47"/>
    </row>
    <row r="896" spans="1:35">
      <c r="A896" s="26">
        <v>44110</v>
      </c>
      <c r="B896" s="27">
        <v>0.58333333333333304</v>
      </c>
      <c r="C896" s="132"/>
      <c r="D896" s="28" t="str">
        <f t="shared" si="118"/>
        <v>2020/10/6  14:00</v>
      </c>
      <c r="E896" s="35">
        <v>1.5284419819199238</v>
      </c>
      <c r="F896" s="36">
        <f t="shared" si="119"/>
        <v>1.5354419819199236</v>
      </c>
      <c r="G896" s="36">
        <f t="shared" si="120"/>
        <v>1.5334419819199236</v>
      </c>
      <c r="H896" s="36">
        <f t="shared" si="121"/>
        <v>1.5274419819199239</v>
      </c>
      <c r="I896" s="36">
        <f t="shared" si="122"/>
        <v>1.5294419819199236</v>
      </c>
      <c r="J896" s="36">
        <f t="shared" si="123"/>
        <v>1.5344419819199238</v>
      </c>
      <c r="K896" s="36">
        <f t="shared" si="124"/>
        <v>1.5324419819199238</v>
      </c>
      <c r="L896" s="36">
        <f t="shared" si="125"/>
        <v>1.5314419819199236</v>
      </c>
      <c r="M896" s="57">
        <f t="shared" si="126"/>
        <v>1.5304419819199238</v>
      </c>
      <c r="N896" s="58" t="s">
        <v>48</v>
      </c>
      <c r="O896" s="36"/>
      <c r="P896" s="36"/>
      <c r="Q896" s="36"/>
      <c r="R896" s="59"/>
      <c r="S896" s="60">
        <v>1.46</v>
      </c>
      <c r="T896" s="106">
        <v>1.6</v>
      </c>
      <c r="U896" s="162"/>
      <c r="V896" s="10"/>
      <c r="W896" s="162"/>
      <c r="X896" s="162"/>
      <c r="Y896" s="162"/>
      <c r="AA896" s="10"/>
      <c r="AB896" s="47"/>
      <c r="AC896" s="47"/>
      <c r="AD896" s="47"/>
      <c r="AE896" s="47"/>
      <c r="AF896" s="47"/>
      <c r="AG896" s="47"/>
      <c r="AH896" s="47"/>
      <c r="AI896" s="47"/>
    </row>
    <row r="897" spans="1:35">
      <c r="A897" s="26">
        <v>44110</v>
      </c>
      <c r="B897" s="27">
        <v>0.66666666666666596</v>
      </c>
      <c r="C897" s="132"/>
      <c r="D897" s="28" t="str">
        <f t="shared" si="118"/>
        <v>2020/10/6  16:00</v>
      </c>
      <c r="E897" s="35">
        <v>1.5210389803372732</v>
      </c>
      <c r="F897" s="36">
        <f t="shared" si="119"/>
        <v>1.5280389803372731</v>
      </c>
      <c r="G897" s="36">
        <f t="shared" si="120"/>
        <v>1.5260389803372731</v>
      </c>
      <c r="H897" s="36">
        <f t="shared" si="121"/>
        <v>1.5200389803372734</v>
      </c>
      <c r="I897" s="36">
        <f t="shared" si="122"/>
        <v>1.5220389803372731</v>
      </c>
      <c r="J897" s="36">
        <f t="shared" si="123"/>
        <v>1.5270389803372733</v>
      </c>
      <c r="K897" s="36">
        <f t="shared" si="124"/>
        <v>1.5250389803372733</v>
      </c>
      <c r="L897" s="36">
        <f t="shared" si="125"/>
        <v>1.5240389803372731</v>
      </c>
      <c r="M897" s="57">
        <f t="shared" si="126"/>
        <v>1.5230389803372733</v>
      </c>
      <c r="N897" s="58" t="s">
        <v>48</v>
      </c>
      <c r="O897" s="36"/>
      <c r="P897" s="36"/>
      <c r="Q897" s="36"/>
      <c r="R897" s="59"/>
      <c r="S897" s="60">
        <v>1.46</v>
      </c>
      <c r="T897" s="106">
        <v>1.6</v>
      </c>
      <c r="U897" s="162"/>
      <c r="V897" s="10"/>
      <c r="W897" s="162"/>
      <c r="X897" s="162"/>
      <c r="Y897" s="162"/>
      <c r="AA897" s="10"/>
      <c r="AB897" s="47"/>
      <c r="AC897" s="47"/>
      <c r="AD897" s="47"/>
      <c r="AE897" s="47"/>
      <c r="AF897" s="47"/>
      <c r="AG897" s="47"/>
      <c r="AH897" s="47"/>
      <c r="AI897" s="47"/>
    </row>
    <row r="898" spans="1:35">
      <c r="A898" s="123">
        <v>44111</v>
      </c>
      <c r="B898" s="101">
        <v>0.33333333333333331</v>
      </c>
      <c r="C898" s="132" t="s">
        <v>595</v>
      </c>
      <c r="D898" s="124" t="str">
        <f t="shared" si="118"/>
        <v>2020/10/7  8:00</v>
      </c>
      <c r="E898" s="35">
        <v>1.5349502575846572</v>
      </c>
      <c r="F898" s="36">
        <f t="shared" si="119"/>
        <v>1.5419502575846571</v>
      </c>
      <c r="G898" s="36">
        <f t="shared" si="120"/>
        <v>1.5399502575846571</v>
      </c>
      <c r="H898" s="36">
        <f t="shared" si="121"/>
        <v>1.5339502575846573</v>
      </c>
      <c r="I898" s="36">
        <f t="shared" si="122"/>
        <v>1.5359502575846571</v>
      </c>
      <c r="J898" s="36">
        <f t="shared" si="123"/>
        <v>1.5409502575846572</v>
      </c>
      <c r="K898" s="36">
        <f t="shared" si="124"/>
        <v>1.5389502575846572</v>
      </c>
      <c r="L898" s="36">
        <f t="shared" si="125"/>
        <v>1.5379502575846571</v>
      </c>
      <c r="M898" s="57">
        <f t="shared" si="126"/>
        <v>1.5369502575846572</v>
      </c>
      <c r="N898" s="58" t="s">
        <v>49</v>
      </c>
      <c r="O898" s="36"/>
      <c r="P898" s="36"/>
      <c r="Q898" s="36"/>
      <c r="R898" s="59"/>
      <c r="S898" s="60">
        <v>1.46</v>
      </c>
      <c r="T898" s="106">
        <v>1.6</v>
      </c>
      <c r="U898" s="162"/>
      <c r="V898" s="10"/>
      <c r="W898" s="162"/>
      <c r="X898" s="162"/>
      <c r="Y898" s="162"/>
      <c r="AA898" s="10"/>
      <c r="AB898" s="47"/>
      <c r="AC898" s="47"/>
      <c r="AD898" s="47"/>
      <c r="AE898" s="47"/>
      <c r="AF898" s="47"/>
      <c r="AG898" s="47"/>
      <c r="AH898" s="47"/>
      <c r="AI898" s="47"/>
    </row>
    <row r="899" spans="1:35">
      <c r="A899" s="26">
        <v>44111</v>
      </c>
      <c r="B899" s="27">
        <v>0.41666666666666669</v>
      </c>
      <c r="C899" s="132"/>
      <c r="D899" s="28" t="str">
        <f t="shared" si="118"/>
        <v>2020/10/7  10:00</v>
      </c>
      <c r="E899" s="35">
        <v>1.5253885824462339</v>
      </c>
      <c r="F899" s="36">
        <f t="shared" si="119"/>
        <v>1.5323885824462338</v>
      </c>
      <c r="G899" s="36">
        <f t="shared" si="120"/>
        <v>1.5303885824462338</v>
      </c>
      <c r="H899" s="36">
        <f t="shared" si="121"/>
        <v>1.524388582446234</v>
      </c>
      <c r="I899" s="36">
        <f t="shared" si="122"/>
        <v>1.5263885824462338</v>
      </c>
      <c r="J899" s="36">
        <f t="shared" si="123"/>
        <v>1.5313885824462339</v>
      </c>
      <c r="K899" s="36">
        <f t="shared" si="124"/>
        <v>1.5293885824462339</v>
      </c>
      <c r="L899" s="36">
        <f t="shared" si="125"/>
        <v>1.5283885824462338</v>
      </c>
      <c r="M899" s="57">
        <f t="shared" si="126"/>
        <v>1.5273885824462339</v>
      </c>
      <c r="N899" s="58" t="s">
        <v>49</v>
      </c>
      <c r="O899" s="36"/>
      <c r="P899" s="36"/>
      <c r="Q899" s="36"/>
      <c r="R899" s="59"/>
      <c r="S899" s="60">
        <v>1.46</v>
      </c>
      <c r="T899" s="106">
        <v>1.6</v>
      </c>
      <c r="U899" s="162"/>
      <c r="V899" s="10"/>
      <c r="W899" s="162"/>
      <c r="X899" s="162"/>
      <c r="Y899" s="162"/>
      <c r="AA899" s="10"/>
      <c r="AB899" s="47"/>
      <c r="AC899" s="47"/>
      <c r="AD899" s="47"/>
      <c r="AE899" s="47"/>
      <c r="AF899" s="47"/>
      <c r="AG899" s="47"/>
      <c r="AH899" s="47"/>
      <c r="AI899" s="47"/>
    </row>
    <row r="900" spans="1:35">
      <c r="A900" s="26">
        <v>44111</v>
      </c>
      <c r="B900" s="27">
        <v>0.5</v>
      </c>
      <c r="C900" s="132"/>
      <c r="D900" s="28" t="str">
        <f t="shared" ref="D900:D963" si="127">TEXT(A900,"yyyy/m/d")&amp;TEXT(B900,"　　h:mｍ")</f>
        <v>2020/10/7  12:00</v>
      </c>
      <c r="E900" s="35">
        <v>1.5259519439010116</v>
      </c>
      <c r="F900" s="36">
        <f t="shared" ref="F900:F963" si="128">E900+0.007</f>
        <v>1.5329519439010115</v>
      </c>
      <c r="G900" s="36">
        <f t="shared" ref="G900:G963" si="129">E900+0.005</f>
        <v>1.5309519439010115</v>
      </c>
      <c r="H900" s="36">
        <f t="shared" ref="H900:H963" si="130">E900-0.001</f>
        <v>1.5249519439010117</v>
      </c>
      <c r="I900" s="36">
        <f t="shared" ref="I900:I963" si="131">E900+0.001</f>
        <v>1.5269519439010115</v>
      </c>
      <c r="J900" s="36">
        <f t="shared" ref="J900:J963" si="132">E900+0.006</f>
        <v>1.5319519439010116</v>
      </c>
      <c r="K900" s="36">
        <f t="shared" ref="K900:K963" si="133">E900+0.004</f>
        <v>1.5299519439010116</v>
      </c>
      <c r="L900" s="36">
        <f t="shared" ref="L900:L963" si="134">E900+0.003</f>
        <v>1.5289519439010115</v>
      </c>
      <c r="M900" s="57">
        <f t="shared" ref="M900:M963" si="135">E900+0.002</f>
        <v>1.5279519439010116</v>
      </c>
      <c r="N900" s="58" t="s">
        <v>49</v>
      </c>
      <c r="O900" s="36"/>
      <c r="P900" s="36"/>
      <c r="Q900" s="36"/>
      <c r="R900" s="59"/>
      <c r="S900" s="60">
        <v>1.46</v>
      </c>
      <c r="T900" s="106">
        <v>1.6</v>
      </c>
      <c r="U900" s="162"/>
      <c r="V900" s="10"/>
      <c r="W900" s="162"/>
      <c r="X900" s="162"/>
      <c r="Y900" s="162"/>
      <c r="AA900" s="10"/>
      <c r="AB900" s="47"/>
      <c r="AC900" s="47"/>
      <c r="AD900" s="47"/>
      <c r="AE900" s="47"/>
      <c r="AF900" s="47"/>
      <c r="AG900" s="47"/>
      <c r="AH900" s="47"/>
      <c r="AI900" s="47"/>
    </row>
    <row r="901" spans="1:35">
      <c r="A901" s="26">
        <v>44111</v>
      </c>
      <c r="B901" s="27">
        <v>0.58333333333333304</v>
      </c>
      <c r="C901" s="132"/>
      <c r="D901" s="28" t="str">
        <f t="shared" si="127"/>
        <v>2020/10/7  14:00</v>
      </c>
      <c r="E901" s="35">
        <v>1.5221012804776612</v>
      </c>
      <c r="F901" s="36">
        <f t="shared" si="128"/>
        <v>1.5291012804776611</v>
      </c>
      <c r="G901" s="36">
        <f t="shared" si="129"/>
        <v>1.5271012804776611</v>
      </c>
      <c r="H901" s="36">
        <f t="shared" si="130"/>
        <v>1.5211012804776614</v>
      </c>
      <c r="I901" s="36">
        <f t="shared" si="131"/>
        <v>1.5231012804776611</v>
      </c>
      <c r="J901" s="36">
        <f t="shared" si="132"/>
        <v>1.5281012804776613</v>
      </c>
      <c r="K901" s="36">
        <f t="shared" si="133"/>
        <v>1.5261012804776612</v>
      </c>
      <c r="L901" s="36">
        <f t="shared" si="134"/>
        <v>1.5251012804776611</v>
      </c>
      <c r="M901" s="57">
        <f t="shared" si="135"/>
        <v>1.5241012804776612</v>
      </c>
      <c r="N901" s="58" t="s">
        <v>49</v>
      </c>
      <c r="O901" s="36"/>
      <c r="P901" s="36"/>
      <c r="Q901" s="36"/>
      <c r="R901" s="59"/>
      <c r="S901" s="60">
        <v>1.46</v>
      </c>
      <c r="T901" s="106">
        <v>1.6</v>
      </c>
      <c r="U901" s="162"/>
      <c r="V901" s="10"/>
      <c r="W901" s="162"/>
      <c r="X901" s="162"/>
      <c r="Y901" s="162"/>
      <c r="AA901" s="10"/>
      <c r="AB901" s="47"/>
      <c r="AC901" s="47"/>
      <c r="AD901" s="47"/>
      <c r="AE901" s="47"/>
      <c r="AF901" s="47"/>
      <c r="AG901" s="47"/>
      <c r="AH901" s="47"/>
      <c r="AI901" s="47"/>
    </row>
    <row r="902" spans="1:35">
      <c r="A902" s="26">
        <v>44111</v>
      </c>
      <c r="B902" s="27">
        <v>0.66666666666666596</v>
      </c>
      <c r="C902" s="132"/>
      <c r="D902" s="28" t="str">
        <f t="shared" si="127"/>
        <v>2020/10/7  16:00</v>
      </c>
      <c r="E902" s="35">
        <v>1.531784302551046</v>
      </c>
      <c r="F902" s="36">
        <f t="shared" si="128"/>
        <v>1.5387843025510459</v>
      </c>
      <c r="G902" s="36">
        <f t="shared" si="129"/>
        <v>1.5367843025510459</v>
      </c>
      <c r="H902" s="36">
        <f t="shared" si="130"/>
        <v>1.5307843025510461</v>
      </c>
      <c r="I902" s="36">
        <f t="shared" si="131"/>
        <v>1.5327843025510459</v>
      </c>
      <c r="J902" s="36">
        <f t="shared" si="132"/>
        <v>1.537784302551046</v>
      </c>
      <c r="K902" s="36">
        <f t="shared" si="133"/>
        <v>1.535784302551046</v>
      </c>
      <c r="L902" s="36">
        <f t="shared" si="134"/>
        <v>1.5347843025510459</v>
      </c>
      <c r="M902" s="57">
        <f t="shared" si="135"/>
        <v>1.533784302551046</v>
      </c>
      <c r="N902" s="58" t="s">
        <v>49</v>
      </c>
      <c r="O902" s="36"/>
      <c r="P902" s="36"/>
      <c r="Q902" s="36"/>
      <c r="R902" s="59"/>
      <c r="S902" s="60">
        <v>1.46</v>
      </c>
      <c r="T902" s="106">
        <v>1.6</v>
      </c>
      <c r="U902" s="162"/>
      <c r="V902" s="10"/>
      <c r="W902" s="162"/>
      <c r="X902" s="162"/>
      <c r="Y902" s="162"/>
      <c r="AA902" s="10"/>
      <c r="AB902" s="47"/>
      <c r="AC902" s="47"/>
      <c r="AD902" s="47"/>
      <c r="AE902" s="47"/>
      <c r="AF902" s="47"/>
      <c r="AG902" s="47"/>
      <c r="AH902" s="47"/>
      <c r="AI902" s="47"/>
    </row>
    <row r="903" spans="1:35">
      <c r="A903" s="123">
        <v>44112</v>
      </c>
      <c r="B903" s="101">
        <v>0.33333333333333331</v>
      </c>
      <c r="C903" s="132" t="s">
        <v>596</v>
      </c>
      <c r="D903" s="124" t="str">
        <f t="shared" si="127"/>
        <v>2020/10/8  8:00</v>
      </c>
      <c r="E903" s="35">
        <v>1.5549999999999999</v>
      </c>
      <c r="F903" s="36">
        <f t="shared" si="128"/>
        <v>1.5619999999999998</v>
      </c>
      <c r="G903" s="36">
        <f t="shared" si="129"/>
        <v>1.5599999999999998</v>
      </c>
      <c r="H903" s="36">
        <f t="shared" si="130"/>
        <v>1.554</v>
      </c>
      <c r="I903" s="36">
        <f t="shared" si="131"/>
        <v>1.5559999999999998</v>
      </c>
      <c r="J903" s="36">
        <f t="shared" si="132"/>
        <v>1.5609999999999999</v>
      </c>
      <c r="K903" s="36">
        <f t="shared" si="133"/>
        <v>1.5589999999999999</v>
      </c>
      <c r="L903" s="36">
        <f t="shared" si="134"/>
        <v>1.5579999999999998</v>
      </c>
      <c r="M903" s="57">
        <f t="shared" si="135"/>
        <v>1.5569999999999999</v>
      </c>
      <c r="N903" s="58" t="s">
        <v>44</v>
      </c>
      <c r="O903" s="36"/>
      <c r="P903" s="36"/>
      <c r="Q903" s="36"/>
      <c r="R903" s="59"/>
      <c r="S903" s="60">
        <v>1.46</v>
      </c>
      <c r="T903" s="106">
        <v>1.6</v>
      </c>
      <c r="U903" s="162"/>
      <c r="V903" s="10"/>
      <c r="W903" s="162"/>
      <c r="X903" s="162"/>
      <c r="Y903" s="162"/>
      <c r="AA903" s="10"/>
      <c r="AB903" s="47"/>
      <c r="AC903" s="47"/>
      <c r="AD903" s="47"/>
      <c r="AE903" s="47"/>
      <c r="AF903" s="47"/>
      <c r="AG903" s="47"/>
      <c r="AH903" s="47"/>
      <c r="AI903" s="47"/>
    </row>
    <row r="904" spans="1:35">
      <c r="A904" s="26">
        <v>44112</v>
      </c>
      <c r="B904" s="27">
        <v>0.41666666666666669</v>
      </c>
      <c r="C904" s="132"/>
      <c r="D904" s="28" t="str">
        <f t="shared" si="127"/>
        <v>2020/10/8  10:00</v>
      </c>
      <c r="E904" s="35">
        <v>1.528</v>
      </c>
      <c r="F904" s="36">
        <f t="shared" si="128"/>
        <v>1.5349999999999999</v>
      </c>
      <c r="G904" s="36">
        <f t="shared" si="129"/>
        <v>1.5329999999999999</v>
      </c>
      <c r="H904" s="36">
        <f t="shared" si="130"/>
        <v>1.5270000000000001</v>
      </c>
      <c r="I904" s="36">
        <f t="shared" si="131"/>
        <v>1.5289999999999999</v>
      </c>
      <c r="J904" s="36">
        <f t="shared" si="132"/>
        <v>1.534</v>
      </c>
      <c r="K904" s="36">
        <f t="shared" si="133"/>
        <v>1.532</v>
      </c>
      <c r="L904" s="36">
        <f t="shared" si="134"/>
        <v>1.5309999999999999</v>
      </c>
      <c r="M904" s="57">
        <f t="shared" si="135"/>
        <v>1.53</v>
      </c>
      <c r="N904" s="58" t="s">
        <v>44</v>
      </c>
      <c r="O904" s="36"/>
      <c r="P904" s="36"/>
      <c r="Q904" s="36"/>
      <c r="R904" s="59"/>
      <c r="S904" s="60">
        <v>1.46</v>
      </c>
      <c r="T904" s="106">
        <v>1.6</v>
      </c>
      <c r="U904" s="162"/>
      <c r="V904" s="10"/>
      <c r="W904" s="162"/>
      <c r="X904" s="162"/>
      <c r="Y904" s="162"/>
      <c r="AA904" s="10"/>
      <c r="AB904" s="47"/>
      <c r="AC904" s="47"/>
      <c r="AD904" s="47"/>
      <c r="AE904" s="47"/>
      <c r="AF904" s="47"/>
      <c r="AG904" s="47"/>
      <c r="AH904" s="47"/>
      <c r="AI904" s="47"/>
    </row>
    <row r="905" spans="1:35">
      <c r="A905" s="26">
        <v>44112</v>
      </c>
      <c r="B905" s="27">
        <v>0.5</v>
      </c>
      <c r="C905" s="132"/>
      <c r="D905" s="28" t="str">
        <f t="shared" si="127"/>
        <v>2020/10/8  12:00</v>
      </c>
      <c r="E905" s="35">
        <v>1.528</v>
      </c>
      <c r="F905" s="36">
        <f t="shared" si="128"/>
        <v>1.5349999999999999</v>
      </c>
      <c r="G905" s="36">
        <f t="shared" si="129"/>
        <v>1.5329999999999999</v>
      </c>
      <c r="H905" s="36">
        <f t="shared" si="130"/>
        <v>1.5270000000000001</v>
      </c>
      <c r="I905" s="36">
        <f t="shared" si="131"/>
        <v>1.5289999999999999</v>
      </c>
      <c r="J905" s="36">
        <f t="shared" si="132"/>
        <v>1.534</v>
      </c>
      <c r="K905" s="36">
        <f t="shared" si="133"/>
        <v>1.532</v>
      </c>
      <c r="L905" s="36">
        <f t="shared" si="134"/>
        <v>1.5309999999999999</v>
      </c>
      <c r="M905" s="57">
        <f t="shared" si="135"/>
        <v>1.53</v>
      </c>
      <c r="N905" s="58" t="s">
        <v>45</v>
      </c>
      <c r="O905" s="36"/>
      <c r="P905" s="36"/>
      <c r="Q905" s="36"/>
      <c r="R905" s="59"/>
      <c r="S905" s="60">
        <v>1.46</v>
      </c>
      <c r="T905" s="106">
        <v>1.6</v>
      </c>
      <c r="U905" s="162"/>
      <c r="V905" s="10"/>
      <c r="W905" s="162"/>
      <c r="X905" s="162"/>
      <c r="Y905" s="162"/>
      <c r="AA905" s="10"/>
      <c r="AB905" s="47"/>
      <c r="AC905" s="47"/>
      <c r="AD905" s="47"/>
      <c r="AE905" s="47"/>
      <c r="AF905" s="47"/>
      <c r="AG905" s="47"/>
      <c r="AH905" s="47"/>
      <c r="AI905" s="47"/>
    </row>
    <row r="906" spans="1:35">
      <c r="A906" s="26">
        <v>44112</v>
      </c>
      <c r="B906" s="27">
        <v>0.58333333333333304</v>
      </c>
      <c r="C906" s="132"/>
      <c r="D906" s="28" t="str">
        <f t="shared" si="127"/>
        <v>2020/10/8  14:00</v>
      </c>
      <c r="E906" s="35">
        <v>1.5134743218855498</v>
      </c>
      <c r="F906" s="36">
        <f t="shared" si="128"/>
        <v>1.5204743218855497</v>
      </c>
      <c r="G906" s="36">
        <f t="shared" si="129"/>
        <v>1.5184743218855496</v>
      </c>
      <c r="H906" s="36">
        <f t="shared" si="130"/>
        <v>1.5124743218855499</v>
      </c>
      <c r="I906" s="36">
        <f t="shared" si="131"/>
        <v>1.5144743218855496</v>
      </c>
      <c r="J906" s="36">
        <f t="shared" si="132"/>
        <v>1.5194743218855498</v>
      </c>
      <c r="K906" s="36">
        <f t="shared" si="133"/>
        <v>1.5174743218855498</v>
      </c>
      <c r="L906" s="36">
        <f t="shared" si="134"/>
        <v>1.5164743218855496</v>
      </c>
      <c r="M906" s="57">
        <f t="shared" si="135"/>
        <v>1.5154743218855498</v>
      </c>
      <c r="N906" s="58" t="s">
        <v>45</v>
      </c>
      <c r="O906" s="36"/>
      <c r="P906" s="36"/>
      <c r="Q906" s="36"/>
      <c r="R906" s="59"/>
      <c r="S906" s="60">
        <v>1.46</v>
      </c>
      <c r="T906" s="106">
        <v>1.6</v>
      </c>
      <c r="U906" s="162"/>
      <c r="V906" s="10"/>
      <c r="W906" s="162"/>
      <c r="X906" s="162"/>
      <c r="Y906" s="162"/>
      <c r="AA906" s="10"/>
      <c r="AB906" s="47"/>
      <c r="AC906" s="47"/>
      <c r="AD906" s="47"/>
      <c r="AE906" s="47"/>
      <c r="AF906" s="47"/>
      <c r="AG906" s="47"/>
      <c r="AH906" s="47"/>
      <c r="AI906" s="47"/>
    </row>
    <row r="907" spans="1:35">
      <c r="A907" s="26">
        <v>44112</v>
      </c>
      <c r="B907" s="27">
        <v>0.66666666666666596</v>
      </c>
      <c r="C907" s="132"/>
      <c r="D907" s="28" t="str">
        <f t="shared" si="127"/>
        <v>2020/10/8  16:00</v>
      </c>
      <c r="E907" s="35">
        <v>1.5293471778792733</v>
      </c>
      <c r="F907" s="36">
        <f t="shared" si="128"/>
        <v>1.5363471778792732</v>
      </c>
      <c r="G907" s="36">
        <f t="shared" si="129"/>
        <v>1.5343471778792732</v>
      </c>
      <c r="H907" s="36">
        <f t="shared" si="130"/>
        <v>1.5283471778792734</v>
      </c>
      <c r="I907" s="36">
        <f t="shared" si="131"/>
        <v>1.5303471778792732</v>
      </c>
      <c r="J907" s="36">
        <f t="shared" si="132"/>
        <v>1.5353471778792733</v>
      </c>
      <c r="K907" s="36">
        <f t="shared" si="133"/>
        <v>1.5333471778792733</v>
      </c>
      <c r="L907" s="36">
        <f t="shared" si="134"/>
        <v>1.5323471778792732</v>
      </c>
      <c r="M907" s="57">
        <f t="shared" si="135"/>
        <v>1.5313471778792733</v>
      </c>
      <c r="N907" s="58" t="s">
        <v>45</v>
      </c>
      <c r="O907" s="36"/>
      <c r="P907" s="36"/>
      <c r="Q907" s="36"/>
      <c r="R907" s="59"/>
      <c r="S907" s="60">
        <v>1.46</v>
      </c>
      <c r="T907" s="106">
        <v>1.6</v>
      </c>
      <c r="U907" s="162"/>
      <c r="V907" s="10"/>
      <c r="W907" s="162"/>
      <c r="X907" s="162"/>
      <c r="Y907" s="162"/>
      <c r="AA907" s="10"/>
      <c r="AB907" s="47"/>
      <c r="AC907" s="47"/>
      <c r="AD907" s="47"/>
      <c r="AE907" s="47"/>
      <c r="AF907" s="47"/>
      <c r="AG907" s="47"/>
      <c r="AH907" s="47"/>
      <c r="AI907" s="47"/>
    </row>
    <row r="908" spans="1:35">
      <c r="A908" s="123">
        <v>44113</v>
      </c>
      <c r="B908" s="101">
        <v>0.33333333333333331</v>
      </c>
      <c r="C908" s="132" t="s">
        <v>597</v>
      </c>
      <c r="D908" s="124" t="str">
        <f t="shared" si="127"/>
        <v>2020/10/9  8:00</v>
      </c>
      <c r="E908" s="35">
        <v>1.52388088951528</v>
      </c>
      <c r="F908" s="36">
        <f t="shared" si="128"/>
        <v>1.5308808895152799</v>
      </c>
      <c r="G908" s="36">
        <f t="shared" si="129"/>
        <v>1.5288808895152799</v>
      </c>
      <c r="H908" s="36">
        <f t="shared" si="130"/>
        <v>1.5228808895152801</v>
      </c>
      <c r="I908" s="36">
        <f t="shared" si="131"/>
        <v>1.5248808895152799</v>
      </c>
      <c r="J908" s="36">
        <f t="shared" si="132"/>
        <v>1.52988088951528</v>
      </c>
      <c r="K908" s="36">
        <f t="shared" si="133"/>
        <v>1.52788088951528</v>
      </c>
      <c r="L908" s="36">
        <f t="shared" si="134"/>
        <v>1.5268808895152799</v>
      </c>
      <c r="M908" s="57">
        <f t="shared" si="135"/>
        <v>1.52588088951528</v>
      </c>
      <c r="N908" s="58" t="s">
        <v>46</v>
      </c>
      <c r="O908" s="36"/>
      <c r="P908" s="36"/>
      <c r="Q908" s="36"/>
      <c r="R908" s="59"/>
      <c r="S908" s="60">
        <v>1.46</v>
      </c>
      <c r="T908" s="106">
        <v>1.6</v>
      </c>
      <c r="U908" s="162"/>
      <c r="V908" s="10"/>
      <c r="W908" s="162"/>
      <c r="X908" s="162"/>
      <c r="Y908" s="162"/>
      <c r="AA908" s="10"/>
      <c r="AB908" s="47"/>
      <c r="AC908" s="47"/>
      <c r="AD908" s="47"/>
      <c r="AE908" s="47"/>
      <c r="AF908" s="47"/>
      <c r="AG908" s="47"/>
      <c r="AH908" s="47"/>
      <c r="AI908" s="47"/>
    </row>
    <row r="909" spans="1:35">
      <c r="A909" s="26">
        <v>44113</v>
      </c>
      <c r="B909" s="27">
        <v>0.41666666666666669</v>
      </c>
      <c r="C909" s="132"/>
      <c r="D909" s="28" t="str">
        <f t="shared" si="127"/>
        <v>2020/10/9  10:00</v>
      </c>
      <c r="E909" s="35">
        <v>1.5206481782996275</v>
      </c>
      <c r="F909" s="36">
        <f t="shared" si="128"/>
        <v>1.5276481782996274</v>
      </c>
      <c r="G909" s="36">
        <f t="shared" si="129"/>
        <v>1.5256481782996274</v>
      </c>
      <c r="H909" s="36">
        <f t="shared" si="130"/>
        <v>1.5196481782996276</v>
      </c>
      <c r="I909" s="36">
        <f t="shared" si="131"/>
        <v>1.5216481782996274</v>
      </c>
      <c r="J909" s="36">
        <f t="shared" si="132"/>
        <v>1.5266481782996275</v>
      </c>
      <c r="K909" s="36">
        <f t="shared" si="133"/>
        <v>1.5246481782996275</v>
      </c>
      <c r="L909" s="36">
        <f t="shared" si="134"/>
        <v>1.5236481782996274</v>
      </c>
      <c r="M909" s="57">
        <f t="shared" si="135"/>
        <v>1.5226481782996275</v>
      </c>
      <c r="N909" s="58" t="s">
        <v>46</v>
      </c>
      <c r="O909" s="36"/>
      <c r="P909" s="36"/>
      <c r="Q909" s="36"/>
      <c r="R909" s="59"/>
      <c r="S909" s="60">
        <v>1.46</v>
      </c>
      <c r="T909" s="106">
        <v>1.6</v>
      </c>
      <c r="U909" s="162"/>
      <c r="V909" s="10"/>
      <c r="W909" s="162"/>
      <c r="X909" s="162"/>
      <c r="Y909" s="162"/>
      <c r="AA909" s="10"/>
      <c r="AB909" s="47"/>
      <c r="AC909" s="47"/>
      <c r="AD909" s="47"/>
      <c r="AE909" s="47"/>
      <c r="AF909" s="47"/>
      <c r="AG909" s="47"/>
      <c r="AH909" s="47"/>
      <c r="AI909" s="47"/>
    </row>
    <row r="910" spans="1:35">
      <c r="A910" s="26">
        <v>44113</v>
      </c>
      <c r="B910" s="27">
        <v>0.5</v>
      </c>
      <c r="C910" s="132"/>
      <c r="D910" s="28" t="str">
        <f t="shared" si="127"/>
        <v>2020/10/9  12:00</v>
      </c>
      <c r="E910" s="35">
        <v>1.5269999999999999</v>
      </c>
      <c r="F910" s="36">
        <f t="shared" si="128"/>
        <v>1.5339999999999998</v>
      </c>
      <c r="G910" s="36">
        <f t="shared" si="129"/>
        <v>1.5319999999999998</v>
      </c>
      <c r="H910" s="36">
        <f t="shared" si="130"/>
        <v>1.526</v>
      </c>
      <c r="I910" s="36">
        <f t="shared" si="131"/>
        <v>1.5279999999999998</v>
      </c>
      <c r="J910" s="36">
        <f t="shared" si="132"/>
        <v>1.5329999999999999</v>
      </c>
      <c r="K910" s="36">
        <f t="shared" si="133"/>
        <v>1.5309999999999999</v>
      </c>
      <c r="L910" s="36">
        <f t="shared" si="134"/>
        <v>1.5299999999999998</v>
      </c>
      <c r="M910" s="57">
        <f t="shared" si="135"/>
        <v>1.5289999999999999</v>
      </c>
      <c r="N910" s="58" t="s">
        <v>46</v>
      </c>
      <c r="O910" s="36"/>
      <c r="P910" s="36"/>
      <c r="Q910" s="36"/>
      <c r="R910" s="59"/>
      <c r="S910" s="60">
        <v>1.46</v>
      </c>
      <c r="T910" s="106">
        <v>1.6</v>
      </c>
      <c r="U910" s="162"/>
      <c r="V910" s="10"/>
      <c r="W910" s="162"/>
      <c r="X910" s="162"/>
      <c r="Y910" s="162"/>
      <c r="AA910" s="10"/>
      <c r="AB910" s="47"/>
      <c r="AC910" s="47"/>
      <c r="AD910" s="47"/>
      <c r="AE910" s="47"/>
      <c r="AF910" s="47"/>
      <c r="AG910" s="47"/>
      <c r="AH910" s="47"/>
      <c r="AI910" s="47"/>
    </row>
    <row r="911" spans="1:35">
      <c r="A911" s="26">
        <v>44113</v>
      </c>
      <c r="B911" s="27">
        <v>0.58333333333333304</v>
      </c>
      <c r="C911" s="132"/>
      <c r="D911" s="28" t="str">
        <f t="shared" si="127"/>
        <v>2020/10/9  14:00</v>
      </c>
      <c r="E911" s="35">
        <v>1.5301493547555693</v>
      </c>
      <c r="F911" s="36">
        <f t="shared" si="128"/>
        <v>1.5371493547555692</v>
      </c>
      <c r="G911" s="36">
        <f t="shared" si="129"/>
        <v>1.5351493547555692</v>
      </c>
      <c r="H911" s="36">
        <f t="shared" si="130"/>
        <v>1.5291493547555695</v>
      </c>
      <c r="I911" s="36">
        <f t="shared" si="131"/>
        <v>1.5311493547555692</v>
      </c>
      <c r="J911" s="36">
        <f t="shared" si="132"/>
        <v>1.5361493547555694</v>
      </c>
      <c r="K911" s="36">
        <f t="shared" si="133"/>
        <v>1.5341493547555693</v>
      </c>
      <c r="L911" s="36">
        <f t="shared" si="134"/>
        <v>1.5331493547555692</v>
      </c>
      <c r="M911" s="57">
        <f t="shared" si="135"/>
        <v>1.5321493547555693</v>
      </c>
      <c r="N911" s="58" t="s">
        <v>46</v>
      </c>
      <c r="O911" s="36"/>
      <c r="P911" s="36"/>
      <c r="Q911" s="36"/>
      <c r="R911" s="59"/>
      <c r="S911" s="60">
        <v>1.46</v>
      </c>
      <c r="T911" s="106">
        <v>1.6</v>
      </c>
      <c r="U911" s="162"/>
      <c r="V911" s="10"/>
      <c r="W911" s="162"/>
      <c r="X911" s="162"/>
      <c r="Y911" s="162"/>
      <c r="AA911" s="10"/>
      <c r="AB911" s="47"/>
      <c r="AC911" s="47"/>
      <c r="AD911" s="47"/>
      <c r="AE911" s="47"/>
      <c r="AF911" s="47"/>
      <c r="AG911" s="47"/>
      <c r="AH911" s="47"/>
      <c r="AI911" s="47"/>
    </row>
    <row r="912" spans="1:35">
      <c r="A912" s="26">
        <v>44113</v>
      </c>
      <c r="B912" s="27">
        <v>0.66666666666666596</v>
      </c>
      <c r="C912" s="132"/>
      <c r="D912" s="28" t="str">
        <f t="shared" si="127"/>
        <v>2020/10/9  16:00</v>
      </c>
      <c r="E912" s="35">
        <v>1.5249728888545064</v>
      </c>
      <c r="F912" s="36">
        <f t="shared" si="128"/>
        <v>1.5319728888545063</v>
      </c>
      <c r="G912" s="36">
        <f t="shared" si="129"/>
        <v>1.5299728888545063</v>
      </c>
      <c r="H912" s="36">
        <f t="shared" si="130"/>
        <v>1.5239728888545065</v>
      </c>
      <c r="I912" s="36">
        <f t="shared" si="131"/>
        <v>1.5259728888545063</v>
      </c>
      <c r="J912" s="36">
        <f t="shared" si="132"/>
        <v>1.5309728888545064</v>
      </c>
      <c r="K912" s="36">
        <f t="shared" si="133"/>
        <v>1.5289728888545064</v>
      </c>
      <c r="L912" s="36">
        <f t="shared" si="134"/>
        <v>1.5279728888545063</v>
      </c>
      <c r="M912" s="57">
        <f t="shared" si="135"/>
        <v>1.5269728888545064</v>
      </c>
      <c r="N912" s="58" t="s">
        <v>46</v>
      </c>
      <c r="O912" s="36"/>
      <c r="P912" s="36"/>
      <c r="Q912" s="36"/>
      <c r="R912" s="59"/>
      <c r="S912" s="60">
        <v>1.46</v>
      </c>
      <c r="T912" s="106">
        <v>1.6</v>
      </c>
      <c r="U912" s="162"/>
      <c r="V912" s="10"/>
      <c r="W912" s="162"/>
      <c r="X912" s="162"/>
      <c r="Y912" s="162"/>
      <c r="AA912" s="10"/>
      <c r="AB912" s="47"/>
      <c r="AC912" s="47"/>
      <c r="AD912" s="47"/>
      <c r="AE912" s="47"/>
      <c r="AF912" s="47"/>
      <c r="AG912" s="47"/>
      <c r="AH912" s="47"/>
      <c r="AI912" s="47"/>
    </row>
    <row r="913" spans="1:35">
      <c r="A913" s="123">
        <v>44114</v>
      </c>
      <c r="B913" s="101">
        <v>0.33333333333333331</v>
      </c>
      <c r="C913" s="132" t="s">
        <v>598</v>
      </c>
      <c r="D913" s="124" t="str">
        <f t="shared" si="127"/>
        <v>2020/10/10  8:00</v>
      </c>
      <c r="E913" s="35">
        <v>1.5136605863991455</v>
      </c>
      <c r="F913" s="36">
        <f t="shared" si="128"/>
        <v>1.5206605863991454</v>
      </c>
      <c r="G913" s="36">
        <f t="shared" si="129"/>
        <v>1.5186605863991454</v>
      </c>
      <c r="H913" s="36">
        <f t="shared" si="130"/>
        <v>1.5126605863991456</v>
      </c>
      <c r="I913" s="36">
        <f t="shared" si="131"/>
        <v>1.5146605863991454</v>
      </c>
      <c r="J913" s="36">
        <f t="shared" si="132"/>
        <v>1.5196605863991455</v>
      </c>
      <c r="K913" s="36">
        <f t="shared" si="133"/>
        <v>1.5176605863991455</v>
      </c>
      <c r="L913" s="36">
        <f t="shared" si="134"/>
        <v>1.5166605863991454</v>
      </c>
      <c r="M913" s="57">
        <f t="shared" si="135"/>
        <v>1.5156605863991455</v>
      </c>
      <c r="N913" s="58" t="s">
        <v>47</v>
      </c>
      <c r="O913" s="36"/>
      <c r="P913" s="36"/>
      <c r="Q913" s="36"/>
      <c r="R913" s="59"/>
      <c r="S913" s="60">
        <v>1.46</v>
      </c>
      <c r="T913" s="106">
        <v>1.6</v>
      </c>
      <c r="U913" s="162"/>
      <c r="V913" s="10"/>
      <c r="W913" s="162"/>
      <c r="X913" s="162"/>
      <c r="Y913" s="162"/>
      <c r="AA913" s="10"/>
      <c r="AB913" s="47"/>
      <c r="AC913" s="47"/>
      <c r="AD913" s="47"/>
      <c r="AE913" s="47"/>
      <c r="AF913" s="47"/>
      <c r="AG913" s="47"/>
      <c r="AH913" s="47"/>
      <c r="AI913" s="47"/>
    </row>
    <row r="914" spans="1:35">
      <c r="A914" s="26">
        <v>44114</v>
      </c>
      <c r="B914" s="27">
        <v>0.41666666666666669</v>
      </c>
      <c r="C914" s="132"/>
      <c r="D914" s="28" t="str">
        <f t="shared" si="127"/>
        <v>2020/10/10  10:00</v>
      </c>
      <c r="E914" s="35">
        <v>1.5134232260672542</v>
      </c>
      <c r="F914" s="36">
        <f t="shared" si="128"/>
        <v>1.5204232260672541</v>
      </c>
      <c r="G914" s="36">
        <f t="shared" si="129"/>
        <v>1.5184232260672541</v>
      </c>
      <c r="H914" s="36">
        <f t="shared" si="130"/>
        <v>1.5124232260672543</v>
      </c>
      <c r="I914" s="36">
        <f t="shared" si="131"/>
        <v>1.5144232260672541</v>
      </c>
      <c r="J914" s="36">
        <f t="shared" si="132"/>
        <v>1.5194232260672542</v>
      </c>
      <c r="K914" s="36">
        <f t="shared" si="133"/>
        <v>1.5174232260672542</v>
      </c>
      <c r="L914" s="36">
        <f t="shared" si="134"/>
        <v>1.5164232260672541</v>
      </c>
      <c r="M914" s="57">
        <f t="shared" si="135"/>
        <v>1.5154232260672542</v>
      </c>
      <c r="N914" s="58" t="s">
        <v>47</v>
      </c>
      <c r="O914" s="36"/>
      <c r="P914" s="36"/>
      <c r="Q914" s="36"/>
      <c r="R914" s="59"/>
      <c r="S914" s="60">
        <v>1.46</v>
      </c>
      <c r="T914" s="106">
        <v>1.6</v>
      </c>
      <c r="U914" s="162"/>
      <c r="V914" s="10"/>
      <c r="W914" s="162"/>
      <c r="X914" s="162"/>
      <c r="Y914" s="162"/>
      <c r="AA914" s="10"/>
      <c r="AB914" s="47"/>
      <c r="AC914" s="47"/>
      <c r="AD914" s="47"/>
      <c r="AE914" s="47"/>
      <c r="AF914" s="47"/>
      <c r="AG914" s="47"/>
      <c r="AH914" s="47"/>
      <c r="AI914" s="47"/>
    </row>
    <row r="915" spans="1:35">
      <c r="A915" s="26">
        <v>44114</v>
      </c>
      <c r="B915" s="27">
        <v>0.5</v>
      </c>
      <c r="C915" s="132"/>
      <c r="D915" s="28" t="str">
        <f t="shared" si="127"/>
        <v>2020/10/10  12:00</v>
      </c>
      <c r="E915" s="35">
        <v>1.5303644043790867</v>
      </c>
      <c r="F915" s="36">
        <f t="shared" si="128"/>
        <v>1.5373644043790866</v>
      </c>
      <c r="G915" s="36">
        <f t="shared" si="129"/>
        <v>1.5353644043790866</v>
      </c>
      <c r="H915" s="36">
        <f t="shared" si="130"/>
        <v>1.5293644043790868</v>
      </c>
      <c r="I915" s="36">
        <f t="shared" si="131"/>
        <v>1.5313644043790866</v>
      </c>
      <c r="J915" s="36">
        <f t="shared" si="132"/>
        <v>1.5363644043790867</v>
      </c>
      <c r="K915" s="36">
        <f t="shared" si="133"/>
        <v>1.5343644043790867</v>
      </c>
      <c r="L915" s="36">
        <f t="shared" si="134"/>
        <v>1.5333644043790866</v>
      </c>
      <c r="M915" s="57">
        <f t="shared" si="135"/>
        <v>1.5323644043790867</v>
      </c>
      <c r="N915" s="58" t="s">
        <v>47</v>
      </c>
      <c r="O915" s="36"/>
      <c r="P915" s="36"/>
      <c r="Q915" s="36"/>
      <c r="R915" s="59"/>
      <c r="S915" s="60">
        <v>1.46</v>
      </c>
      <c r="T915" s="106">
        <v>1.6</v>
      </c>
      <c r="U915" s="162"/>
      <c r="V915" s="10"/>
      <c r="W915" s="162"/>
      <c r="X915" s="162"/>
      <c r="Y915" s="162"/>
      <c r="AA915" s="10"/>
      <c r="AB915" s="47"/>
      <c r="AC915" s="47"/>
      <c r="AD915" s="47"/>
      <c r="AE915" s="47"/>
      <c r="AF915" s="47"/>
      <c r="AG915" s="47"/>
      <c r="AH915" s="47"/>
      <c r="AI915" s="47"/>
    </row>
    <row r="916" spans="1:35">
      <c r="A916" s="26">
        <v>44114</v>
      </c>
      <c r="B916" s="27">
        <v>0.58333333333333304</v>
      </c>
      <c r="C916" s="132"/>
      <c r="D916" s="28" t="str">
        <f t="shared" si="127"/>
        <v>2020/10/10  14:00</v>
      </c>
      <c r="E916" s="35">
        <v>1.5303644043790867</v>
      </c>
      <c r="F916" s="36">
        <f t="shared" si="128"/>
        <v>1.5373644043790866</v>
      </c>
      <c r="G916" s="36">
        <f t="shared" si="129"/>
        <v>1.5353644043790866</v>
      </c>
      <c r="H916" s="36">
        <f t="shared" si="130"/>
        <v>1.5293644043790868</v>
      </c>
      <c r="I916" s="36">
        <f t="shared" si="131"/>
        <v>1.5313644043790866</v>
      </c>
      <c r="J916" s="36">
        <f t="shared" si="132"/>
        <v>1.5363644043790867</v>
      </c>
      <c r="K916" s="36">
        <f t="shared" si="133"/>
        <v>1.5343644043790867</v>
      </c>
      <c r="L916" s="36">
        <f t="shared" si="134"/>
        <v>1.5333644043790866</v>
      </c>
      <c r="M916" s="57">
        <f t="shared" si="135"/>
        <v>1.5323644043790867</v>
      </c>
      <c r="N916" s="58" t="s">
        <v>47</v>
      </c>
      <c r="O916" s="36"/>
      <c r="P916" s="36"/>
      <c r="Q916" s="36"/>
      <c r="R916" s="59"/>
      <c r="S916" s="60">
        <v>1.46</v>
      </c>
      <c r="T916" s="106">
        <v>1.6</v>
      </c>
      <c r="U916" s="162"/>
      <c r="V916" s="10"/>
      <c r="W916" s="162"/>
      <c r="X916" s="162"/>
      <c r="Y916" s="162"/>
      <c r="AA916" s="10"/>
      <c r="AB916" s="47"/>
      <c r="AC916" s="47"/>
      <c r="AD916" s="47"/>
      <c r="AE916" s="47"/>
      <c r="AF916" s="47"/>
      <c r="AG916" s="47"/>
      <c r="AH916" s="47"/>
      <c r="AI916" s="47"/>
    </row>
    <row r="917" spans="1:35">
      <c r="A917" s="26">
        <v>44114</v>
      </c>
      <c r="B917" s="27">
        <v>0.66666666666666596</v>
      </c>
      <c r="C917" s="132"/>
      <c r="D917" s="28" t="str">
        <f t="shared" si="127"/>
        <v>2020/10/10  16:00</v>
      </c>
      <c r="E917" s="35">
        <v>1.5214114258621372</v>
      </c>
      <c r="F917" s="36">
        <f t="shared" si="128"/>
        <v>1.5284114258621371</v>
      </c>
      <c r="G917" s="36">
        <f t="shared" si="129"/>
        <v>1.5264114258621371</v>
      </c>
      <c r="H917" s="36">
        <f t="shared" si="130"/>
        <v>1.5204114258621373</v>
      </c>
      <c r="I917" s="36">
        <f t="shared" si="131"/>
        <v>1.5224114258621371</v>
      </c>
      <c r="J917" s="36">
        <f t="shared" si="132"/>
        <v>1.5274114258621372</v>
      </c>
      <c r="K917" s="36">
        <f t="shared" si="133"/>
        <v>1.5254114258621372</v>
      </c>
      <c r="L917" s="36">
        <f t="shared" si="134"/>
        <v>1.5244114258621371</v>
      </c>
      <c r="M917" s="57">
        <f t="shared" si="135"/>
        <v>1.5234114258621372</v>
      </c>
      <c r="N917" s="58" t="s">
        <v>47</v>
      </c>
      <c r="O917" s="36"/>
      <c r="P917" s="36"/>
      <c r="Q917" s="36"/>
      <c r="R917" s="59"/>
      <c r="S917" s="60">
        <v>1.46</v>
      </c>
      <c r="T917" s="106">
        <v>1.6</v>
      </c>
      <c r="U917" s="162"/>
      <c r="V917" s="10"/>
      <c r="W917" s="162"/>
      <c r="X917" s="162"/>
      <c r="Y917" s="162"/>
      <c r="AA917" s="10"/>
      <c r="AB917" s="47"/>
      <c r="AC917" s="47"/>
      <c r="AD917" s="47"/>
      <c r="AE917" s="47"/>
      <c r="AF917" s="47"/>
      <c r="AG917" s="47"/>
      <c r="AH917" s="47"/>
      <c r="AI917" s="47"/>
    </row>
    <row r="918" spans="1:35">
      <c r="A918" s="123">
        <v>44115</v>
      </c>
      <c r="B918" s="101">
        <v>0.33333333333333331</v>
      </c>
      <c r="C918" s="132" t="s">
        <v>345</v>
      </c>
      <c r="D918" s="124" t="str">
        <f t="shared" si="127"/>
        <v>2020/10/11  8:00</v>
      </c>
      <c r="E918" s="35">
        <v>1.5337710814516154</v>
      </c>
      <c r="F918" s="36">
        <f t="shared" si="128"/>
        <v>1.5407710814516153</v>
      </c>
      <c r="G918" s="36">
        <f t="shared" si="129"/>
        <v>1.5387710814516153</v>
      </c>
      <c r="H918" s="36">
        <f t="shared" si="130"/>
        <v>1.5327710814516156</v>
      </c>
      <c r="I918" s="36">
        <f t="shared" si="131"/>
        <v>1.5347710814516153</v>
      </c>
      <c r="J918" s="36">
        <f t="shared" si="132"/>
        <v>1.5397710814516155</v>
      </c>
      <c r="K918" s="36">
        <f t="shared" si="133"/>
        <v>1.5377710814516155</v>
      </c>
      <c r="L918" s="36">
        <f t="shared" si="134"/>
        <v>1.5367710814516153</v>
      </c>
      <c r="M918" s="57">
        <f t="shared" si="135"/>
        <v>1.5357710814516154</v>
      </c>
      <c r="N918" s="58" t="s">
        <v>48</v>
      </c>
      <c r="O918" s="36"/>
      <c r="P918" s="36"/>
      <c r="Q918" s="36"/>
      <c r="R918" s="59"/>
      <c r="S918" s="60">
        <v>1.46</v>
      </c>
      <c r="T918" s="106">
        <v>1.6</v>
      </c>
      <c r="U918" s="162"/>
      <c r="V918" s="10"/>
      <c r="W918" s="162"/>
      <c r="X918" s="162"/>
      <c r="Y918" s="162"/>
      <c r="AA918" s="10"/>
      <c r="AB918" s="47"/>
      <c r="AC918" s="47"/>
      <c r="AD918" s="47"/>
      <c r="AE918" s="47"/>
      <c r="AF918" s="47"/>
      <c r="AG918" s="47"/>
      <c r="AH918" s="47"/>
      <c r="AI918" s="47"/>
    </row>
    <row r="919" spans="1:35">
      <c r="A919" s="26">
        <v>44115</v>
      </c>
      <c r="B919" s="27">
        <v>0.41666666666666669</v>
      </c>
      <c r="C919" s="132"/>
      <c r="D919" s="28" t="str">
        <f t="shared" si="127"/>
        <v>2020/10/11  10:00</v>
      </c>
      <c r="E919" s="35">
        <v>1.5333948395492105</v>
      </c>
      <c r="F919" s="36">
        <f t="shared" si="128"/>
        <v>1.5403948395492104</v>
      </c>
      <c r="G919" s="36">
        <f t="shared" si="129"/>
        <v>1.5383948395492104</v>
      </c>
      <c r="H919" s="36">
        <f t="shared" si="130"/>
        <v>1.5323948395492106</v>
      </c>
      <c r="I919" s="36">
        <f t="shared" si="131"/>
        <v>1.5343948395492104</v>
      </c>
      <c r="J919" s="36">
        <f t="shared" si="132"/>
        <v>1.5393948395492105</v>
      </c>
      <c r="K919" s="36">
        <f t="shared" si="133"/>
        <v>1.5373948395492105</v>
      </c>
      <c r="L919" s="36">
        <f t="shared" si="134"/>
        <v>1.5363948395492104</v>
      </c>
      <c r="M919" s="57">
        <f t="shared" si="135"/>
        <v>1.5353948395492105</v>
      </c>
      <c r="N919" s="58" t="s">
        <v>48</v>
      </c>
      <c r="O919" s="36"/>
      <c r="P919" s="36"/>
      <c r="Q919" s="36"/>
      <c r="R919" s="59"/>
      <c r="S919" s="60">
        <v>1.46</v>
      </c>
      <c r="T919" s="106">
        <v>1.6</v>
      </c>
      <c r="U919" s="162"/>
      <c r="V919" s="10"/>
      <c r="W919" s="162"/>
      <c r="X919" s="162"/>
      <c r="Y919" s="162"/>
      <c r="AA919" s="10"/>
      <c r="AB919" s="47"/>
      <c r="AC919" s="47"/>
      <c r="AD919" s="47"/>
      <c r="AE919" s="47"/>
      <c r="AF919" s="47"/>
      <c r="AG919" s="47"/>
      <c r="AH919" s="47"/>
      <c r="AI919" s="47"/>
    </row>
    <row r="920" spans="1:35">
      <c r="A920" s="26">
        <v>44115</v>
      </c>
      <c r="B920" s="27">
        <v>0.5</v>
      </c>
      <c r="C920" s="132"/>
      <c r="D920" s="28" t="str">
        <f t="shared" si="127"/>
        <v>2020/10/11  12:00</v>
      </c>
      <c r="E920" s="35">
        <v>1.5309465281108448</v>
      </c>
      <c r="F920" s="36">
        <f t="shared" si="128"/>
        <v>1.5379465281108446</v>
      </c>
      <c r="G920" s="36">
        <f t="shared" si="129"/>
        <v>1.5359465281108446</v>
      </c>
      <c r="H920" s="36">
        <f t="shared" si="130"/>
        <v>1.5299465281108449</v>
      </c>
      <c r="I920" s="36">
        <f t="shared" si="131"/>
        <v>1.5319465281108446</v>
      </c>
      <c r="J920" s="36">
        <f t="shared" si="132"/>
        <v>1.5369465281108448</v>
      </c>
      <c r="K920" s="36">
        <f t="shared" si="133"/>
        <v>1.5349465281108448</v>
      </c>
      <c r="L920" s="36">
        <f t="shared" si="134"/>
        <v>1.5339465281108446</v>
      </c>
      <c r="M920" s="57">
        <f t="shared" si="135"/>
        <v>1.5329465281108448</v>
      </c>
      <c r="N920" s="58" t="s">
        <v>48</v>
      </c>
      <c r="O920" s="36"/>
      <c r="P920" s="36"/>
      <c r="Q920" s="36"/>
      <c r="R920" s="59"/>
      <c r="S920" s="60">
        <v>1.46</v>
      </c>
      <c r="T920" s="106">
        <v>1.6</v>
      </c>
      <c r="U920" s="162"/>
      <c r="V920" s="10"/>
      <c r="W920" s="162"/>
      <c r="X920" s="162"/>
      <c r="Y920" s="162"/>
      <c r="AA920" s="10"/>
      <c r="AB920" s="47"/>
      <c r="AC920" s="47"/>
      <c r="AD920" s="47"/>
      <c r="AE920" s="47"/>
      <c r="AF920" s="47"/>
      <c r="AG920" s="47"/>
      <c r="AH920" s="47"/>
      <c r="AI920" s="47"/>
    </row>
    <row r="921" spans="1:35">
      <c r="A921" s="26">
        <v>44115</v>
      </c>
      <c r="B921" s="27">
        <v>0.58333333333333304</v>
      </c>
      <c r="C921" s="132"/>
      <c r="D921" s="28" t="str">
        <f t="shared" si="127"/>
        <v>2020/10/11  14:00</v>
      </c>
      <c r="E921" s="35">
        <v>1.5344723259338418</v>
      </c>
      <c r="F921" s="36">
        <f t="shared" si="128"/>
        <v>1.5414723259338416</v>
      </c>
      <c r="G921" s="36">
        <f t="shared" si="129"/>
        <v>1.5394723259338416</v>
      </c>
      <c r="H921" s="36">
        <f t="shared" si="130"/>
        <v>1.5334723259338419</v>
      </c>
      <c r="I921" s="36">
        <f t="shared" si="131"/>
        <v>1.5354723259338416</v>
      </c>
      <c r="J921" s="36">
        <f t="shared" si="132"/>
        <v>1.5404723259338418</v>
      </c>
      <c r="K921" s="36">
        <f t="shared" si="133"/>
        <v>1.5384723259338418</v>
      </c>
      <c r="L921" s="36">
        <f t="shared" si="134"/>
        <v>1.5374723259338416</v>
      </c>
      <c r="M921" s="57">
        <f t="shared" si="135"/>
        <v>1.5364723259338418</v>
      </c>
      <c r="N921" s="58" t="s">
        <v>48</v>
      </c>
      <c r="O921" s="36"/>
      <c r="P921" s="36"/>
      <c r="Q921" s="36"/>
      <c r="R921" s="59"/>
      <c r="S921" s="60">
        <v>1.46</v>
      </c>
      <c r="T921" s="106">
        <v>1.6</v>
      </c>
      <c r="U921" s="162"/>
      <c r="V921" s="10"/>
      <c r="W921" s="162"/>
      <c r="X921" s="162"/>
      <c r="Y921" s="162"/>
      <c r="AA921" s="10"/>
      <c r="AB921" s="47"/>
      <c r="AC921" s="47"/>
      <c r="AD921" s="47"/>
      <c r="AE921" s="47"/>
      <c r="AF921" s="47"/>
      <c r="AG921" s="47"/>
      <c r="AH921" s="47"/>
      <c r="AI921" s="47"/>
    </row>
    <row r="922" spans="1:35">
      <c r="A922" s="26">
        <v>44115</v>
      </c>
      <c r="B922" s="27">
        <v>0.66666666666666596</v>
      </c>
      <c r="C922" s="132"/>
      <c r="D922" s="28" t="str">
        <f t="shared" si="127"/>
        <v>2020/10/11  16:00</v>
      </c>
      <c r="E922" s="35">
        <v>1.5344723259338418</v>
      </c>
      <c r="F922" s="36">
        <f t="shared" si="128"/>
        <v>1.5414723259338416</v>
      </c>
      <c r="G922" s="36">
        <f t="shared" si="129"/>
        <v>1.5394723259338416</v>
      </c>
      <c r="H922" s="36">
        <f t="shared" si="130"/>
        <v>1.5334723259338419</v>
      </c>
      <c r="I922" s="36">
        <f t="shared" si="131"/>
        <v>1.5354723259338416</v>
      </c>
      <c r="J922" s="36">
        <f t="shared" si="132"/>
        <v>1.5404723259338418</v>
      </c>
      <c r="K922" s="36">
        <f t="shared" si="133"/>
        <v>1.5384723259338418</v>
      </c>
      <c r="L922" s="36">
        <f t="shared" si="134"/>
        <v>1.5374723259338416</v>
      </c>
      <c r="M922" s="57">
        <f t="shared" si="135"/>
        <v>1.5364723259338418</v>
      </c>
      <c r="N922" s="58" t="s">
        <v>48</v>
      </c>
      <c r="O922" s="36"/>
      <c r="P922" s="36"/>
      <c r="Q922" s="36"/>
      <c r="R922" s="59"/>
      <c r="S922" s="60">
        <v>1.46</v>
      </c>
      <c r="T922" s="106">
        <v>1.6</v>
      </c>
      <c r="U922" s="162"/>
      <c r="V922" s="10"/>
      <c r="W922" s="162"/>
      <c r="X922" s="162"/>
      <c r="Y922" s="162"/>
      <c r="AA922" s="10"/>
      <c r="AB922" s="47"/>
      <c r="AC922" s="47"/>
      <c r="AD922" s="47"/>
      <c r="AE922" s="47"/>
      <c r="AF922" s="47"/>
      <c r="AG922" s="47"/>
      <c r="AH922" s="47"/>
      <c r="AI922" s="47"/>
    </row>
    <row r="923" spans="1:35">
      <c r="A923" s="123">
        <v>44116</v>
      </c>
      <c r="B923" s="101">
        <v>0.33333333333333331</v>
      </c>
      <c r="C923" s="132" t="s">
        <v>599</v>
      </c>
      <c r="D923" s="124" t="str">
        <f t="shared" si="127"/>
        <v>2020/10/12  8:00</v>
      </c>
      <c r="E923" s="35">
        <v>1.5286144981100447</v>
      </c>
      <c r="F923" s="36">
        <f t="shared" si="128"/>
        <v>1.5356144981100446</v>
      </c>
      <c r="G923" s="36">
        <f t="shared" si="129"/>
        <v>1.5336144981100446</v>
      </c>
      <c r="H923" s="36">
        <f t="shared" si="130"/>
        <v>1.5276144981100448</v>
      </c>
      <c r="I923" s="36">
        <f t="shared" si="131"/>
        <v>1.5296144981100446</v>
      </c>
      <c r="J923" s="36">
        <f t="shared" si="132"/>
        <v>1.5346144981100447</v>
      </c>
      <c r="K923" s="36">
        <f t="shared" si="133"/>
        <v>1.5326144981100447</v>
      </c>
      <c r="L923" s="36">
        <f t="shared" si="134"/>
        <v>1.5316144981100446</v>
      </c>
      <c r="M923" s="57">
        <f t="shared" si="135"/>
        <v>1.5306144981100447</v>
      </c>
      <c r="N923" s="58" t="s">
        <v>49</v>
      </c>
      <c r="O923" s="36"/>
      <c r="P923" s="36"/>
      <c r="Q923" s="36"/>
      <c r="R923" s="59"/>
      <c r="S923" s="60">
        <v>1.46</v>
      </c>
      <c r="T923" s="106">
        <v>1.6</v>
      </c>
      <c r="U923" s="162"/>
      <c r="V923" s="10"/>
      <c r="W923" s="162"/>
      <c r="X923" s="162"/>
      <c r="Y923" s="162"/>
      <c r="AA923" s="10"/>
      <c r="AB923" s="47"/>
      <c r="AC923" s="47"/>
      <c r="AD923" s="47"/>
      <c r="AE923" s="47"/>
      <c r="AF923" s="47"/>
      <c r="AG923" s="47"/>
      <c r="AH923" s="47"/>
      <c r="AI923" s="47"/>
    </row>
    <row r="924" spans="1:35">
      <c r="A924" s="26">
        <v>44116</v>
      </c>
      <c r="B924" s="27">
        <v>0.41666666666666669</v>
      </c>
      <c r="C924" s="132"/>
      <c r="D924" s="28" t="str">
        <f t="shared" si="127"/>
        <v>2020/10/12  10:00</v>
      </c>
      <c r="E924" s="35">
        <v>1.5286144981100447</v>
      </c>
      <c r="F924" s="36">
        <f t="shared" si="128"/>
        <v>1.5356144981100446</v>
      </c>
      <c r="G924" s="36">
        <f t="shared" si="129"/>
        <v>1.5336144981100446</v>
      </c>
      <c r="H924" s="36">
        <f t="shared" si="130"/>
        <v>1.5276144981100448</v>
      </c>
      <c r="I924" s="36">
        <f t="shared" si="131"/>
        <v>1.5296144981100446</v>
      </c>
      <c r="J924" s="36">
        <f t="shared" si="132"/>
        <v>1.5346144981100447</v>
      </c>
      <c r="K924" s="36">
        <f t="shared" si="133"/>
        <v>1.5326144981100447</v>
      </c>
      <c r="L924" s="36">
        <f t="shared" si="134"/>
        <v>1.5316144981100446</v>
      </c>
      <c r="M924" s="57">
        <f t="shared" si="135"/>
        <v>1.5306144981100447</v>
      </c>
      <c r="N924" s="58" t="s">
        <v>49</v>
      </c>
      <c r="O924" s="36"/>
      <c r="P924" s="36"/>
      <c r="Q924" s="36"/>
      <c r="R924" s="59"/>
      <c r="S924" s="60">
        <v>1.46</v>
      </c>
      <c r="T924" s="106">
        <v>1.6</v>
      </c>
      <c r="U924" s="162"/>
      <c r="V924" s="10"/>
      <c r="W924" s="162"/>
      <c r="X924" s="162"/>
      <c r="Y924" s="162"/>
      <c r="AA924" s="10"/>
      <c r="AB924" s="47"/>
      <c r="AC924" s="47"/>
      <c r="AD924" s="47"/>
      <c r="AE924" s="47"/>
      <c r="AF924" s="47"/>
      <c r="AG924" s="47"/>
      <c r="AH924" s="47"/>
      <c r="AI924" s="47"/>
    </row>
    <row r="925" spans="1:35">
      <c r="A925" s="26">
        <v>44116</v>
      </c>
      <c r="B925" s="27">
        <v>0.5</v>
      </c>
      <c r="C925" s="132"/>
      <c r="D925" s="28" t="str">
        <f t="shared" si="127"/>
        <v>2020/10/12  12:00</v>
      </c>
      <c r="E925" s="35">
        <v>1.5298734076354836</v>
      </c>
      <c r="F925" s="36">
        <f t="shared" si="128"/>
        <v>1.5368734076354835</v>
      </c>
      <c r="G925" s="36">
        <f t="shared" si="129"/>
        <v>1.5348734076354835</v>
      </c>
      <c r="H925" s="36">
        <f t="shared" si="130"/>
        <v>1.5288734076354837</v>
      </c>
      <c r="I925" s="36">
        <f t="shared" si="131"/>
        <v>1.5308734076354835</v>
      </c>
      <c r="J925" s="36">
        <f t="shared" si="132"/>
        <v>1.5358734076354836</v>
      </c>
      <c r="K925" s="36">
        <f t="shared" si="133"/>
        <v>1.5338734076354836</v>
      </c>
      <c r="L925" s="36">
        <f t="shared" si="134"/>
        <v>1.5328734076354835</v>
      </c>
      <c r="M925" s="57">
        <f t="shared" si="135"/>
        <v>1.5318734076354836</v>
      </c>
      <c r="N925" s="58" t="s">
        <v>49</v>
      </c>
      <c r="O925" s="36"/>
      <c r="P925" s="36"/>
      <c r="Q925" s="36"/>
      <c r="R925" s="59"/>
      <c r="S925" s="60">
        <v>1.46</v>
      </c>
      <c r="T925" s="106">
        <v>1.6</v>
      </c>
      <c r="U925" s="162"/>
      <c r="V925" s="10"/>
      <c r="W925" s="162"/>
      <c r="X925" s="162"/>
      <c r="Y925" s="162"/>
      <c r="AA925" s="10"/>
      <c r="AB925" s="47"/>
      <c r="AC925" s="47"/>
      <c r="AD925" s="47"/>
      <c r="AE925" s="47"/>
      <c r="AF925" s="47"/>
      <c r="AG925" s="47"/>
      <c r="AH925" s="47"/>
      <c r="AI925" s="47"/>
    </row>
    <row r="926" spans="1:35">
      <c r="A926" s="26">
        <v>44116</v>
      </c>
      <c r="B926" s="27">
        <v>0.58333333333333304</v>
      </c>
      <c r="C926" s="132"/>
      <c r="D926" s="28" t="str">
        <f t="shared" si="127"/>
        <v>2020/10/12  14:00</v>
      </c>
      <c r="E926" s="35">
        <v>1.5307025432057604</v>
      </c>
      <c r="F926" s="36">
        <f t="shared" si="128"/>
        <v>1.5377025432057603</v>
      </c>
      <c r="G926" s="36">
        <f t="shared" si="129"/>
        <v>1.5357025432057603</v>
      </c>
      <c r="H926" s="36">
        <f t="shared" si="130"/>
        <v>1.5297025432057605</v>
      </c>
      <c r="I926" s="36">
        <f t="shared" si="131"/>
        <v>1.5317025432057603</v>
      </c>
      <c r="J926" s="36">
        <f t="shared" si="132"/>
        <v>1.5367025432057604</v>
      </c>
      <c r="K926" s="36">
        <f t="shared" si="133"/>
        <v>1.5347025432057604</v>
      </c>
      <c r="L926" s="36">
        <f t="shared" si="134"/>
        <v>1.5337025432057603</v>
      </c>
      <c r="M926" s="57">
        <f t="shared" si="135"/>
        <v>1.5327025432057604</v>
      </c>
      <c r="N926" s="58" t="s">
        <v>49</v>
      </c>
      <c r="O926" s="36"/>
      <c r="P926" s="36"/>
      <c r="Q926" s="36"/>
      <c r="R926" s="59"/>
      <c r="S926" s="60">
        <v>1.46</v>
      </c>
      <c r="T926" s="106">
        <v>1.6</v>
      </c>
      <c r="U926" s="162"/>
      <c r="V926" s="10"/>
      <c r="W926" s="162"/>
      <c r="X926" s="162"/>
      <c r="Y926" s="162"/>
      <c r="AA926" s="10"/>
      <c r="AB926" s="47"/>
      <c r="AC926" s="47"/>
      <c r="AD926" s="47"/>
      <c r="AE926" s="47"/>
      <c r="AF926" s="47"/>
      <c r="AG926" s="47"/>
      <c r="AH926" s="47"/>
      <c r="AI926" s="47"/>
    </row>
    <row r="927" spans="1:35">
      <c r="A927" s="26">
        <v>44116</v>
      </c>
      <c r="B927" s="27">
        <v>0.66666666666666596</v>
      </c>
      <c r="C927" s="132"/>
      <c r="D927" s="28" t="str">
        <f t="shared" si="127"/>
        <v>2020/10/12  16:00</v>
      </c>
      <c r="E927" s="35">
        <v>1.5302023320549718</v>
      </c>
      <c r="F927" s="36">
        <f t="shared" si="128"/>
        <v>1.5372023320549717</v>
      </c>
      <c r="G927" s="36">
        <f t="shared" si="129"/>
        <v>1.5352023320549717</v>
      </c>
      <c r="H927" s="36">
        <f t="shared" si="130"/>
        <v>1.5292023320549719</v>
      </c>
      <c r="I927" s="36">
        <f t="shared" si="131"/>
        <v>1.5312023320549717</v>
      </c>
      <c r="J927" s="36">
        <f t="shared" si="132"/>
        <v>1.5362023320549718</v>
      </c>
      <c r="K927" s="36">
        <f t="shared" si="133"/>
        <v>1.5342023320549718</v>
      </c>
      <c r="L927" s="36">
        <f t="shared" si="134"/>
        <v>1.5332023320549717</v>
      </c>
      <c r="M927" s="57">
        <f t="shared" si="135"/>
        <v>1.5322023320549718</v>
      </c>
      <c r="N927" s="58" t="s">
        <v>49</v>
      </c>
      <c r="O927" s="36"/>
      <c r="P927" s="36"/>
      <c r="Q927" s="36"/>
      <c r="R927" s="59"/>
      <c r="S927" s="60">
        <v>1.46</v>
      </c>
      <c r="T927" s="106">
        <v>1.6</v>
      </c>
      <c r="U927" s="162"/>
      <c r="V927" s="10"/>
      <c r="W927" s="162"/>
      <c r="X927" s="162"/>
      <c r="Y927" s="162"/>
      <c r="AA927" s="10"/>
      <c r="AB927" s="47"/>
      <c r="AC927" s="47"/>
      <c r="AD927" s="47"/>
      <c r="AE927" s="47"/>
      <c r="AF927" s="47"/>
      <c r="AG927" s="47"/>
      <c r="AH927" s="47"/>
      <c r="AI927" s="47"/>
    </row>
    <row r="928" spans="1:35">
      <c r="A928" s="123">
        <v>44117</v>
      </c>
      <c r="B928" s="101">
        <v>0.33333333333333331</v>
      </c>
      <c r="C928" s="132" t="s">
        <v>600</v>
      </c>
      <c r="D928" s="124" t="str">
        <f t="shared" si="127"/>
        <v>2020/10/13  8:00</v>
      </c>
      <c r="E928" s="35">
        <v>1.554</v>
      </c>
      <c r="F928" s="36">
        <f t="shared" si="128"/>
        <v>1.5609999999999999</v>
      </c>
      <c r="G928" s="36">
        <f t="shared" si="129"/>
        <v>1.5589999999999999</v>
      </c>
      <c r="H928" s="36">
        <f t="shared" si="130"/>
        <v>1.5530000000000002</v>
      </c>
      <c r="I928" s="36">
        <f t="shared" si="131"/>
        <v>1.5549999999999999</v>
      </c>
      <c r="J928" s="36">
        <f t="shared" si="132"/>
        <v>1.56</v>
      </c>
      <c r="K928" s="36">
        <f t="shared" si="133"/>
        <v>1.5580000000000001</v>
      </c>
      <c r="L928" s="36">
        <f t="shared" si="134"/>
        <v>1.5569999999999999</v>
      </c>
      <c r="M928" s="57">
        <f t="shared" si="135"/>
        <v>1.556</v>
      </c>
      <c r="N928" s="58" t="s">
        <v>44</v>
      </c>
      <c r="O928" s="36"/>
      <c r="P928" s="36"/>
      <c r="Q928" s="36"/>
      <c r="R928" s="59"/>
      <c r="S928" s="60">
        <v>1.46</v>
      </c>
      <c r="T928" s="106">
        <v>1.6</v>
      </c>
      <c r="U928" s="162"/>
      <c r="V928" s="10"/>
      <c r="W928" s="162"/>
      <c r="X928" s="162"/>
      <c r="Y928" s="162"/>
      <c r="AA928" s="10"/>
      <c r="AB928" s="47"/>
      <c r="AC928" s="47"/>
      <c r="AD928" s="47"/>
      <c r="AE928" s="47"/>
      <c r="AF928" s="47"/>
      <c r="AG928" s="47"/>
      <c r="AH928" s="47"/>
      <c r="AI928" s="47"/>
    </row>
    <row r="929" spans="1:35">
      <c r="A929" s="26">
        <v>44117</v>
      </c>
      <c r="B929" s="27">
        <v>0.41666666666666669</v>
      </c>
      <c r="C929" s="132"/>
      <c r="D929" s="28" t="str">
        <f t="shared" si="127"/>
        <v>2020/10/13  10:00</v>
      </c>
      <c r="E929" s="35">
        <v>1.529528249093957</v>
      </c>
      <c r="F929" s="36">
        <f t="shared" si="128"/>
        <v>1.5365282490939569</v>
      </c>
      <c r="G929" s="36">
        <f t="shared" si="129"/>
        <v>1.5345282490939569</v>
      </c>
      <c r="H929" s="36">
        <f t="shared" si="130"/>
        <v>1.5285282490939571</v>
      </c>
      <c r="I929" s="36">
        <f t="shared" si="131"/>
        <v>1.5305282490939569</v>
      </c>
      <c r="J929" s="36">
        <f t="shared" si="132"/>
        <v>1.535528249093957</v>
      </c>
      <c r="K929" s="36">
        <f t="shared" si="133"/>
        <v>1.533528249093957</v>
      </c>
      <c r="L929" s="36">
        <f t="shared" si="134"/>
        <v>1.5325282490939569</v>
      </c>
      <c r="M929" s="57">
        <f t="shared" si="135"/>
        <v>1.531528249093957</v>
      </c>
      <c r="N929" s="58" t="s">
        <v>44</v>
      </c>
      <c r="O929" s="36"/>
      <c r="P929" s="36"/>
      <c r="Q929" s="36"/>
      <c r="R929" s="59"/>
      <c r="S929" s="60">
        <v>1.46</v>
      </c>
      <c r="T929" s="106">
        <v>1.6</v>
      </c>
      <c r="U929" s="162"/>
      <c r="V929" s="10"/>
      <c r="W929" s="162"/>
      <c r="X929" s="162"/>
      <c r="Y929" s="162"/>
      <c r="AA929" s="10"/>
      <c r="AB929" s="47"/>
      <c r="AC929" s="47"/>
      <c r="AD929" s="47"/>
      <c r="AE929" s="47"/>
      <c r="AF929" s="47"/>
      <c r="AG929" s="47"/>
      <c r="AH929" s="47"/>
      <c r="AI929" s="47"/>
    </row>
    <row r="930" spans="1:35">
      <c r="A930" s="26">
        <v>44117</v>
      </c>
      <c r="B930" s="27">
        <v>0.5</v>
      </c>
      <c r="C930" s="132"/>
      <c r="D930" s="28" t="str">
        <f t="shared" si="127"/>
        <v>2020/10/13  12:00</v>
      </c>
      <c r="E930" s="35">
        <v>1.5250290896162906</v>
      </c>
      <c r="F930" s="36">
        <f t="shared" si="128"/>
        <v>1.5320290896162905</v>
      </c>
      <c r="G930" s="36">
        <f t="shared" si="129"/>
        <v>1.5300290896162905</v>
      </c>
      <c r="H930" s="36">
        <f t="shared" si="130"/>
        <v>1.5240290896162907</v>
      </c>
      <c r="I930" s="36">
        <f t="shared" si="131"/>
        <v>1.5260290896162905</v>
      </c>
      <c r="J930" s="36">
        <f t="shared" si="132"/>
        <v>1.5310290896162906</v>
      </c>
      <c r="K930" s="36">
        <f t="shared" si="133"/>
        <v>1.5290290896162906</v>
      </c>
      <c r="L930" s="36">
        <f t="shared" si="134"/>
        <v>1.5280290896162905</v>
      </c>
      <c r="M930" s="57">
        <f t="shared" si="135"/>
        <v>1.5270290896162906</v>
      </c>
      <c r="N930" s="58" t="s">
        <v>45</v>
      </c>
      <c r="O930" s="36"/>
      <c r="P930" s="36"/>
      <c r="Q930" s="36"/>
      <c r="R930" s="59"/>
      <c r="S930" s="60">
        <v>1.46</v>
      </c>
      <c r="T930" s="106">
        <v>1.6</v>
      </c>
      <c r="U930" s="162"/>
      <c r="V930" s="10"/>
      <c r="W930" s="162"/>
      <c r="X930" s="162"/>
      <c r="Y930" s="162"/>
      <c r="AA930" s="10"/>
      <c r="AB930" s="47"/>
      <c r="AC930" s="47"/>
      <c r="AD930" s="47"/>
      <c r="AE930" s="47"/>
      <c r="AF930" s="47"/>
      <c r="AG930" s="47"/>
      <c r="AH930" s="47"/>
      <c r="AI930" s="47"/>
    </row>
    <row r="931" spans="1:35">
      <c r="A931" s="26">
        <v>44117</v>
      </c>
      <c r="B931" s="27">
        <v>0.58333333333333304</v>
      </c>
      <c r="C931" s="132"/>
      <c r="D931" s="28" t="str">
        <f t="shared" si="127"/>
        <v>2020/10/13  14:00</v>
      </c>
      <c r="E931" s="35">
        <v>1.5144882886699158</v>
      </c>
      <c r="F931" s="36">
        <f t="shared" si="128"/>
        <v>1.5214882886699157</v>
      </c>
      <c r="G931" s="36">
        <f t="shared" si="129"/>
        <v>1.5194882886699157</v>
      </c>
      <c r="H931" s="36">
        <f t="shared" si="130"/>
        <v>1.5134882886699159</v>
      </c>
      <c r="I931" s="36">
        <f t="shared" si="131"/>
        <v>1.5154882886699157</v>
      </c>
      <c r="J931" s="36">
        <f t="shared" si="132"/>
        <v>1.5204882886699158</v>
      </c>
      <c r="K931" s="36">
        <f t="shared" si="133"/>
        <v>1.5184882886699158</v>
      </c>
      <c r="L931" s="36">
        <f t="shared" si="134"/>
        <v>1.5174882886699157</v>
      </c>
      <c r="M931" s="57">
        <f t="shared" si="135"/>
        <v>1.5164882886699158</v>
      </c>
      <c r="N931" s="58" t="s">
        <v>45</v>
      </c>
      <c r="O931" s="36"/>
      <c r="P931" s="36"/>
      <c r="Q931" s="36"/>
      <c r="R931" s="59"/>
      <c r="S931" s="60">
        <v>1.46</v>
      </c>
      <c r="T931" s="106">
        <v>1.6</v>
      </c>
      <c r="U931" s="162"/>
      <c r="V931" s="10"/>
      <c r="W931" s="162"/>
      <c r="X931" s="162"/>
      <c r="Y931" s="162"/>
      <c r="AA931" s="10"/>
      <c r="AB931" s="47"/>
      <c r="AC931" s="47"/>
      <c r="AD931" s="47"/>
      <c r="AE931" s="47"/>
      <c r="AF931" s="47"/>
      <c r="AG931" s="47"/>
      <c r="AH931" s="47"/>
      <c r="AI931" s="47"/>
    </row>
    <row r="932" spans="1:35">
      <c r="A932" s="26">
        <v>44117</v>
      </c>
      <c r="B932" s="27">
        <v>0.66666666666666596</v>
      </c>
      <c r="C932" s="132"/>
      <c r="D932" s="28" t="str">
        <f t="shared" si="127"/>
        <v>2020/10/13  16:00</v>
      </c>
      <c r="E932" s="35">
        <v>1.5269986168239855</v>
      </c>
      <c r="F932" s="36">
        <f t="shared" si="128"/>
        <v>1.5339986168239854</v>
      </c>
      <c r="G932" s="36">
        <f t="shared" si="129"/>
        <v>1.5319986168239854</v>
      </c>
      <c r="H932" s="36">
        <f t="shared" si="130"/>
        <v>1.5259986168239856</v>
      </c>
      <c r="I932" s="36">
        <f t="shared" si="131"/>
        <v>1.5279986168239854</v>
      </c>
      <c r="J932" s="36">
        <f t="shared" si="132"/>
        <v>1.5329986168239855</v>
      </c>
      <c r="K932" s="36">
        <f t="shared" si="133"/>
        <v>1.5309986168239855</v>
      </c>
      <c r="L932" s="36">
        <f t="shared" si="134"/>
        <v>1.5299986168239854</v>
      </c>
      <c r="M932" s="57">
        <f t="shared" si="135"/>
        <v>1.5289986168239855</v>
      </c>
      <c r="N932" s="58" t="s">
        <v>45</v>
      </c>
      <c r="O932" s="36"/>
      <c r="P932" s="36"/>
      <c r="Q932" s="36"/>
      <c r="R932" s="59"/>
      <c r="S932" s="60">
        <v>1.46</v>
      </c>
      <c r="T932" s="106">
        <v>1.6</v>
      </c>
      <c r="U932" s="162"/>
      <c r="V932" s="10"/>
      <c r="W932" s="162"/>
      <c r="X932" s="162"/>
      <c r="Y932" s="162"/>
      <c r="AA932" s="10"/>
      <c r="AB932" s="47"/>
      <c r="AC932" s="47"/>
      <c r="AD932" s="47"/>
      <c r="AE932" s="47"/>
      <c r="AF932" s="47"/>
      <c r="AG932" s="47"/>
      <c r="AH932" s="47"/>
      <c r="AI932" s="47"/>
    </row>
    <row r="933" spans="1:35">
      <c r="A933" s="123">
        <v>44118</v>
      </c>
      <c r="B933" s="101">
        <v>0.33333333333333331</v>
      </c>
      <c r="C933" s="132" t="s">
        <v>601</v>
      </c>
      <c r="D933" s="124" t="str">
        <f t="shared" si="127"/>
        <v>2020/10/14  8:00</v>
      </c>
      <c r="E933" s="35">
        <v>1.5376326128555822</v>
      </c>
      <c r="F933" s="36">
        <f t="shared" si="128"/>
        <v>1.5446326128555821</v>
      </c>
      <c r="G933" s="36">
        <f t="shared" si="129"/>
        <v>1.5426326128555821</v>
      </c>
      <c r="H933" s="36">
        <f t="shared" si="130"/>
        <v>1.5366326128555823</v>
      </c>
      <c r="I933" s="36">
        <f t="shared" si="131"/>
        <v>1.5386326128555821</v>
      </c>
      <c r="J933" s="36">
        <f t="shared" si="132"/>
        <v>1.5436326128555822</v>
      </c>
      <c r="K933" s="36">
        <f t="shared" si="133"/>
        <v>1.5416326128555822</v>
      </c>
      <c r="L933" s="36">
        <f t="shared" si="134"/>
        <v>1.5406326128555821</v>
      </c>
      <c r="M933" s="57">
        <f t="shared" si="135"/>
        <v>1.5396326128555822</v>
      </c>
      <c r="N933" s="58" t="s">
        <v>46</v>
      </c>
      <c r="O933" s="36"/>
      <c r="P933" s="36"/>
      <c r="Q933" s="36"/>
      <c r="R933" s="59"/>
      <c r="S933" s="60">
        <v>1.46</v>
      </c>
      <c r="T933" s="106">
        <v>1.6</v>
      </c>
      <c r="U933" s="162"/>
      <c r="V933" s="10"/>
      <c r="W933" s="162"/>
      <c r="X933" s="162"/>
      <c r="Y933" s="162"/>
      <c r="AA933" s="10"/>
      <c r="AB933" s="47"/>
      <c r="AC933" s="47"/>
      <c r="AD933" s="47"/>
      <c r="AE933" s="47"/>
      <c r="AF933" s="47"/>
      <c r="AG933" s="47"/>
      <c r="AH933" s="47"/>
      <c r="AI933" s="47"/>
    </row>
    <row r="934" spans="1:35">
      <c r="A934" s="26">
        <v>44118</v>
      </c>
      <c r="B934" s="27">
        <v>0.41666666666666669</v>
      </c>
      <c r="C934" s="132"/>
      <c r="D934" s="28" t="str">
        <f t="shared" si="127"/>
        <v>2020/10/14  10:00</v>
      </c>
      <c r="E934" s="35">
        <v>1.5351902557385027</v>
      </c>
      <c r="F934" s="36">
        <f t="shared" si="128"/>
        <v>1.5421902557385025</v>
      </c>
      <c r="G934" s="36">
        <f t="shared" si="129"/>
        <v>1.5401902557385025</v>
      </c>
      <c r="H934" s="36">
        <f t="shared" si="130"/>
        <v>1.5341902557385028</v>
      </c>
      <c r="I934" s="36">
        <f t="shared" si="131"/>
        <v>1.5361902557385025</v>
      </c>
      <c r="J934" s="36">
        <f t="shared" si="132"/>
        <v>1.5411902557385027</v>
      </c>
      <c r="K934" s="36">
        <f t="shared" si="133"/>
        <v>1.5391902557385027</v>
      </c>
      <c r="L934" s="36">
        <f t="shared" si="134"/>
        <v>1.5381902557385025</v>
      </c>
      <c r="M934" s="57">
        <f t="shared" si="135"/>
        <v>1.5371902557385027</v>
      </c>
      <c r="N934" s="58" t="s">
        <v>46</v>
      </c>
      <c r="O934" s="36"/>
      <c r="P934" s="36"/>
      <c r="Q934" s="36"/>
      <c r="R934" s="59"/>
      <c r="S934" s="60">
        <v>1.46</v>
      </c>
      <c r="T934" s="106">
        <v>1.6</v>
      </c>
      <c r="U934" s="162"/>
      <c r="V934" s="10"/>
      <c r="W934" s="162"/>
      <c r="X934" s="162"/>
      <c r="Y934" s="162"/>
      <c r="AA934" s="10"/>
      <c r="AB934" s="47"/>
      <c r="AC934" s="47"/>
      <c r="AD934" s="47"/>
      <c r="AE934" s="47"/>
      <c r="AF934" s="47"/>
      <c r="AG934" s="47"/>
      <c r="AH934" s="47"/>
      <c r="AI934" s="47"/>
    </row>
    <row r="935" spans="1:35">
      <c r="A935" s="26">
        <v>44118</v>
      </c>
      <c r="B935" s="27">
        <v>0.5</v>
      </c>
      <c r="C935" s="132"/>
      <c r="D935" s="28" t="str">
        <f t="shared" si="127"/>
        <v>2020/10/14  12:00</v>
      </c>
      <c r="E935" s="35">
        <v>1.5269999999999999</v>
      </c>
      <c r="F935" s="36">
        <f t="shared" si="128"/>
        <v>1.5339999999999998</v>
      </c>
      <c r="G935" s="36">
        <f t="shared" si="129"/>
        <v>1.5319999999999998</v>
      </c>
      <c r="H935" s="36">
        <f t="shared" si="130"/>
        <v>1.526</v>
      </c>
      <c r="I935" s="36">
        <f t="shared" si="131"/>
        <v>1.5279999999999998</v>
      </c>
      <c r="J935" s="36">
        <f t="shared" si="132"/>
        <v>1.5329999999999999</v>
      </c>
      <c r="K935" s="36">
        <f t="shared" si="133"/>
        <v>1.5309999999999999</v>
      </c>
      <c r="L935" s="36">
        <f t="shared" si="134"/>
        <v>1.5299999999999998</v>
      </c>
      <c r="M935" s="57">
        <f t="shared" si="135"/>
        <v>1.5289999999999999</v>
      </c>
      <c r="N935" s="58" t="s">
        <v>46</v>
      </c>
      <c r="O935" s="36"/>
      <c r="P935" s="36"/>
      <c r="Q935" s="36"/>
      <c r="R935" s="59"/>
      <c r="S935" s="60">
        <v>1.46</v>
      </c>
      <c r="T935" s="106">
        <v>1.6</v>
      </c>
      <c r="U935" s="162"/>
      <c r="V935" s="10"/>
      <c r="W935" s="162"/>
      <c r="X935" s="162"/>
      <c r="Y935" s="162"/>
      <c r="AA935" s="10"/>
      <c r="AB935" s="47"/>
      <c r="AC935" s="47"/>
      <c r="AD935" s="47"/>
      <c r="AE935" s="47"/>
      <c r="AF935" s="47"/>
      <c r="AG935" s="47"/>
      <c r="AH935" s="47"/>
      <c r="AI935" s="47"/>
    </row>
    <row r="936" spans="1:35">
      <c r="A936" s="26">
        <v>44118</v>
      </c>
      <c r="B936" s="27">
        <v>0.58333333333333304</v>
      </c>
      <c r="C936" s="132"/>
      <c r="D936" s="28" t="str">
        <f t="shared" si="127"/>
        <v>2020/10/14  14:00</v>
      </c>
      <c r="E936" s="35">
        <v>1.5359718695564419</v>
      </c>
      <c r="F936" s="36">
        <f t="shared" si="128"/>
        <v>1.5429718695564418</v>
      </c>
      <c r="G936" s="36">
        <f t="shared" si="129"/>
        <v>1.5409718695564418</v>
      </c>
      <c r="H936" s="36">
        <f t="shared" si="130"/>
        <v>1.534971869556442</v>
      </c>
      <c r="I936" s="36">
        <f t="shared" si="131"/>
        <v>1.5369718695564418</v>
      </c>
      <c r="J936" s="36">
        <f t="shared" si="132"/>
        <v>1.5419718695564419</v>
      </c>
      <c r="K936" s="36">
        <f t="shared" si="133"/>
        <v>1.5399718695564419</v>
      </c>
      <c r="L936" s="36">
        <f t="shared" si="134"/>
        <v>1.5389718695564418</v>
      </c>
      <c r="M936" s="57">
        <f t="shared" si="135"/>
        <v>1.5379718695564419</v>
      </c>
      <c r="N936" s="58" t="s">
        <v>46</v>
      </c>
      <c r="O936" s="36"/>
      <c r="P936" s="36"/>
      <c r="Q936" s="36"/>
      <c r="R936" s="59"/>
      <c r="S936" s="60">
        <v>1.46</v>
      </c>
      <c r="T936" s="106">
        <v>1.6</v>
      </c>
      <c r="U936" s="162"/>
      <c r="V936" s="10"/>
      <c r="W936" s="162"/>
      <c r="X936" s="162"/>
      <c r="Y936" s="162"/>
      <c r="AA936" s="10"/>
      <c r="AB936" s="47"/>
      <c r="AC936" s="47"/>
      <c r="AD936" s="47"/>
      <c r="AE936" s="47"/>
      <c r="AF936" s="47"/>
      <c r="AG936" s="47"/>
      <c r="AH936" s="47"/>
      <c r="AI936" s="47"/>
    </row>
    <row r="937" spans="1:35">
      <c r="A937" s="26">
        <v>44118</v>
      </c>
      <c r="B937" s="27">
        <v>0.66666666666666596</v>
      </c>
      <c r="C937" s="132"/>
      <c r="D937" s="28" t="str">
        <f t="shared" si="127"/>
        <v>2020/10/14  16:00</v>
      </c>
      <c r="E937" s="35">
        <v>1.5257615983265935</v>
      </c>
      <c r="F937" s="36">
        <f t="shared" si="128"/>
        <v>1.5327615983265934</v>
      </c>
      <c r="G937" s="36">
        <f t="shared" si="129"/>
        <v>1.5307615983265934</v>
      </c>
      <c r="H937" s="36">
        <f t="shared" si="130"/>
        <v>1.5247615983265936</v>
      </c>
      <c r="I937" s="36">
        <f t="shared" si="131"/>
        <v>1.5267615983265934</v>
      </c>
      <c r="J937" s="36">
        <f t="shared" si="132"/>
        <v>1.5317615983265935</v>
      </c>
      <c r="K937" s="36">
        <f t="shared" si="133"/>
        <v>1.5297615983265935</v>
      </c>
      <c r="L937" s="36">
        <f t="shared" si="134"/>
        <v>1.5287615983265934</v>
      </c>
      <c r="M937" s="57">
        <f t="shared" si="135"/>
        <v>1.5277615983265935</v>
      </c>
      <c r="N937" s="58" t="s">
        <v>46</v>
      </c>
      <c r="O937" s="36"/>
      <c r="P937" s="36"/>
      <c r="Q937" s="36"/>
      <c r="R937" s="59"/>
      <c r="S937" s="60">
        <v>1.46</v>
      </c>
      <c r="T937" s="106">
        <v>1.6</v>
      </c>
      <c r="U937" s="162"/>
      <c r="V937" s="10"/>
      <c r="W937" s="162"/>
      <c r="X937" s="162"/>
      <c r="Y937" s="162"/>
      <c r="AA937" s="10"/>
      <c r="AB937" s="47"/>
      <c r="AC937" s="47"/>
      <c r="AD937" s="47"/>
      <c r="AE937" s="47"/>
      <c r="AF937" s="47"/>
      <c r="AG937" s="47"/>
      <c r="AH937" s="47"/>
      <c r="AI937" s="47"/>
    </row>
    <row r="938" spans="1:35">
      <c r="A938" s="123">
        <v>44119</v>
      </c>
      <c r="B938" s="101">
        <v>0.33333333333333331</v>
      </c>
      <c r="C938" s="132" t="s">
        <v>602</v>
      </c>
      <c r="D938" s="124" t="str">
        <f t="shared" si="127"/>
        <v>2020/10/15  8:00</v>
      </c>
      <c r="E938" s="35">
        <v>1.5351285659861489</v>
      </c>
      <c r="F938" s="36">
        <f t="shared" si="128"/>
        <v>1.5421285659861488</v>
      </c>
      <c r="G938" s="36">
        <f t="shared" si="129"/>
        <v>1.5401285659861488</v>
      </c>
      <c r="H938" s="36">
        <f t="shared" si="130"/>
        <v>1.534128565986149</v>
      </c>
      <c r="I938" s="36">
        <f t="shared" si="131"/>
        <v>1.5361285659861488</v>
      </c>
      <c r="J938" s="36">
        <f t="shared" si="132"/>
        <v>1.5411285659861489</v>
      </c>
      <c r="K938" s="36">
        <f t="shared" si="133"/>
        <v>1.5391285659861489</v>
      </c>
      <c r="L938" s="36">
        <f t="shared" si="134"/>
        <v>1.5381285659861488</v>
      </c>
      <c r="M938" s="57">
        <f t="shared" si="135"/>
        <v>1.5371285659861489</v>
      </c>
      <c r="N938" s="58" t="s">
        <v>47</v>
      </c>
      <c r="O938" s="36"/>
      <c r="P938" s="36"/>
      <c r="Q938" s="36"/>
      <c r="R938" s="59"/>
      <c r="S938" s="60">
        <v>1.46</v>
      </c>
      <c r="T938" s="106">
        <v>1.6</v>
      </c>
      <c r="U938" s="162"/>
      <c r="V938" s="10"/>
      <c r="W938" s="162"/>
      <c r="X938" s="162"/>
      <c r="Y938" s="162"/>
      <c r="AA938" s="10"/>
      <c r="AB938" s="47"/>
      <c r="AC938" s="47"/>
      <c r="AD938" s="47"/>
      <c r="AE938" s="47"/>
      <c r="AF938" s="47"/>
      <c r="AG938" s="47"/>
      <c r="AH938" s="47"/>
      <c r="AI938" s="47"/>
    </row>
    <row r="939" spans="1:35">
      <c r="A939" s="26">
        <v>44119</v>
      </c>
      <c r="B939" s="27">
        <v>0.41666666666666669</v>
      </c>
      <c r="C939" s="132"/>
      <c r="D939" s="28" t="str">
        <f t="shared" si="127"/>
        <v>2020/10/15  10:00</v>
      </c>
      <c r="E939" s="35">
        <v>1.5338169001855428</v>
      </c>
      <c r="F939" s="36">
        <f t="shared" si="128"/>
        <v>1.5408169001855427</v>
      </c>
      <c r="G939" s="36">
        <f t="shared" si="129"/>
        <v>1.5388169001855427</v>
      </c>
      <c r="H939" s="36">
        <f t="shared" si="130"/>
        <v>1.532816900185543</v>
      </c>
      <c r="I939" s="36">
        <f t="shared" si="131"/>
        <v>1.5348169001855427</v>
      </c>
      <c r="J939" s="36">
        <f t="shared" si="132"/>
        <v>1.5398169001855428</v>
      </c>
      <c r="K939" s="36">
        <f t="shared" si="133"/>
        <v>1.5378169001855428</v>
      </c>
      <c r="L939" s="36">
        <f t="shared" si="134"/>
        <v>1.5368169001855427</v>
      </c>
      <c r="M939" s="57">
        <f t="shared" si="135"/>
        <v>1.5358169001855428</v>
      </c>
      <c r="N939" s="58" t="s">
        <v>47</v>
      </c>
      <c r="O939" s="36"/>
      <c r="P939" s="36"/>
      <c r="Q939" s="36"/>
      <c r="R939" s="59"/>
      <c r="S939" s="60">
        <v>1.46</v>
      </c>
      <c r="T939" s="106">
        <v>1.6</v>
      </c>
      <c r="U939" s="162"/>
      <c r="V939" s="10"/>
      <c r="W939" s="162"/>
      <c r="X939" s="162"/>
      <c r="Y939" s="162"/>
      <c r="AA939" s="10"/>
      <c r="AB939" s="47"/>
      <c r="AC939" s="47"/>
      <c r="AD939" s="47"/>
      <c r="AE939" s="47"/>
      <c r="AF939" s="47"/>
      <c r="AG939" s="47"/>
      <c r="AH939" s="47"/>
      <c r="AI939" s="47"/>
    </row>
    <row r="940" spans="1:35">
      <c r="A940" s="26">
        <v>44119</v>
      </c>
      <c r="B940" s="27">
        <v>0.5</v>
      </c>
      <c r="C940" s="132"/>
      <c r="D940" s="28" t="str">
        <f t="shared" si="127"/>
        <v>2020/10/15  12:00</v>
      </c>
      <c r="E940" s="35">
        <v>1.522400922704096</v>
      </c>
      <c r="F940" s="36">
        <f t="shared" si="128"/>
        <v>1.5294009227040959</v>
      </c>
      <c r="G940" s="36">
        <f t="shared" si="129"/>
        <v>1.5274009227040959</v>
      </c>
      <c r="H940" s="36">
        <f t="shared" si="130"/>
        <v>1.5214009227040961</v>
      </c>
      <c r="I940" s="36">
        <f t="shared" si="131"/>
        <v>1.5234009227040959</v>
      </c>
      <c r="J940" s="36">
        <f t="shared" si="132"/>
        <v>1.528400922704096</v>
      </c>
      <c r="K940" s="36">
        <f t="shared" si="133"/>
        <v>1.526400922704096</v>
      </c>
      <c r="L940" s="36">
        <f t="shared" si="134"/>
        <v>1.5254009227040959</v>
      </c>
      <c r="M940" s="57">
        <f t="shared" si="135"/>
        <v>1.524400922704096</v>
      </c>
      <c r="N940" s="58" t="s">
        <v>47</v>
      </c>
      <c r="O940" s="36"/>
      <c r="P940" s="36"/>
      <c r="Q940" s="36"/>
      <c r="R940" s="59"/>
      <c r="S940" s="60">
        <v>1.46</v>
      </c>
      <c r="T940" s="106">
        <v>1.6</v>
      </c>
      <c r="U940" s="162"/>
      <c r="V940" s="10"/>
      <c r="W940" s="162"/>
      <c r="X940" s="162"/>
      <c r="Y940" s="162"/>
      <c r="AA940" s="10"/>
      <c r="AB940" s="47"/>
      <c r="AC940" s="47"/>
      <c r="AD940" s="47"/>
      <c r="AE940" s="47"/>
      <c r="AF940" s="47"/>
      <c r="AG940" s="47"/>
      <c r="AH940" s="47"/>
      <c r="AI940" s="47"/>
    </row>
    <row r="941" spans="1:35">
      <c r="A941" s="26">
        <v>44119</v>
      </c>
      <c r="B941" s="27">
        <v>0.58333333333333304</v>
      </c>
      <c r="C941" s="132"/>
      <c r="D941" s="28" t="str">
        <f t="shared" si="127"/>
        <v>2020/10/15  14:00</v>
      </c>
      <c r="E941" s="35">
        <v>1.5266916265564625</v>
      </c>
      <c r="F941" s="36">
        <f t="shared" si="128"/>
        <v>1.5336916265564624</v>
      </c>
      <c r="G941" s="36">
        <f t="shared" si="129"/>
        <v>1.5316916265564624</v>
      </c>
      <c r="H941" s="36">
        <f t="shared" si="130"/>
        <v>1.5256916265564626</v>
      </c>
      <c r="I941" s="36">
        <f t="shared" si="131"/>
        <v>1.5276916265564624</v>
      </c>
      <c r="J941" s="36">
        <f t="shared" si="132"/>
        <v>1.5326916265564625</v>
      </c>
      <c r="K941" s="36">
        <f t="shared" si="133"/>
        <v>1.5306916265564625</v>
      </c>
      <c r="L941" s="36">
        <f t="shared" si="134"/>
        <v>1.5296916265564624</v>
      </c>
      <c r="M941" s="57">
        <f t="shared" si="135"/>
        <v>1.5286916265564625</v>
      </c>
      <c r="N941" s="58" t="s">
        <v>47</v>
      </c>
      <c r="O941" s="36"/>
      <c r="P941" s="36"/>
      <c r="Q941" s="36"/>
      <c r="R941" s="59"/>
      <c r="S941" s="60">
        <v>1.46</v>
      </c>
      <c r="T941" s="106">
        <v>1.6</v>
      </c>
      <c r="U941" s="162"/>
      <c r="V941" s="10"/>
      <c r="W941" s="162"/>
      <c r="X941" s="162"/>
      <c r="Y941" s="162"/>
      <c r="AA941" s="10"/>
      <c r="AB941" s="47"/>
      <c r="AC941" s="47"/>
      <c r="AD941" s="47"/>
      <c r="AE941" s="47"/>
      <c r="AF941" s="47"/>
      <c r="AG941" s="47"/>
      <c r="AH941" s="47"/>
      <c r="AI941" s="47"/>
    </row>
    <row r="942" spans="1:35">
      <c r="A942" s="26">
        <v>44119</v>
      </c>
      <c r="B942" s="27">
        <v>0.66666666666666596</v>
      </c>
      <c r="C942" s="132"/>
      <c r="D942" s="28" t="str">
        <f t="shared" si="127"/>
        <v>2020/10/15  16:00</v>
      </c>
      <c r="E942" s="35">
        <v>1.5200583763728732</v>
      </c>
      <c r="F942" s="36">
        <f t="shared" si="128"/>
        <v>1.5270583763728731</v>
      </c>
      <c r="G942" s="36">
        <f t="shared" si="129"/>
        <v>1.5250583763728731</v>
      </c>
      <c r="H942" s="36">
        <f t="shared" si="130"/>
        <v>1.5190583763728733</v>
      </c>
      <c r="I942" s="36">
        <f t="shared" si="131"/>
        <v>1.5210583763728731</v>
      </c>
      <c r="J942" s="36">
        <f t="shared" si="132"/>
        <v>1.5260583763728732</v>
      </c>
      <c r="K942" s="36">
        <f t="shared" si="133"/>
        <v>1.5240583763728732</v>
      </c>
      <c r="L942" s="36">
        <f t="shared" si="134"/>
        <v>1.5230583763728731</v>
      </c>
      <c r="M942" s="57">
        <f t="shared" si="135"/>
        <v>1.5220583763728732</v>
      </c>
      <c r="N942" s="58" t="s">
        <v>47</v>
      </c>
      <c r="O942" s="36"/>
      <c r="P942" s="36"/>
      <c r="Q942" s="36"/>
      <c r="R942" s="59"/>
      <c r="S942" s="60">
        <v>1.46</v>
      </c>
      <c r="T942" s="106">
        <v>1.6</v>
      </c>
      <c r="U942" s="162"/>
      <c r="V942" s="10"/>
      <c r="W942" s="162"/>
      <c r="X942" s="162"/>
      <c r="Y942" s="162"/>
      <c r="AA942" s="10"/>
      <c r="AB942" s="47"/>
      <c r="AC942" s="47"/>
      <c r="AD942" s="47"/>
      <c r="AE942" s="47"/>
      <c r="AF942" s="47"/>
      <c r="AG942" s="47"/>
      <c r="AH942" s="47"/>
      <c r="AI942" s="47"/>
    </row>
    <row r="943" spans="1:35">
      <c r="A943" s="123">
        <v>44120</v>
      </c>
      <c r="B943" s="101">
        <v>0.33333333333333331</v>
      </c>
      <c r="C943" s="132" t="s">
        <v>603</v>
      </c>
      <c r="D943" s="124" t="str">
        <f t="shared" si="127"/>
        <v>2020/10/16  8:00</v>
      </c>
      <c r="E943" s="35">
        <v>1.5395613254968954</v>
      </c>
      <c r="F943" s="36">
        <f t="shared" si="128"/>
        <v>1.5465613254968953</v>
      </c>
      <c r="G943" s="36">
        <f t="shared" si="129"/>
        <v>1.5445613254968953</v>
      </c>
      <c r="H943" s="36">
        <f t="shared" si="130"/>
        <v>1.5385613254968955</v>
      </c>
      <c r="I943" s="36">
        <f t="shared" si="131"/>
        <v>1.5405613254968953</v>
      </c>
      <c r="J943" s="36">
        <f t="shared" si="132"/>
        <v>1.5455613254968954</v>
      </c>
      <c r="K943" s="36">
        <f t="shared" si="133"/>
        <v>1.5435613254968954</v>
      </c>
      <c r="L943" s="36">
        <f t="shared" si="134"/>
        <v>1.5425613254968953</v>
      </c>
      <c r="M943" s="57">
        <f t="shared" si="135"/>
        <v>1.5415613254968954</v>
      </c>
      <c r="N943" s="58" t="s">
        <v>48</v>
      </c>
      <c r="O943" s="36"/>
      <c r="P943" s="36"/>
      <c r="Q943" s="36"/>
      <c r="R943" s="59"/>
      <c r="S943" s="60">
        <v>1.46</v>
      </c>
      <c r="T943" s="106">
        <v>1.6</v>
      </c>
      <c r="U943" s="162"/>
      <c r="V943" s="10"/>
      <c r="W943" s="162"/>
      <c r="X943" s="162"/>
      <c r="Y943" s="162"/>
      <c r="AA943" s="10"/>
      <c r="AB943" s="47"/>
      <c r="AC943" s="47"/>
      <c r="AD943" s="47"/>
      <c r="AE943" s="47"/>
      <c r="AF943" s="47"/>
      <c r="AG943" s="47"/>
      <c r="AH943" s="47"/>
      <c r="AI943" s="47"/>
    </row>
    <row r="944" spans="1:35">
      <c r="A944" s="26">
        <v>44120</v>
      </c>
      <c r="B944" s="27">
        <v>0.41666666666666669</v>
      </c>
      <c r="C944" s="132"/>
      <c r="D944" s="28" t="str">
        <f t="shared" si="127"/>
        <v>2020/10/16  10:00</v>
      </c>
      <c r="E944" s="35">
        <v>1.5296059430786377</v>
      </c>
      <c r="F944" s="36">
        <f t="shared" si="128"/>
        <v>1.5366059430786376</v>
      </c>
      <c r="G944" s="36">
        <f t="shared" si="129"/>
        <v>1.5346059430786376</v>
      </c>
      <c r="H944" s="36">
        <f t="shared" si="130"/>
        <v>1.5286059430786378</v>
      </c>
      <c r="I944" s="36">
        <f t="shared" si="131"/>
        <v>1.5306059430786376</v>
      </c>
      <c r="J944" s="36">
        <f t="shared" si="132"/>
        <v>1.5356059430786377</v>
      </c>
      <c r="K944" s="36">
        <f t="shared" si="133"/>
        <v>1.5336059430786377</v>
      </c>
      <c r="L944" s="36">
        <f t="shared" si="134"/>
        <v>1.5326059430786376</v>
      </c>
      <c r="M944" s="57">
        <f t="shared" si="135"/>
        <v>1.5316059430786377</v>
      </c>
      <c r="N944" s="58" t="s">
        <v>48</v>
      </c>
      <c r="O944" s="36"/>
      <c r="P944" s="36"/>
      <c r="Q944" s="36"/>
      <c r="R944" s="59"/>
      <c r="S944" s="60">
        <v>1.46</v>
      </c>
      <c r="T944" s="106">
        <v>1.6</v>
      </c>
      <c r="U944" s="162"/>
      <c r="V944" s="10"/>
      <c r="W944" s="162"/>
      <c r="X944" s="162"/>
      <c r="Y944" s="162"/>
      <c r="AA944" s="10"/>
      <c r="AB944" s="47"/>
      <c r="AC944" s="47"/>
      <c r="AD944" s="47"/>
      <c r="AE944" s="47"/>
      <c r="AF944" s="47"/>
      <c r="AG944" s="47"/>
      <c r="AH944" s="47"/>
      <c r="AI944" s="47"/>
    </row>
    <row r="945" spans="1:35">
      <c r="A945" s="26">
        <v>44120</v>
      </c>
      <c r="B945" s="27">
        <v>0.5</v>
      </c>
      <c r="C945" s="132"/>
      <c r="D945" s="28" t="str">
        <f t="shared" si="127"/>
        <v>2020/10/16  12:00</v>
      </c>
      <c r="E945" s="35">
        <v>1.5222500532065868</v>
      </c>
      <c r="F945" s="36">
        <f t="shared" si="128"/>
        <v>1.5292500532065867</v>
      </c>
      <c r="G945" s="36">
        <f t="shared" si="129"/>
        <v>1.5272500532065867</v>
      </c>
      <c r="H945" s="36">
        <f t="shared" si="130"/>
        <v>1.5212500532065869</v>
      </c>
      <c r="I945" s="36">
        <f t="shared" si="131"/>
        <v>1.5232500532065867</v>
      </c>
      <c r="J945" s="36">
        <f t="shared" si="132"/>
        <v>1.5282500532065868</v>
      </c>
      <c r="K945" s="36">
        <f t="shared" si="133"/>
        <v>1.5262500532065868</v>
      </c>
      <c r="L945" s="36">
        <f t="shared" si="134"/>
        <v>1.5252500532065867</v>
      </c>
      <c r="M945" s="57">
        <f t="shared" si="135"/>
        <v>1.5242500532065868</v>
      </c>
      <c r="N945" s="58" t="s">
        <v>48</v>
      </c>
      <c r="O945" s="36"/>
      <c r="P945" s="36"/>
      <c r="Q945" s="36"/>
      <c r="R945" s="59"/>
      <c r="S945" s="60">
        <v>1.46</v>
      </c>
      <c r="T945" s="106">
        <v>1.6</v>
      </c>
      <c r="U945" s="162"/>
      <c r="V945" s="10"/>
      <c r="W945" s="162"/>
      <c r="X945" s="162"/>
      <c r="Y945" s="162"/>
      <c r="AA945" s="10"/>
      <c r="AB945" s="47"/>
      <c r="AC945" s="47"/>
      <c r="AD945" s="47"/>
      <c r="AE945" s="47"/>
      <c r="AF945" s="47"/>
      <c r="AG945" s="47"/>
      <c r="AH945" s="47"/>
      <c r="AI945" s="47"/>
    </row>
    <row r="946" spans="1:35">
      <c r="A946" s="26">
        <v>44120</v>
      </c>
      <c r="B946" s="27">
        <v>0.58333333333333304</v>
      </c>
      <c r="C946" s="132"/>
      <c r="D946" s="28" t="str">
        <f t="shared" si="127"/>
        <v>2020/10/16  14:00</v>
      </c>
      <c r="E946" s="35">
        <v>1.5113421297287337</v>
      </c>
      <c r="F946" s="36">
        <f t="shared" si="128"/>
        <v>1.5183421297287336</v>
      </c>
      <c r="G946" s="36">
        <f t="shared" si="129"/>
        <v>1.5163421297287336</v>
      </c>
      <c r="H946" s="36">
        <f t="shared" si="130"/>
        <v>1.5103421297287338</v>
      </c>
      <c r="I946" s="36">
        <f t="shared" si="131"/>
        <v>1.5123421297287336</v>
      </c>
      <c r="J946" s="36">
        <f t="shared" si="132"/>
        <v>1.5173421297287337</v>
      </c>
      <c r="K946" s="36">
        <f t="shared" si="133"/>
        <v>1.5153421297287337</v>
      </c>
      <c r="L946" s="36">
        <f t="shared" si="134"/>
        <v>1.5143421297287336</v>
      </c>
      <c r="M946" s="57">
        <f t="shared" si="135"/>
        <v>1.5133421297287337</v>
      </c>
      <c r="N946" s="58" t="s">
        <v>48</v>
      </c>
      <c r="O946" s="36"/>
      <c r="P946" s="36"/>
      <c r="Q946" s="36"/>
      <c r="R946" s="59"/>
      <c r="S946" s="60">
        <v>1.46</v>
      </c>
      <c r="T946" s="106">
        <v>1.6</v>
      </c>
      <c r="U946" s="162"/>
      <c r="V946" s="10"/>
      <c r="W946" s="162"/>
      <c r="X946" s="162"/>
      <c r="Y946" s="162"/>
      <c r="AA946" s="10"/>
      <c r="AB946" s="47"/>
      <c r="AC946" s="47"/>
      <c r="AD946" s="47"/>
      <c r="AE946" s="47"/>
      <c r="AF946" s="47"/>
      <c r="AG946" s="47"/>
      <c r="AH946" s="47"/>
      <c r="AI946" s="47"/>
    </row>
    <row r="947" spans="1:35">
      <c r="A947" s="26">
        <v>44120</v>
      </c>
      <c r="B947" s="27">
        <v>0.66666666666666596</v>
      </c>
      <c r="C947" s="132"/>
      <c r="D947" s="28" t="str">
        <f t="shared" si="127"/>
        <v>2020/10/16  16:00</v>
      </c>
      <c r="E947" s="35">
        <v>1.5201562124923835</v>
      </c>
      <c r="F947" s="36">
        <f t="shared" si="128"/>
        <v>1.5271562124923834</v>
      </c>
      <c r="G947" s="36">
        <f t="shared" si="129"/>
        <v>1.5251562124923834</v>
      </c>
      <c r="H947" s="36">
        <f t="shared" si="130"/>
        <v>1.5191562124923836</v>
      </c>
      <c r="I947" s="36">
        <f t="shared" si="131"/>
        <v>1.5211562124923834</v>
      </c>
      <c r="J947" s="36">
        <f t="shared" si="132"/>
        <v>1.5261562124923835</v>
      </c>
      <c r="K947" s="36">
        <f t="shared" si="133"/>
        <v>1.5241562124923835</v>
      </c>
      <c r="L947" s="36">
        <f t="shared" si="134"/>
        <v>1.5231562124923834</v>
      </c>
      <c r="M947" s="57">
        <f t="shared" si="135"/>
        <v>1.5221562124923835</v>
      </c>
      <c r="N947" s="58" t="s">
        <v>48</v>
      </c>
      <c r="O947" s="36"/>
      <c r="P947" s="36"/>
      <c r="Q947" s="36"/>
      <c r="R947" s="59"/>
      <c r="S947" s="60">
        <v>1.46</v>
      </c>
      <c r="T947" s="106">
        <v>1.6</v>
      </c>
      <c r="U947" s="162"/>
      <c r="V947" s="10"/>
      <c r="W947" s="162"/>
      <c r="X947" s="162"/>
      <c r="Y947" s="162"/>
      <c r="AA947" s="10"/>
      <c r="AB947" s="47"/>
      <c r="AC947" s="47"/>
      <c r="AD947" s="47"/>
      <c r="AE947" s="47"/>
      <c r="AF947" s="47"/>
      <c r="AG947" s="47"/>
      <c r="AH947" s="47"/>
      <c r="AI947" s="47"/>
    </row>
    <row r="948" spans="1:35">
      <c r="A948" s="123">
        <v>44121</v>
      </c>
      <c r="B948" s="101">
        <v>0.33333333333333331</v>
      </c>
      <c r="C948" s="132" t="s">
        <v>604</v>
      </c>
      <c r="D948" s="124" t="str">
        <f t="shared" si="127"/>
        <v>2020/10/17  8:00</v>
      </c>
      <c r="E948" s="35">
        <v>1.529300216905463</v>
      </c>
      <c r="F948" s="36">
        <f t="shared" si="128"/>
        <v>1.5363002169054629</v>
      </c>
      <c r="G948" s="36">
        <f t="shared" si="129"/>
        <v>1.5343002169054629</v>
      </c>
      <c r="H948" s="36">
        <f t="shared" si="130"/>
        <v>1.5283002169054631</v>
      </c>
      <c r="I948" s="36">
        <f t="shared" si="131"/>
        <v>1.5303002169054629</v>
      </c>
      <c r="J948" s="36">
        <f t="shared" si="132"/>
        <v>1.535300216905463</v>
      </c>
      <c r="K948" s="36">
        <f t="shared" si="133"/>
        <v>1.533300216905463</v>
      </c>
      <c r="L948" s="36">
        <f t="shared" si="134"/>
        <v>1.5323002169054629</v>
      </c>
      <c r="M948" s="57">
        <f t="shared" si="135"/>
        <v>1.531300216905463</v>
      </c>
      <c r="N948" s="58" t="s">
        <v>49</v>
      </c>
      <c r="O948" s="36"/>
      <c r="P948" s="36"/>
      <c r="Q948" s="36"/>
      <c r="R948" s="59"/>
      <c r="S948" s="60">
        <v>1.46</v>
      </c>
      <c r="T948" s="106">
        <v>1.6</v>
      </c>
      <c r="U948" s="162"/>
      <c r="V948" s="10"/>
      <c r="W948" s="162"/>
      <c r="X948" s="162"/>
      <c r="Y948" s="162"/>
      <c r="AA948" s="10"/>
      <c r="AB948" s="47"/>
      <c r="AC948" s="47"/>
      <c r="AD948" s="47"/>
      <c r="AE948" s="47"/>
      <c r="AF948" s="47"/>
      <c r="AG948" s="47"/>
      <c r="AH948" s="47"/>
      <c r="AI948" s="47"/>
    </row>
    <row r="949" spans="1:35">
      <c r="A949" s="26">
        <v>44121</v>
      </c>
      <c r="B949" s="27">
        <v>0.41666666666666669</v>
      </c>
      <c r="C949" s="132"/>
      <c r="D949" s="28" t="str">
        <f t="shared" si="127"/>
        <v>2020/10/17  10:00</v>
      </c>
      <c r="E949" s="35">
        <v>1.5216284995752434</v>
      </c>
      <c r="F949" s="36">
        <f t="shared" si="128"/>
        <v>1.5286284995752433</v>
      </c>
      <c r="G949" s="36">
        <f t="shared" si="129"/>
        <v>1.5266284995752433</v>
      </c>
      <c r="H949" s="36">
        <f t="shared" si="130"/>
        <v>1.5206284995752435</v>
      </c>
      <c r="I949" s="36">
        <f t="shared" si="131"/>
        <v>1.5226284995752433</v>
      </c>
      <c r="J949" s="36">
        <f t="shared" si="132"/>
        <v>1.5276284995752434</v>
      </c>
      <c r="K949" s="36">
        <f t="shared" si="133"/>
        <v>1.5256284995752434</v>
      </c>
      <c r="L949" s="36">
        <f t="shared" si="134"/>
        <v>1.5246284995752433</v>
      </c>
      <c r="M949" s="57">
        <f t="shared" si="135"/>
        <v>1.5236284995752434</v>
      </c>
      <c r="N949" s="58" t="s">
        <v>49</v>
      </c>
      <c r="O949" s="36"/>
      <c r="P949" s="36"/>
      <c r="Q949" s="36"/>
      <c r="R949" s="59"/>
      <c r="S949" s="60">
        <v>1.46</v>
      </c>
      <c r="T949" s="106">
        <v>1.6</v>
      </c>
      <c r="U949" s="162"/>
      <c r="V949" s="10"/>
      <c r="W949" s="162"/>
      <c r="X949" s="162"/>
      <c r="Y949" s="162"/>
      <c r="AA949" s="10"/>
      <c r="AB949" s="47"/>
      <c r="AC949" s="47"/>
      <c r="AD949" s="47"/>
      <c r="AE949" s="47"/>
      <c r="AF949" s="47"/>
      <c r="AG949" s="47"/>
      <c r="AH949" s="47"/>
      <c r="AI949" s="47"/>
    </row>
    <row r="950" spans="1:35">
      <c r="A950" s="26">
        <v>44121</v>
      </c>
      <c r="B950" s="27">
        <v>0.5</v>
      </c>
      <c r="C950" s="132"/>
      <c r="D950" s="28" t="str">
        <f t="shared" si="127"/>
        <v>2020/10/17  12:00</v>
      </c>
      <c r="E950" s="35">
        <v>1.5246098096503473</v>
      </c>
      <c r="F950" s="36">
        <f t="shared" si="128"/>
        <v>1.5316098096503472</v>
      </c>
      <c r="G950" s="36">
        <f t="shared" si="129"/>
        <v>1.5296098096503472</v>
      </c>
      <c r="H950" s="36">
        <f t="shared" si="130"/>
        <v>1.5236098096503474</v>
      </c>
      <c r="I950" s="36">
        <f t="shared" si="131"/>
        <v>1.5256098096503472</v>
      </c>
      <c r="J950" s="36">
        <f t="shared" si="132"/>
        <v>1.5306098096503473</v>
      </c>
      <c r="K950" s="36">
        <f t="shared" si="133"/>
        <v>1.5286098096503473</v>
      </c>
      <c r="L950" s="36">
        <f t="shared" si="134"/>
        <v>1.5276098096503472</v>
      </c>
      <c r="M950" s="57">
        <f t="shared" si="135"/>
        <v>1.5266098096503473</v>
      </c>
      <c r="N950" s="58" t="s">
        <v>49</v>
      </c>
      <c r="O950" s="36"/>
      <c r="P950" s="36"/>
      <c r="Q950" s="36"/>
      <c r="R950" s="59"/>
      <c r="S950" s="60">
        <v>1.46</v>
      </c>
      <c r="T950" s="106">
        <v>1.6</v>
      </c>
      <c r="U950" s="162"/>
      <c r="V950" s="10"/>
      <c r="W950" s="162"/>
      <c r="X950" s="162"/>
      <c r="Y950" s="162"/>
      <c r="AA950" s="10"/>
      <c r="AB950" s="47"/>
      <c r="AC950" s="47"/>
      <c r="AD950" s="47"/>
      <c r="AE950" s="47"/>
      <c r="AF950" s="47"/>
      <c r="AG950" s="47"/>
      <c r="AH950" s="47"/>
      <c r="AI950" s="47"/>
    </row>
    <row r="951" spans="1:35">
      <c r="A951" s="26">
        <v>44121</v>
      </c>
      <c r="B951" s="27">
        <v>0.58333333333333304</v>
      </c>
      <c r="C951" s="132"/>
      <c r="D951" s="28" t="str">
        <f t="shared" si="127"/>
        <v>2020/10/17  14:00</v>
      </c>
      <c r="E951" s="35">
        <v>1.5266281034852203</v>
      </c>
      <c r="F951" s="36">
        <f t="shared" si="128"/>
        <v>1.5336281034852202</v>
      </c>
      <c r="G951" s="36">
        <f t="shared" si="129"/>
        <v>1.5316281034852202</v>
      </c>
      <c r="H951" s="36">
        <f t="shared" si="130"/>
        <v>1.5256281034852204</v>
      </c>
      <c r="I951" s="36">
        <f t="shared" si="131"/>
        <v>1.5276281034852202</v>
      </c>
      <c r="J951" s="36">
        <f t="shared" si="132"/>
        <v>1.5326281034852203</v>
      </c>
      <c r="K951" s="36">
        <f t="shared" si="133"/>
        <v>1.5306281034852203</v>
      </c>
      <c r="L951" s="36">
        <f t="shared" si="134"/>
        <v>1.5296281034852202</v>
      </c>
      <c r="M951" s="57">
        <f t="shared" si="135"/>
        <v>1.5286281034852203</v>
      </c>
      <c r="N951" s="58" t="s">
        <v>49</v>
      </c>
      <c r="O951" s="36"/>
      <c r="P951" s="36"/>
      <c r="Q951" s="36"/>
      <c r="R951" s="59"/>
      <c r="S951" s="60">
        <v>1.46</v>
      </c>
      <c r="T951" s="106">
        <v>1.6</v>
      </c>
      <c r="U951" s="162"/>
      <c r="V951" s="10"/>
      <c r="W951" s="162"/>
      <c r="X951" s="162"/>
      <c r="Y951" s="162"/>
      <c r="AA951" s="10"/>
      <c r="AB951" s="47"/>
      <c r="AC951" s="47"/>
      <c r="AD951" s="47"/>
      <c r="AE951" s="47"/>
      <c r="AF951" s="47"/>
      <c r="AG951" s="47"/>
      <c r="AH951" s="47"/>
      <c r="AI951" s="47"/>
    </row>
    <row r="952" spans="1:35">
      <c r="A952" s="26">
        <v>44121</v>
      </c>
      <c r="B952" s="27">
        <v>0.66666666666666596</v>
      </c>
      <c r="C952" s="132"/>
      <c r="D952" s="28" t="str">
        <f t="shared" si="127"/>
        <v>2020/10/17  16:00</v>
      </c>
      <c r="E952" s="35">
        <v>1.5235187791410629</v>
      </c>
      <c r="F952" s="36">
        <f t="shared" si="128"/>
        <v>1.5305187791410628</v>
      </c>
      <c r="G952" s="36">
        <f t="shared" si="129"/>
        <v>1.5285187791410628</v>
      </c>
      <c r="H952" s="36">
        <f t="shared" si="130"/>
        <v>1.522518779141063</v>
      </c>
      <c r="I952" s="36">
        <f t="shared" si="131"/>
        <v>1.5245187791410628</v>
      </c>
      <c r="J952" s="36">
        <f t="shared" si="132"/>
        <v>1.5295187791410629</v>
      </c>
      <c r="K952" s="36">
        <f t="shared" si="133"/>
        <v>1.5275187791410629</v>
      </c>
      <c r="L952" s="36">
        <f t="shared" si="134"/>
        <v>1.5265187791410628</v>
      </c>
      <c r="M952" s="57">
        <f t="shared" si="135"/>
        <v>1.5255187791410629</v>
      </c>
      <c r="N952" s="58" t="s">
        <v>49</v>
      </c>
      <c r="O952" s="36"/>
      <c r="P952" s="36"/>
      <c r="Q952" s="36"/>
      <c r="R952" s="59"/>
      <c r="S952" s="60">
        <v>1.46</v>
      </c>
      <c r="T952" s="106">
        <v>1.6</v>
      </c>
      <c r="U952" s="162"/>
      <c r="V952" s="10"/>
      <c r="W952" s="162"/>
      <c r="X952" s="162"/>
      <c r="Y952" s="162"/>
      <c r="AA952" s="10"/>
      <c r="AB952" s="47"/>
      <c r="AC952" s="47"/>
      <c r="AD952" s="47"/>
      <c r="AE952" s="47"/>
      <c r="AF952" s="47"/>
      <c r="AG952" s="47"/>
      <c r="AH952" s="47"/>
      <c r="AI952" s="47"/>
    </row>
    <row r="953" spans="1:35">
      <c r="A953" s="123">
        <v>44122</v>
      </c>
      <c r="B953" s="101">
        <v>0.33333333333333331</v>
      </c>
      <c r="C953" s="132" t="s">
        <v>605</v>
      </c>
      <c r="D953" s="124" t="str">
        <f t="shared" si="127"/>
        <v>2020/10/18  8:00</v>
      </c>
      <c r="E953" s="35">
        <v>1.5529999999999999</v>
      </c>
      <c r="F953" s="36">
        <f t="shared" si="128"/>
        <v>1.5599999999999998</v>
      </c>
      <c r="G953" s="36">
        <f t="shared" si="129"/>
        <v>1.5579999999999998</v>
      </c>
      <c r="H953" s="36">
        <f t="shared" si="130"/>
        <v>1.552</v>
      </c>
      <c r="I953" s="36">
        <f t="shared" si="131"/>
        <v>1.5539999999999998</v>
      </c>
      <c r="J953" s="36">
        <f t="shared" si="132"/>
        <v>1.5589999999999999</v>
      </c>
      <c r="K953" s="36">
        <f t="shared" si="133"/>
        <v>1.5569999999999999</v>
      </c>
      <c r="L953" s="36">
        <f t="shared" si="134"/>
        <v>1.5559999999999998</v>
      </c>
      <c r="M953" s="57">
        <f t="shared" si="135"/>
        <v>1.5549999999999999</v>
      </c>
      <c r="N953" s="58" t="s">
        <v>44</v>
      </c>
      <c r="O953" s="36"/>
      <c r="P953" s="36"/>
      <c r="Q953" s="36"/>
      <c r="R953" s="59"/>
      <c r="S953" s="60">
        <v>1.46</v>
      </c>
      <c r="T953" s="106">
        <v>1.6</v>
      </c>
      <c r="U953" s="162"/>
      <c r="V953" s="10"/>
      <c r="W953" s="162"/>
      <c r="X953" s="162"/>
      <c r="Y953" s="162"/>
      <c r="AA953" s="10"/>
      <c r="AB953" s="47"/>
      <c r="AC953" s="47"/>
      <c r="AD953" s="47"/>
      <c r="AE953" s="47"/>
      <c r="AF953" s="47"/>
      <c r="AG953" s="47"/>
      <c r="AH953" s="47"/>
      <c r="AI953" s="47"/>
    </row>
    <row r="954" spans="1:35">
      <c r="A954" s="26">
        <v>44122</v>
      </c>
      <c r="B954" s="27">
        <v>0.41666666666666669</v>
      </c>
      <c r="C954" s="132"/>
      <c r="D954" s="28" t="str">
        <f t="shared" si="127"/>
        <v>2020/10/18  10:00</v>
      </c>
      <c r="E954" s="35">
        <v>1.526</v>
      </c>
      <c r="F954" s="36">
        <f t="shared" si="128"/>
        <v>1.5329999999999999</v>
      </c>
      <c r="G954" s="36">
        <f t="shared" si="129"/>
        <v>1.5309999999999999</v>
      </c>
      <c r="H954" s="36">
        <f t="shared" si="130"/>
        <v>1.5250000000000001</v>
      </c>
      <c r="I954" s="36">
        <f t="shared" si="131"/>
        <v>1.5269999999999999</v>
      </c>
      <c r="J954" s="36">
        <f t="shared" si="132"/>
        <v>1.532</v>
      </c>
      <c r="K954" s="36">
        <f t="shared" si="133"/>
        <v>1.53</v>
      </c>
      <c r="L954" s="36">
        <f t="shared" si="134"/>
        <v>1.5289999999999999</v>
      </c>
      <c r="M954" s="57">
        <f t="shared" si="135"/>
        <v>1.528</v>
      </c>
      <c r="N954" s="58" t="s">
        <v>44</v>
      </c>
      <c r="O954" s="36"/>
      <c r="P954" s="36"/>
      <c r="Q954" s="36"/>
      <c r="R954" s="59"/>
      <c r="S954" s="60">
        <v>1.46</v>
      </c>
      <c r="T954" s="106">
        <v>1.6</v>
      </c>
      <c r="U954" s="162"/>
      <c r="V954" s="10"/>
      <c r="W954" s="162"/>
      <c r="X954" s="162"/>
      <c r="Y954" s="162"/>
      <c r="AA954" s="10"/>
      <c r="AB954" s="47"/>
      <c r="AC954" s="47"/>
      <c r="AD954" s="47"/>
      <c r="AE954" s="47"/>
      <c r="AF954" s="47"/>
      <c r="AG954" s="47"/>
      <c r="AH954" s="47"/>
      <c r="AI954" s="47"/>
    </row>
    <row r="955" spans="1:35">
      <c r="A955" s="26">
        <v>44122</v>
      </c>
      <c r="B955" s="27">
        <v>0.5</v>
      </c>
      <c r="C955" s="132"/>
      <c r="D955" s="28" t="str">
        <f t="shared" si="127"/>
        <v>2020/10/18  12:00</v>
      </c>
      <c r="E955" s="35">
        <v>1.526</v>
      </c>
      <c r="F955" s="36">
        <f t="shared" si="128"/>
        <v>1.5329999999999999</v>
      </c>
      <c r="G955" s="36">
        <f t="shared" si="129"/>
        <v>1.5309999999999999</v>
      </c>
      <c r="H955" s="36">
        <f t="shared" si="130"/>
        <v>1.5250000000000001</v>
      </c>
      <c r="I955" s="36">
        <f t="shared" si="131"/>
        <v>1.5269999999999999</v>
      </c>
      <c r="J955" s="36">
        <f t="shared" si="132"/>
        <v>1.532</v>
      </c>
      <c r="K955" s="36">
        <f t="shared" si="133"/>
        <v>1.53</v>
      </c>
      <c r="L955" s="36">
        <f t="shared" si="134"/>
        <v>1.5289999999999999</v>
      </c>
      <c r="M955" s="57">
        <f t="shared" si="135"/>
        <v>1.528</v>
      </c>
      <c r="N955" s="58" t="s">
        <v>45</v>
      </c>
      <c r="O955" s="36"/>
      <c r="P955" s="36"/>
      <c r="Q955" s="36"/>
      <c r="R955" s="59"/>
      <c r="S955" s="60">
        <v>1.46</v>
      </c>
      <c r="T955" s="106">
        <v>1.6</v>
      </c>
      <c r="U955" s="162"/>
      <c r="V955" s="10"/>
      <c r="W955" s="162"/>
      <c r="X955" s="162"/>
      <c r="Y955" s="162"/>
      <c r="AA955" s="10"/>
      <c r="AB955" s="47"/>
      <c r="AC955" s="47"/>
      <c r="AD955" s="47"/>
      <c r="AE955" s="47"/>
      <c r="AF955" s="47"/>
      <c r="AG955" s="47"/>
      <c r="AH955" s="47"/>
      <c r="AI955" s="47"/>
    </row>
    <row r="956" spans="1:35">
      <c r="A956" s="26">
        <v>44122</v>
      </c>
      <c r="B956" s="27">
        <v>0.58333333333333304</v>
      </c>
      <c r="C956" s="132"/>
      <c r="D956" s="28" t="str">
        <f t="shared" si="127"/>
        <v>2020/10/18  14:00</v>
      </c>
      <c r="E956" s="35">
        <v>1.5263901736842189</v>
      </c>
      <c r="F956" s="36">
        <f t="shared" si="128"/>
        <v>1.5333901736842188</v>
      </c>
      <c r="G956" s="36">
        <f t="shared" si="129"/>
        <v>1.5313901736842188</v>
      </c>
      <c r="H956" s="36">
        <f t="shared" si="130"/>
        <v>1.525390173684219</v>
      </c>
      <c r="I956" s="36">
        <f t="shared" si="131"/>
        <v>1.5273901736842188</v>
      </c>
      <c r="J956" s="36">
        <f t="shared" si="132"/>
        <v>1.5323901736842189</v>
      </c>
      <c r="K956" s="36">
        <f t="shared" si="133"/>
        <v>1.5303901736842189</v>
      </c>
      <c r="L956" s="36">
        <f t="shared" si="134"/>
        <v>1.5293901736842188</v>
      </c>
      <c r="M956" s="57">
        <f t="shared" si="135"/>
        <v>1.5283901736842189</v>
      </c>
      <c r="N956" s="58" t="s">
        <v>45</v>
      </c>
      <c r="O956" s="36"/>
      <c r="P956" s="36"/>
      <c r="Q956" s="36"/>
      <c r="R956" s="59"/>
      <c r="S956" s="60">
        <v>1.46</v>
      </c>
      <c r="T956" s="106">
        <v>1.6</v>
      </c>
      <c r="U956" s="162"/>
      <c r="V956" s="10"/>
      <c r="W956" s="162"/>
      <c r="X956" s="162"/>
      <c r="Y956" s="162"/>
      <c r="AA956" s="10"/>
      <c r="AB956" s="47"/>
      <c r="AC956" s="47"/>
      <c r="AD956" s="47"/>
      <c r="AE956" s="47"/>
      <c r="AF956" s="47"/>
      <c r="AG956" s="47"/>
      <c r="AH956" s="47"/>
      <c r="AI956" s="47"/>
    </row>
    <row r="957" spans="1:35">
      <c r="A957" s="26">
        <v>44122</v>
      </c>
      <c r="B957" s="27">
        <v>0.66666666666666596</v>
      </c>
      <c r="C957" s="132"/>
      <c r="D957" s="28" t="str">
        <f t="shared" si="127"/>
        <v>2020/10/18  16:00</v>
      </c>
      <c r="E957" s="35">
        <v>1.5242301973472634</v>
      </c>
      <c r="F957" s="36">
        <f t="shared" si="128"/>
        <v>1.5312301973472633</v>
      </c>
      <c r="G957" s="36">
        <f t="shared" si="129"/>
        <v>1.5292301973472633</v>
      </c>
      <c r="H957" s="36">
        <f t="shared" si="130"/>
        <v>1.5232301973472635</v>
      </c>
      <c r="I957" s="36">
        <f t="shared" si="131"/>
        <v>1.5252301973472633</v>
      </c>
      <c r="J957" s="36">
        <f t="shared" si="132"/>
        <v>1.5302301973472634</v>
      </c>
      <c r="K957" s="36">
        <f t="shared" si="133"/>
        <v>1.5282301973472634</v>
      </c>
      <c r="L957" s="36">
        <f t="shared" si="134"/>
        <v>1.5272301973472633</v>
      </c>
      <c r="M957" s="57">
        <f t="shared" si="135"/>
        <v>1.5262301973472634</v>
      </c>
      <c r="N957" s="58" t="s">
        <v>45</v>
      </c>
      <c r="O957" s="36"/>
      <c r="P957" s="36"/>
      <c r="Q957" s="36"/>
      <c r="R957" s="59"/>
      <c r="S957" s="60">
        <v>1.46</v>
      </c>
      <c r="T957" s="106">
        <v>1.6</v>
      </c>
      <c r="U957" s="162"/>
      <c r="V957" s="10"/>
      <c r="W957" s="162"/>
      <c r="X957" s="162"/>
      <c r="Y957" s="162"/>
      <c r="AA957" s="10"/>
      <c r="AB957" s="47"/>
      <c r="AC957" s="47"/>
      <c r="AD957" s="47"/>
      <c r="AE957" s="47"/>
      <c r="AF957" s="47"/>
      <c r="AG957" s="47"/>
      <c r="AH957" s="47"/>
      <c r="AI957" s="47"/>
    </row>
    <row r="958" spans="1:35">
      <c r="A958" s="123">
        <v>44123</v>
      </c>
      <c r="B958" s="101">
        <v>0.33333333333333331</v>
      </c>
      <c r="C958" s="132" t="s">
        <v>606</v>
      </c>
      <c r="D958" s="124" t="str">
        <f t="shared" si="127"/>
        <v>2020/10/19  8:00</v>
      </c>
      <c r="E958" s="35">
        <v>1.5330433569677298</v>
      </c>
      <c r="F958" s="36">
        <f t="shared" si="128"/>
        <v>1.5400433569677296</v>
      </c>
      <c r="G958" s="36">
        <f t="shared" si="129"/>
        <v>1.5380433569677296</v>
      </c>
      <c r="H958" s="36">
        <f t="shared" si="130"/>
        <v>1.5320433569677299</v>
      </c>
      <c r="I958" s="36">
        <f t="shared" si="131"/>
        <v>1.5340433569677296</v>
      </c>
      <c r="J958" s="36">
        <f t="shared" si="132"/>
        <v>1.5390433569677298</v>
      </c>
      <c r="K958" s="36">
        <f t="shared" si="133"/>
        <v>1.5370433569677298</v>
      </c>
      <c r="L958" s="36">
        <f t="shared" si="134"/>
        <v>1.5360433569677296</v>
      </c>
      <c r="M958" s="57">
        <f t="shared" si="135"/>
        <v>1.5350433569677298</v>
      </c>
      <c r="N958" s="58" t="s">
        <v>46</v>
      </c>
      <c r="O958" s="36"/>
      <c r="P958" s="36"/>
      <c r="Q958" s="36"/>
      <c r="R958" s="59"/>
      <c r="S958" s="60">
        <v>1.46</v>
      </c>
      <c r="T958" s="106">
        <v>1.6</v>
      </c>
      <c r="U958" s="162"/>
      <c r="V958" s="10"/>
      <c r="W958" s="162"/>
      <c r="X958" s="162"/>
      <c r="Y958" s="162"/>
      <c r="AA958" s="10"/>
      <c r="AB958" s="47"/>
      <c r="AC958" s="47"/>
      <c r="AD958" s="47"/>
      <c r="AE958" s="47"/>
      <c r="AF958" s="47"/>
      <c r="AG958" s="47"/>
      <c r="AH958" s="47"/>
      <c r="AI958" s="47"/>
    </row>
    <row r="959" spans="1:35">
      <c r="A959" s="26">
        <v>44123</v>
      </c>
      <c r="B959" s="27">
        <v>0.41666666666666669</v>
      </c>
      <c r="C959" s="132"/>
      <c r="D959" s="28" t="str">
        <f t="shared" si="127"/>
        <v>2020/10/19  10:00</v>
      </c>
      <c r="E959" s="35">
        <v>1.5292242147826371</v>
      </c>
      <c r="F959" s="36">
        <f t="shared" si="128"/>
        <v>1.536224214782637</v>
      </c>
      <c r="G959" s="36">
        <f t="shared" si="129"/>
        <v>1.534224214782637</v>
      </c>
      <c r="H959" s="36">
        <f t="shared" si="130"/>
        <v>1.5282242147826373</v>
      </c>
      <c r="I959" s="36">
        <f t="shared" si="131"/>
        <v>1.530224214782637</v>
      </c>
      <c r="J959" s="36">
        <f t="shared" si="132"/>
        <v>1.5352242147826372</v>
      </c>
      <c r="K959" s="36">
        <f t="shared" si="133"/>
        <v>1.5332242147826372</v>
      </c>
      <c r="L959" s="36">
        <f t="shared" si="134"/>
        <v>1.532224214782637</v>
      </c>
      <c r="M959" s="57">
        <f t="shared" si="135"/>
        <v>1.5312242147826371</v>
      </c>
      <c r="N959" s="58" t="s">
        <v>46</v>
      </c>
      <c r="O959" s="36"/>
      <c r="P959" s="36"/>
      <c r="Q959" s="36"/>
      <c r="R959" s="59"/>
      <c r="S959" s="60">
        <v>1.46</v>
      </c>
      <c r="T959" s="106">
        <v>1.6</v>
      </c>
      <c r="U959" s="162"/>
      <c r="V959" s="10"/>
      <c r="W959" s="162"/>
      <c r="X959" s="162"/>
      <c r="Y959" s="162"/>
      <c r="AA959" s="10"/>
      <c r="AB959" s="47"/>
      <c r="AC959" s="47"/>
      <c r="AD959" s="47"/>
      <c r="AE959" s="47"/>
      <c r="AF959" s="47"/>
      <c r="AG959" s="47"/>
      <c r="AH959" s="47"/>
      <c r="AI959" s="47"/>
    </row>
    <row r="960" spans="1:35">
      <c r="A960" s="26">
        <v>44123</v>
      </c>
      <c r="B960" s="27">
        <v>0.5</v>
      </c>
      <c r="C960" s="132"/>
      <c r="D960" s="28" t="str">
        <f t="shared" si="127"/>
        <v>2020/10/19  12:00</v>
      </c>
      <c r="E960" s="35">
        <v>1.5129038239043311</v>
      </c>
      <c r="F960" s="36">
        <f t="shared" si="128"/>
        <v>1.519903823904331</v>
      </c>
      <c r="G960" s="36">
        <f t="shared" si="129"/>
        <v>1.517903823904331</v>
      </c>
      <c r="H960" s="36">
        <f t="shared" si="130"/>
        <v>1.5119038239043312</v>
      </c>
      <c r="I960" s="36">
        <f t="shared" si="131"/>
        <v>1.513903823904331</v>
      </c>
      <c r="J960" s="36">
        <f t="shared" si="132"/>
        <v>1.5189038239043311</v>
      </c>
      <c r="K960" s="36">
        <f t="shared" si="133"/>
        <v>1.5169038239043311</v>
      </c>
      <c r="L960" s="36">
        <f t="shared" si="134"/>
        <v>1.515903823904331</v>
      </c>
      <c r="M960" s="57">
        <f t="shared" si="135"/>
        <v>1.5149038239043311</v>
      </c>
      <c r="N960" s="58" t="s">
        <v>46</v>
      </c>
      <c r="O960" s="36"/>
      <c r="P960" s="36"/>
      <c r="Q960" s="36"/>
      <c r="R960" s="59"/>
      <c r="S960" s="60">
        <v>1.46</v>
      </c>
      <c r="T960" s="106">
        <v>1.6</v>
      </c>
      <c r="U960" s="162"/>
      <c r="V960" s="10"/>
      <c r="W960" s="162"/>
      <c r="X960" s="162"/>
      <c r="Y960" s="162"/>
      <c r="AA960" s="10"/>
      <c r="AB960" s="47"/>
      <c r="AC960" s="47"/>
      <c r="AD960" s="47"/>
      <c r="AE960" s="47"/>
      <c r="AF960" s="47"/>
      <c r="AG960" s="47"/>
      <c r="AH960" s="47"/>
      <c r="AI960" s="47"/>
    </row>
    <row r="961" spans="1:35">
      <c r="A961" s="26">
        <v>44123</v>
      </c>
      <c r="B961" s="27">
        <v>0.58333333333333304</v>
      </c>
      <c r="C961" s="132"/>
      <c r="D961" s="28" t="str">
        <f t="shared" si="127"/>
        <v>2020/10/19  14:00</v>
      </c>
      <c r="E961" s="35">
        <v>1.5143066132749723</v>
      </c>
      <c r="F961" s="36">
        <f t="shared" si="128"/>
        <v>1.5213066132749722</v>
      </c>
      <c r="G961" s="36">
        <f t="shared" si="129"/>
        <v>1.5193066132749722</v>
      </c>
      <c r="H961" s="36">
        <f t="shared" si="130"/>
        <v>1.5133066132749724</v>
      </c>
      <c r="I961" s="36">
        <f t="shared" si="131"/>
        <v>1.5153066132749722</v>
      </c>
      <c r="J961" s="36">
        <f t="shared" si="132"/>
        <v>1.5203066132749723</v>
      </c>
      <c r="K961" s="36">
        <f t="shared" si="133"/>
        <v>1.5183066132749723</v>
      </c>
      <c r="L961" s="36">
        <f t="shared" si="134"/>
        <v>1.5173066132749722</v>
      </c>
      <c r="M961" s="57">
        <f t="shared" si="135"/>
        <v>1.5163066132749723</v>
      </c>
      <c r="N961" s="58" t="s">
        <v>46</v>
      </c>
      <c r="O961" s="36"/>
      <c r="P961" s="36"/>
      <c r="Q961" s="36"/>
      <c r="R961" s="59"/>
      <c r="S961" s="60">
        <v>1.46</v>
      </c>
      <c r="T961" s="106">
        <v>1.6</v>
      </c>
      <c r="U961" s="162"/>
      <c r="V961" s="10"/>
      <c r="W961" s="162"/>
      <c r="X961" s="162"/>
      <c r="Y961" s="162"/>
      <c r="AA961" s="10"/>
      <c r="AB961" s="47"/>
      <c r="AC961" s="47"/>
      <c r="AD961" s="47"/>
      <c r="AE961" s="47"/>
      <c r="AF961" s="47"/>
      <c r="AG961" s="47"/>
      <c r="AH961" s="47"/>
      <c r="AI961" s="47"/>
    </row>
    <row r="962" spans="1:35">
      <c r="A962" s="26">
        <v>44123</v>
      </c>
      <c r="B962" s="27">
        <v>0.66666666666666596</v>
      </c>
      <c r="C962" s="132"/>
      <c r="D962" s="28" t="str">
        <f t="shared" si="127"/>
        <v>2020/10/19  16:00</v>
      </c>
      <c r="E962" s="35">
        <v>1.5268657719790786</v>
      </c>
      <c r="F962" s="36">
        <f t="shared" si="128"/>
        <v>1.5338657719790785</v>
      </c>
      <c r="G962" s="36">
        <f t="shared" si="129"/>
        <v>1.5318657719790785</v>
      </c>
      <c r="H962" s="36">
        <f t="shared" si="130"/>
        <v>1.5258657719790787</v>
      </c>
      <c r="I962" s="36">
        <f t="shared" si="131"/>
        <v>1.5278657719790785</v>
      </c>
      <c r="J962" s="36">
        <f t="shared" si="132"/>
        <v>1.5328657719790786</v>
      </c>
      <c r="K962" s="36">
        <f t="shared" si="133"/>
        <v>1.5308657719790786</v>
      </c>
      <c r="L962" s="36">
        <f t="shared" si="134"/>
        <v>1.5298657719790785</v>
      </c>
      <c r="M962" s="57">
        <f t="shared" si="135"/>
        <v>1.5288657719790786</v>
      </c>
      <c r="N962" s="58" t="s">
        <v>46</v>
      </c>
      <c r="O962" s="36"/>
      <c r="P962" s="36"/>
      <c r="Q962" s="36"/>
      <c r="R962" s="59"/>
      <c r="S962" s="60">
        <v>1.46</v>
      </c>
      <c r="T962" s="106">
        <v>1.6</v>
      </c>
      <c r="U962" s="162"/>
      <c r="V962" s="10"/>
      <c r="W962" s="162"/>
      <c r="X962" s="162"/>
      <c r="Y962" s="162"/>
      <c r="AA962" s="10"/>
      <c r="AB962" s="47"/>
      <c r="AC962" s="47"/>
      <c r="AD962" s="47"/>
      <c r="AE962" s="47"/>
      <c r="AF962" s="47"/>
      <c r="AG962" s="47"/>
      <c r="AH962" s="47"/>
      <c r="AI962" s="47"/>
    </row>
    <row r="963" spans="1:35">
      <c r="A963" s="123">
        <v>44124</v>
      </c>
      <c r="B963" s="101">
        <v>0.33333333333333331</v>
      </c>
      <c r="C963" s="132" t="s">
        <v>607</v>
      </c>
      <c r="D963" s="124" t="str">
        <f t="shared" si="127"/>
        <v>2020/10/20  8:00</v>
      </c>
      <c r="E963" s="35">
        <v>1.5204574730085691</v>
      </c>
      <c r="F963" s="36">
        <f t="shared" si="128"/>
        <v>1.527457473008569</v>
      </c>
      <c r="G963" s="36">
        <f t="shared" si="129"/>
        <v>1.525457473008569</v>
      </c>
      <c r="H963" s="36">
        <f t="shared" si="130"/>
        <v>1.5194574730085693</v>
      </c>
      <c r="I963" s="36">
        <f t="shared" si="131"/>
        <v>1.521457473008569</v>
      </c>
      <c r="J963" s="36">
        <f t="shared" si="132"/>
        <v>1.5264574730085692</v>
      </c>
      <c r="K963" s="36">
        <f t="shared" si="133"/>
        <v>1.5244574730085692</v>
      </c>
      <c r="L963" s="36">
        <f t="shared" si="134"/>
        <v>1.523457473008569</v>
      </c>
      <c r="M963" s="57">
        <f t="shared" si="135"/>
        <v>1.5224574730085692</v>
      </c>
      <c r="N963" s="58" t="s">
        <v>47</v>
      </c>
      <c r="O963" s="36"/>
      <c r="P963" s="36"/>
      <c r="Q963" s="36"/>
      <c r="R963" s="59"/>
      <c r="S963" s="60">
        <v>1.46</v>
      </c>
      <c r="T963" s="106">
        <v>1.6</v>
      </c>
      <c r="U963" s="162"/>
      <c r="V963" s="10"/>
      <c r="W963" s="162"/>
      <c r="X963" s="162"/>
      <c r="Y963" s="162"/>
      <c r="AA963" s="10"/>
      <c r="AB963" s="47"/>
      <c r="AC963" s="47"/>
      <c r="AD963" s="47"/>
      <c r="AE963" s="47"/>
      <c r="AF963" s="47"/>
      <c r="AG963" s="47"/>
      <c r="AH963" s="47"/>
      <c r="AI963" s="47"/>
    </row>
    <row r="964" spans="1:35">
      <c r="A964" s="26">
        <v>44124</v>
      </c>
      <c r="B964" s="27">
        <v>0.41666666666666669</v>
      </c>
      <c r="C964" s="132"/>
      <c r="D964" s="28" t="str">
        <f t="shared" ref="D964:D1027" si="136">TEXT(A964,"yyyy/m/d")&amp;TEXT(B964,"　　h:mｍ")</f>
        <v>2020/10/20  10:00</v>
      </c>
      <c r="E964" s="35">
        <v>1.5202145796473074</v>
      </c>
      <c r="F964" s="36">
        <f t="shared" ref="F964:F1027" si="137">E964+0.007</f>
        <v>1.5272145796473073</v>
      </c>
      <c r="G964" s="36">
        <f t="shared" ref="G964:G1027" si="138">E964+0.005</f>
        <v>1.5252145796473073</v>
      </c>
      <c r="H964" s="36">
        <f t="shared" ref="H964:H1027" si="139">E964-0.001</f>
        <v>1.5192145796473076</v>
      </c>
      <c r="I964" s="36">
        <f t="shared" ref="I964:I1027" si="140">E964+0.001</f>
        <v>1.5212145796473073</v>
      </c>
      <c r="J964" s="36">
        <f t="shared" ref="J964:J1027" si="141">E964+0.006</f>
        <v>1.5262145796473074</v>
      </c>
      <c r="K964" s="36">
        <f t="shared" ref="K964:K1027" si="142">E964+0.004</f>
        <v>1.5242145796473074</v>
      </c>
      <c r="L964" s="36">
        <f t="shared" ref="L964:L1027" si="143">E964+0.003</f>
        <v>1.5232145796473073</v>
      </c>
      <c r="M964" s="57">
        <f t="shared" ref="M964:M1027" si="144">E964+0.002</f>
        <v>1.5222145796473074</v>
      </c>
      <c r="N964" s="58" t="s">
        <v>47</v>
      </c>
      <c r="O964" s="36"/>
      <c r="P964" s="36"/>
      <c r="Q964" s="36"/>
      <c r="R964" s="59"/>
      <c r="S964" s="60">
        <v>1.46</v>
      </c>
      <c r="T964" s="106">
        <v>1.6</v>
      </c>
      <c r="U964" s="162"/>
      <c r="V964" s="10"/>
      <c r="W964" s="162"/>
      <c r="X964" s="162"/>
      <c r="Y964" s="162"/>
      <c r="AA964" s="10"/>
      <c r="AB964" s="47"/>
      <c r="AC964" s="47"/>
      <c r="AD964" s="47"/>
      <c r="AE964" s="47"/>
      <c r="AF964" s="47"/>
      <c r="AG964" s="47"/>
      <c r="AH964" s="47"/>
      <c r="AI964" s="47"/>
    </row>
    <row r="965" spans="1:35">
      <c r="A965" s="26">
        <v>44124</v>
      </c>
      <c r="B965" s="27">
        <v>0.5</v>
      </c>
      <c r="C965" s="132"/>
      <c r="D965" s="28" t="str">
        <f t="shared" si="136"/>
        <v>2020/10/20  12:00</v>
      </c>
      <c r="E965" s="35">
        <v>1.5232367585949644</v>
      </c>
      <c r="F965" s="36">
        <f t="shared" si="137"/>
        <v>1.5302367585949643</v>
      </c>
      <c r="G965" s="36">
        <f t="shared" si="138"/>
        <v>1.5282367585949643</v>
      </c>
      <c r="H965" s="36">
        <f t="shared" si="139"/>
        <v>1.5222367585949645</v>
      </c>
      <c r="I965" s="36">
        <f t="shared" si="140"/>
        <v>1.5242367585949643</v>
      </c>
      <c r="J965" s="36">
        <f t="shared" si="141"/>
        <v>1.5292367585949644</v>
      </c>
      <c r="K965" s="36">
        <f t="shared" si="142"/>
        <v>1.5272367585949644</v>
      </c>
      <c r="L965" s="36">
        <f t="shared" si="143"/>
        <v>1.5262367585949643</v>
      </c>
      <c r="M965" s="57">
        <f t="shared" si="144"/>
        <v>1.5252367585949644</v>
      </c>
      <c r="N965" s="58" t="s">
        <v>47</v>
      </c>
      <c r="O965" s="36"/>
      <c r="P965" s="36"/>
      <c r="Q965" s="36"/>
      <c r="R965" s="59"/>
      <c r="S965" s="60">
        <v>1.46</v>
      </c>
      <c r="T965" s="106">
        <v>1.6</v>
      </c>
      <c r="U965" s="162"/>
      <c r="V965" s="10"/>
      <c r="W965" s="162"/>
      <c r="X965" s="162"/>
      <c r="Y965" s="162"/>
      <c r="AA965" s="10"/>
      <c r="AB965" s="47"/>
      <c r="AC965" s="47"/>
      <c r="AD965" s="47"/>
      <c r="AE965" s="47"/>
      <c r="AF965" s="47"/>
      <c r="AG965" s="47"/>
      <c r="AH965" s="47"/>
      <c r="AI965" s="47"/>
    </row>
    <row r="966" spans="1:35">
      <c r="A966" s="26">
        <v>44124</v>
      </c>
      <c r="B966" s="27">
        <v>0.58333333333333304</v>
      </c>
      <c r="C966" s="132"/>
      <c r="D966" s="28" t="str">
        <f t="shared" si="136"/>
        <v>2020/10/20  14:00</v>
      </c>
      <c r="E966" s="35">
        <v>1.538278181432738</v>
      </c>
      <c r="F966" s="36">
        <f t="shared" si="137"/>
        <v>1.5452781814327379</v>
      </c>
      <c r="G966" s="36">
        <f t="shared" si="138"/>
        <v>1.5432781814327379</v>
      </c>
      <c r="H966" s="36">
        <f t="shared" si="139"/>
        <v>1.5372781814327381</v>
      </c>
      <c r="I966" s="36">
        <f t="shared" si="140"/>
        <v>1.5392781814327379</v>
      </c>
      <c r="J966" s="36">
        <f t="shared" si="141"/>
        <v>1.544278181432738</v>
      </c>
      <c r="K966" s="36">
        <f t="shared" si="142"/>
        <v>1.542278181432738</v>
      </c>
      <c r="L966" s="36">
        <f t="shared" si="143"/>
        <v>1.5412781814327379</v>
      </c>
      <c r="M966" s="57">
        <f t="shared" si="144"/>
        <v>1.540278181432738</v>
      </c>
      <c r="N966" s="58" t="s">
        <v>47</v>
      </c>
      <c r="O966" s="36"/>
      <c r="P966" s="36"/>
      <c r="Q966" s="36"/>
      <c r="R966" s="59"/>
      <c r="S966" s="60">
        <v>1.46</v>
      </c>
      <c r="T966" s="106">
        <v>1.6</v>
      </c>
      <c r="U966" s="162"/>
      <c r="V966" s="10"/>
      <c r="W966" s="162"/>
      <c r="X966" s="162"/>
      <c r="Y966" s="162"/>
      <c r="AA966" s="10"/>
      <c r="AB966" s="47"/>
      <c r="AC966" s="47"/>
      <c r="AD966" s="47"/>
      <c r="AE966" s="47"/>
      <c r="AF966" s="47"/>
      <c r="AG966" s="47"/>
      <c r="AH966" s="47"/>
      <c r="AI966" s="47"/>
    </row>
    <row r="967" spans="1:35">
      <c r="A967" s="26">
        <v>44124</v>
      </c>
      <c r="B967" s="27">
        <v>0.66666666666666596</v>
      </c>
      <c r="C967" s="132"/>
      <c r="D967" s="28" t="str">
        <f t="shared" si="136"/>
        <v>2020/10/20  16:00</v>
      </c>
      <c r="E967" s="35">
        <v>1.5237166970447142</v>
      </c>
      <c r="F967" s="36">
        <f t="shared" si="137"/>
        <v>1.5307166970447141</v>
      </c>
      <c r="G967" s="36">
        <f t="shared" si="138"/>
        <v>1.5287166970447141</v>
      </c>
      <c r="H967" s="36">
        <f t="shared" si="139"/>
        <v>1.5227166970447144</v>
      </c>
      <c r="I967" s="36">
        <f t="shared" si="140"/>
        <v>1.5247166970447141</v>
      </c>
      <c r="J967" s="36">
        <f t="shared" si="141"/>
        <v>1.5297166970447142</v>
      </c>
      <c r="K967" s="36">
        <f t="shared" si="142"/>
        <v>1.5277166970447142</v>
      </c>
      <c r="L967" s="36">
        <f t="shared" si="143"/>
        <v>1.5267166970447141</v>
      </c>
      <c r="M967" s="57">
        <f t="shared" si="144"/>
        <v>1.5257166970447142</v>
      </c>
      <c r="N967" s="58" t="s">
        <v>47</v>
      </c>
      <c r="O967" s="36"/>
      <c r="P967" s="36"/>
      <c r="Q967" s="36"/>
      <c r="R967" s="59"/>
      <c r="S967" s="60">
        <v>1.46</v>
      </c>
      <c r="T967" s="106">
        <v>1.6</v>
      </c>
      <c r="U967" s="162"/>
      <c r="V967" s="10"/>
      <c r="W967" s="162"/>
      <c r="X967" s="162"/>
      <c r="Y967" s="162"/>
      <c r="AA967" s="10"/>
      <c r="AB967" s="47"/>
      <c r="AC967" s="47"/>
      <c r="AD967" s="47"/>
      <c r="AE967" s="47"/>
      <c r="AF967" s="47"/>
      <c r="AG967" s="47"/>
      <c r="AH967" s="47"/>
      <c r="AI967" s="47"/>
    </row>
    <row r="968" spans="1:35">
      <c r="A968" s="123">
        <v>44125</v>
      </c>
      <c r="B968" s="101">
        <v>0.33333333333333331</v>
      </c>
      <c r="C968" s="132" t="s">
        <v>608</v>
      </c>
      <c r="D968" s="124" t="str">
        <f t="shared" si="136"/>
        <v>2020/10/21  8:00</v>
      </c>
      <c r="E968" s="35">
        <v>1.5243316378700169</v>
      </c>
      <c r="F968" s="36">
        <f t="shared" si="137"/>
        <v>1.5313316378700168</v>
      </c>
      <c r="G968" s="36">
        <f t="shared" si="138"/>
        <v>1.5293316378700168</v>
      </c>
      <c r="H968" s="36">
        <f t="shared" si="139"/>
        <v>1.523331637870017</v>
      </c>
      <c r="I968" s="36">
        <f t="shared" si="140"/>
        <v>1.5253316378700168</v>
      </c>
      <c r="J968" s="36">
        <f t="shared" si="141"/>
        <v>1.5303316378700169</v>
      </c>
      <c r="K968" s="36">
        <f t="shared" si="142"/>
        <v>1.5283316378700169</v>
      </c>
      <c r="L968" s="36">
        <f t="shared" si="143"/>
        <v>1.5273316378700168</v>
      </c>
      <c r="M968" s="57">
        <f t="shared" si="144"/>
        <v>1.5263316378700169</v>
      </c>
      <c r="N968" s="58" t="s">
        <v>48</v>
      </c>
      <c r="O968" s="36"/>
      <c r="P968" s="36"/>
      <c r="Q968" s="36"/>
      <c r="R968" s="59"/>
      <c r="S968" s="60">
        <v>1.46</v>
      </c>
      <c r="T968" s="106">
        <v>1.6</v>
      </c>
      <c r="U968" s="162"/>
      <c r="V968" s="10"/>
      <c r="W968" s="162"/>
      <c r="X968" s="162"/>
      <c r="Y968" s="162"/>
      <c r="AA968" s="10"/>
      <c r="AB968" s="47"/>
      <c r="AC968" s="47"/>
      <c r="AD968" s="47"/>
      <c r="AE968" s="47"/>
      <c r="AF968" s="47"/>
      <c r="AG968" s="47"/>
      <c r="AH968" s="47"/>
      <c r="AI968" s="47"/>
    </row>
    <row r="969" spans="1:35">
      <c r="A969" s="26">
        <v>44125</v>
      </c>
      <c r="B969" s="27">
        <v>0.41666666666666669</v>
      </c>
      <c r="C969" s="132"/>
      <c r="D969" s="28" t="str">
        <f t="shared" si="136"/>
        <v>2020/10/21  10:00</v>
      </c>
      <c r="E969" s="35">
        <v>1.5269999999999999</v>
      </c>
      <c r="F969" s="36">
        <f t="shared" si="137"/>
        <v>1.5339999999999998</v>
      </c>
      <c r="G969" s="36">
        <f t="shared" si="138"/>
        <v>1.5319999999999998</v>
      </c>
      <c r="H969" s="36">
        <f t="shared" si="139"/>
        <v>1.526</v>
      </c>
      <c r="I969" s="36">
        <f t="shared" si="140"/>
        <v>1.5279999999999998</v>
      </c>
      <c r="J969" s="36">
        <f t="shared" si="141"/>
        <v>1.5329999999999999</v>
      </c>
      <c r="K969" s="36">
        <f t="shared" si="142"/>
        <v>1.5309999999999999</v>
      </c>
      <c r="L969" s="36">
        <f t="shared" si="143"/>
        <v>1.5299999999999998</v>
      </c>
      <c r="M969" s="57">
        <f t="shared" si="144"/>
        <v>1.5289999999999999</v>
      </c>
      <c r="N969" s="58" t="s">
        <v>48</v>
      </c>
      <c r="O969" s="36"/>
      <c r="P969" s="36"/>
      <c r="Q969" s="36"/>
      <c r="R969" s="59"/>
      <c r="S969" s="60">
        <v>1.46</v>
      </c>
      <c r="T969" s="106">
        <v>1.6</v>
      </c>
      <c r="U969" s="162"/>
      <c r="V969" s="10"/>
      <c r="W969" s="162"/>
      <c r="X969" s="162"/>
      <c r="Y969" s="162"/>
      <c r="AA969" s="10"/>
      <c r="AB969" s="47"/>
      <c r="AC969" s="47"/>
      <c r="AD969" s="47"/>
      <c r="AE969" s="47"/>
      <c r="AF969" s="47"/>
      <c r="AG969" s="47"/>
      <c r="AH969" s="47"/>
      <c r="AI969" s="47"/>
    </row>
    <row r="970" spans="1:35">
      <c r="A970" s="26">
        <v>44125</v>
      </c>
      <c r="B970" s="27">
        <v>0.5</v>
      </c>
      <c r="C970" s="132"/>
      <c r="D970" s="28" t="str">
        <f t="shared" si="136"/>
        <v>2020/10/21  12:00</v>
      </c>
      <c r="E970" s="35">
        <v>1.5322576483145085</v>
      </c>
      <c r="F970" s="36">
        <f t="shared" si="137"/>
        <v>1.5392576483145084</v>
      </c>
      <c r="G970" s="36">
        <f t="shared" si="138"/>
        <v>1.5372576483145084</v>
      </c>
      <c r="H970" s="36">
        <f t="shared" si="139"/>
        <v>1.5312576483145086</v>
      </c>
      <c r="I970" s="36">
        <f t="shared" si="140"/>
        <v>1.5332576483145084</v>
      </c>
      <c r="J970" s="36">
        <f t="shared" si="141"/>
        <v>1.5382576483145085</v>
      </c>
      <c r="K970" s="36">
        <f t="shared" si="142"/>
        <v>1.5362576483145085</v>
      </c>
      <c r="L970" s="36">
        <f t="shared" si="143"/>
        <v>1.5352576483145084</v>
      </c>
      <c r="M970" s="57">
        <f t="shared" si="144"/>
        <v>1.5342576483145085</v>
      </c>
      <c r="N970" s="58" t="s">
        <v>48</v>
      </c>
      <c r="O970" s="36"/>
      <c r="P970" s="36"/>
      <c r="Q970" s="36"/>
      <c r="R970" s="59"/>
      <c r="S970" s="60">
        <v>1.46</v>
      </c>
      <c r="T970" s="106">
        <v>1.6</v>
      </c>
      <c r="U970" s="162"/>
      <c r="V970" s="10"/>
      <c r="W970" s="162"/>
      <c r="X970" s="162"/>
      <c r="Y970" s="162"/>
      <c r="AA970" s="10"/>
      <c r="AB970" s="47"/>
      <c r="AC970" s="47"/>
      <c r="AD970" s="47"/>
      <c r="AE970" s="47"/>
      <c r="AF970" s="47"/>
      <c r="AG970" s="47"/>
      <c r="AH970" s="47"/>
      <c r="AI970" s="47"/>
    </row>
    <row r="971" spans="1:35">
      <c r="A971" s="26">
        <v>44125</v>
      </c>
      <c r="B971" s="27">
        <v>0.58333333333333304</v>
      </c>
      <c r="C971" s="132"/>
      <c r="D971" s="28" t="str">
        <f t="shared" si="136"/>
        <v>2020/10/21  14:00</v>
      </c>
      <c r="E971" s="35">
        <v>1.5334126958553436</v>
      </c>
      <c r="F971" s="36">
        <f t="shared" si="137"/>
        <v>1.5404126958553435</v>
      </c>
      <c r="G971" s="36">
        <f t="shared" si="138"/>
        <v>1.5384126958553435</v>
      </c>
      <c r="H971" s="36">
        <f t="shared" si="139"/>
        <v>1.5324126958553437</v>
      </c>
      <c r="I971" s="36">
        <f t="shared" si="140"/>
        <v>1.5344126958553435</v>
      </c>
      <c r="J971" s="36">
        <f t="shared" si="141"/>
        <v>1.5394126958553436</v>
      </c>
      <c r="K971" s="36">
        <f t="shared" si="142"/>
        <v>1.5374126958553436</v>
      </c>
      <c r="L971" s="36">
        <f t="shared" si="143"/>
        <v>1.5364126958553435</v>
      </c>
      <c r="M971" s="57">
        <f t="shared" si="144"/>
        <v>1.5354126958553436</v>
      </c>
      <c r="N971" s="58" t="s">
        <v>48</v>
      </c>
      <c r="O971" s="36"/>
      <c r="P971" s="36"/>
      <c r="Q971" s="36"/>
      <c r="R971" s="59"/>
      <c r="S971" s="60">
        <v>1.46</v>
      </c>
      <c r="T971" s="106">
        <v>1.6</v>
      </c>
      <c r="U971" s="162"/>
      <c r="V971" s="10"/>
      <c r="W971" s="162"/>
      <c r="X971" s="162"/>
      <c r="Y971" s="162"/>
      <c r="AA971" s="10"/>
      <c r="AB971" s="47"/>
      <c r="AC971" s="47"/>
      <c r="AD971" s="47"/>
      <c r="AE971" s="47"/>
      <c r="AF971" s="47"/>
      <c r="AG971" s="47"/>
      <c r="AH971" s="47"/>
      <c r="AI971" s="47"/>
    </row>
    <row r="972" spans="1:35">
      <c r="A972" s="26">
        <v>44125</v>
      </c>
      <c r="B972" s="27">
        <v>0.66666666666666596</v>
      </c>
      <c r="C972" s="132"/>
      <c r="D972" s="28" t="str">
        <f t="shared" si="136"/>
        <v>2020/10/21  16:00</v>
      </c>
      <c r="E972" s="35">
        <v>1.5142621817397393</v>
      </c>
      <c r="F972" s="36">
        <f t="shared" si="137"/>
        <v>1.5212621817397391</v>
      </c>
      <c r="G972" s="36">
        <f t="shared" si="138"/>
        <v>1.5192621817397391</v>
      </c>
      <c r="H972" s="36">
        <f t="shared" si="139"/>
        <v>1.5132621817397394</v>
      </c>
      <c r="I972" s="36">
        <f t="shared" si="140"/>
        <v>1.5152621817397391</v>
      </c>
      <c r="J972" s="36">
        <f t="shared" si="141"/>
        <v>1.5202621817397393</v>
      </c>
      <c r="K972" s="36">
        <f t="shared" si="142"/>
        <v>1.5182621817397393</v>
      </c>
      <c r="L972" s="36">
        <f t="shared" si="143"/>
        <v>1.5172621817397391</v>
      </c>
      <c r="M972" s="57">
        <f t="shared" si="144"/>
        <v>1.5162621817397393</v>
      </c>
      <c r="N972" s="58" t="s">
        <v>48</v>
      </c>
      <c r="O972" s="36"/>
      <c r="P972" s="36"/>
      <c r="Q972" s="36"/>
      <c r="R972" s="59"/>
      <c r="S972" s="60">
        <v>1.46</v>
      </c>
      <c r="T972" s="106">
        <v>1.6</v>
      </c>
      <c r="U972" s="162"/>
      <c r="V972" s="10"/>
      <c r="W972" s="162"/>
      <c r="X972" s="162"/>
      <c r="Y972" s="162"/>
      <c r="AA972" s="10"/>
      <c r="AB972" s="47"/>
      <c r="AC972" s="47"/>
      <c r="AD972" s="47"/>
      <c r="AE972" s="47"/>
      <c r="AF972" s="47"/>
      <c r="AG972" s="47"/>
      <c r="AH972" s="47"/>
      <c r="AI972" s="47"/>
    </row>
    <row r="973" spans="1:35">
      <c r="A973" s="123">
        <v>44126</v>
      </c>
      <c r="B973" s="101">
        <v>0.33333333333333331</v>
      </c>
      <c r="C973" s="132" t="s">
        <v>609</v>
      </c>
      <c r="D973" s="124" t="str">
        <f t="shared" si="136"/>
        <v>2020/10/22  8:00</v>
      </c>
      <c r="E973" s="35">
        <v>1.5237743312999614</v>
      </c>
      <c r="F973" s="36">
        <f t="shared" si="137"/>
        <v>1.5307743312999613</v>
      </c>
      <c r="G973" s="36">
        <f t="shared" si="138"/>
        <v>1.5287743312999613</v>
      </c>
      <c r="H973" s="36">
        <f t="shared" si="139"/>
        <v>1.5227743312999615</v>
      </c>
      <c r="I973" s="36">
        <f t="shared" si="140"/>
        <v>1.5247743312999613</v>
      </c>
      <c r="J973" s="36">
        <f t="shared" si="141"/>
        <v>1.5297743312999614</v>
      </c>
      <c r="K973" s="36">
        <f t="shared" si="142"/>
        <v>1.5277743312999614</v>
      </c>
      <c r="L973" s="36">
        <f t="shared" si="143"/>
        <v>1.5267743312999613</v>
      </c>
      <c r="M973" s="57">
        <f t="shared" si="144"/>
        <v>1.5257743312999614</v>
      </c>
      <c r="N973" s="58" t="s">
        <v>49</v>
      </c>
      <c r="O973" s="36"/>
      <c r="P973" s="36"/>
      <c r="Q973" s="36"/>
      <c r="R973" s="59"/>
      <c r="S973" s="60">
        <v>1.46</v>
      </c>
      <c r="T973" s="106">
        <v>1.6</v>
      </c>
      <c r="U973" s="162"/>
      <c r="V973" s="10"/>
      <c r="W973" s="162"/>
      <c r="X973" s="162"/>
      <c r="Y973" s="162"/>
      <c r="AA973" s="10"/>
      <c r="AB973" s="47"/>
      <c r="AC973" s="47"/>
      <c r="AD973" s="47"/>
      <c r="AE973" s="47"/>
      <c r="AF973" s="47"/>
      <c r="AG973" s="47"/>
      <c r="AH973" s="47"/>
      <c r="AI973" s="47"/>
    </row>
    <row r="974" spans="1:35">
      <c r="A974" s="26">
        <v>44126</v>
      </c>
      <c r="B974" s="27">
        <v>0.41666666666666669</v>
      </c>
      <c r="C974" s="132"/>
      <c r="D974" s="28" t="str">
        <f t="shared" si="136"/>
        <v>2020/10/22  10:00</v>
      </c>
      <c r="E974" s="35">
        <v>1.526</v>
      </c>
      <c r="F974" s="36">
        <f t="shared" si="137"/>
        <v>1.5329999999999999</v>
      </c>
      <c r="G974" s="36">
        <f t="shared" si="138"/>
        <v>1.5309999999999999</v>
      </c>
      <c r="H974" s="36">
        <f t="shared" si="139"/>
        <v>1.5250000000000001</v>
      </c>
      <c r="I974" s="36">
        <f t="shared" si="140"/>
        <v>1.5269999999999999</v>
      </c>
      <c r="J974" s="36">
        <f t="shared" si="141"/>
        <v>1.532</v>
      </c>
      <c r="K974" s="36">
        <f t="shared" si="142"/>
        <v>1.53</v>
      </c>
      <c r="L974" s="36">
        <f t="shared" si="143"/>
        <v>1.5289999999999999</v>
      </c>
      <c r="M974" s="57">
        <f t="shared" si="144"/>
        <v>1.528</v>
      </c>
      <c r="N974" s="58" t="s">
        <v>49</v>
      </c>
      <c r="O974" s="36"/>
      <c r="P974" s="36"/>
      <c r="Q974" s="36"/>
      <c r="R974" s="59"/>
      <c r="S974" s="60">
        <v>1.46</v>
      </c>
      <c r="T974" s="106">
        <v>1.6</v>
      </c>
      <c r="U974" s="162"/>
      <c r="V974" s="10"/>
      <c r="W974" s="162"/>
      <c r="X974" s="162"/>
      <c r="Y974" s="162"/>
      <c r="AA974" s="10"/>
      <c r="AB974" s="47"/>
      <c r="AC974" s="47"/>
      <c r="AD974" s="47"/>
      <c r="AE974" s="47"/>
      <c r="AF974" s="47"/>
      <c r="AG974" s="47"/>
      <c r="AH974" s="47"/>
      <c r="AI974" s="47"/>
    </row>
    <row r="975" spans="1:35">
      <c r="A975" s="26">
        <v>44126</v>
      </c>
      <c r="B975" s="27">
        <v>0.5</v>
      </c>
      <c r="C975" s="132"/>
      <c r="D975" s="28" t="str">
        <f t="shared" si="136"/>
        <v>2020/10/22  12:00</v>
      </c>
      <c r="E975" s="35">
        <v>1.5337375538706026</v>
      </c>
      <c r="F975" s="36">
        <f t="shared" si="137"/>
        <v>1.5407375538706025</v>
      </c>
      <c r="G975" s="36">
        <f t="shared" si="138"/>
        <v>1.5387375538706025</v>
      </c>
      <c r="H975" s="36">
        <f t="shared" si="139"/>
        <v>1.5327375538706027</v>
      </c>
      <c r="I975" s="36">
        <f t="shared" si="140"/>
        <v>1.5347375538706025</v>
      </c>
      <c r="J975" s="36">
        <f t="shared" si="141"/>
        <v>1.5397375538706026</v>
      </c>
      <c r="K975" s="36">
        <f t="shared" si="142"/>
        <v>1.5377375538706026</v>
      </c>
      <c r="L975" s="36">
        <f t="shared" si="143"/>
        <v>1.5367375538706025</v>
      </c>
      <c r="M975" s="57">
        <f t="shared" si="144"/>
        <v>1.5357375538706026</v>
      </c>
      <c r="N975" s="58" t="s">
        <v>49</v>
      </c>
      <c r="O975" s="36"/>
      <c r="P975" s="36"/>
      <c r="Q975" s="36"/>
      <c r="R975" s="59"/>
      <c r="S975" s="60">
        <v>1.46</v>
      </c>
      <c r="T975" s="106">
        <v>1.6</v>
      </c>
      <c r="U975" s="162"/>
      <c r="V975" s="10"/>
      <c r="W975" s="162"/>
      <c r="X975" s="162"/>
      <c r="Y975" s="162"/>
      <c r="AA975" s="10"/>
      <c r="AB975" s="47"/>
      <c r="AC975" s="47"/>
      <c r="AD975" s="47"/>
      <c r="AE975" s="47"/>
      <c r="AF975" s="47"/>
      <c r="AG975" s="47"/>
      <c r="AH975" s="47"/>
      <c r="AI975" s="47"/>
    </row>
    <row r="976" spans="1:35">
      <c r="A976" s="26">
        <v>44126</v>
      </c>
      <c r="B976" s="27">
        <v>0.58333333333333304</v>
      </c>
      <c r="C976" s="132"/>
      <c r="D976" s="28" t="str">
        <f t="shared" si="136"/>
        <v>2020/10/22  14:00</v>
      </c>
      <c r="E976" s="35">
        <v>1.5328652972168588</v>
      </c>
      <c r="F976" s="36">
        <f t="shared" si="137"/>
        <v>1.5398652972168587</v>
      </c>
      <c r="G976" s="36">
        <f t="shared" si="138"/>
        <v>1.5378652972168587</v>
      </c>
      <c r="H976" s="36">
        <f t="shared" si="139"/>
        <v>1.5318652972168589</v>
      </c>
      <c r="I976" s="36">
        <f t="shared" si="140"/>
        <v>1.5338652972168587</v>
      </c>
      <c r="J976" s="36">
        <f t="shared" si="141"/>
        <v>1.5388652972168588</v>
      </c>
      <c r="K976" s="36">
        <f t="shared" si="142"/>
        <v>1.5368652972168588</v>
      </c>
      <c r="L976" s="36">
        <f t="shared" si="143"/>
        <v>1.5358652972168587</v>
      </c>
      <c r="M976" s="57">
        <f t="shared" si="144"/>
        <v>1.5348652972168588</v>
      </c>
      <c r="N976" s="58" t="s">
        <v>49</v>
      </c>
      <c r="O976" s="36"/>
      <c r="P976" s="36"/>
      <c r="Q976" s="36"/>
      <c r="R976" s="59"/>
      <c r="S976" s="60">
        <v>1.46</v>
      </c>
      <c r="T976" s="106">
        <v>1.6</v>
      </c>
      <c r="U976" s="162"/>
      <c r="V976" s="10"/>
      <c r="W976" s="162"/>
      <c r="X976" s="162"/>
      <c r="Y976" s="162"/>
      <c r="AA976" s="10"/>
      <c r="AB976" s="47"/>
      <c r="AC976" s="47"/>
      <c r="AD976" s="47"/>
      <c r="AE976" s="47"/>
      <c r="AF976" s="47"/>
      <c r="AG976" s="47"/>
      <c r="AH976" s="47"/>
      <c r="AI976" s="47"/>
    </row>
    <row r="977" spans="1:35">
      <c r="A977" s="26">
        <v>44126</v>
      </c>
      <c r="B977" s="27">
        <v>0.66666666666666596</v>
      </c>
      <c r="C977" s="132"/>
      <c r="D977" s="28" t="str">
        <f t="shared" si="136"/>
        <v>2020/10/22  16:00</v>
      </c>
      <c r="E977" s="35">
        <v>1.5262781951201543</v>
      </c>
      <c r="F977" s="36">
        <f t="shared" si="137"/>
        <v>1.5332781951201542</v>
      </c>
      <c r="G977" s="36">
        <f t="shared" si="138"/>
        <v>1.5312781951201542</v>
      </c>
      <c r="H977" s="36">
        <f t="shared" si="139"/>
        <v>1.5252781951201544</v>
      </c>
      <c r="I977" s="36">
        <f t="shared" si="140"/>
        <v>1.5272781951201542</v>
      </c>
      <c r="J977" s="36">
        <f t="shared" si="141"/>
        <v>1.5322781951201543</v>
      </c>
      <c r="K977" s="36">
        <f t="shared" si="142"/>
        <v>1.5302781951201543</v>
      </c>
      <c r="L977" s="36">
        <f t="shared" si="143"/>
        <v>1.5292781951201542</v>
      </c>
      <c r="M977" s="57">
        <f t="shared" si="144"/>
        <v>1.5282781951201543</v>
      </c>
      <c r="N977" s="58" t="s">
        <v>49</v>
      </c>
      <c r="O977" s="36"/>
      <c r="P977" s="36"/>
      <c r="Q977" s="36"/>
      <c r="R977" s="59"/>
      <c r="S977" s="60">
        <v>1.46</v>
      </c>
      <c r="T977" s="106">
        <v>1.6</v>
      </c>
      <c r="U977" s="162"/>
      <c r="V977" s="10"/>
      <c r="W977" s="162"/>
      <c r="X977" s="162"/>
      <c r="Y977" s="162"/>
      <c r="AA977" s="10"/>
      <c r="AB977" s="47"/>
      <c r="AC977" s="47"/>
      <c r="AD977" s="47"/>
      <c r="AE977" s="47"/>
      <c r="AF977" s="47"/>
      <c r="AG977" s="47"/>
      <c r="AH977" s="47"/>
      <c r="AI977" s="47"/>
    </row>
    <row r="978" spans="1:35">
      <c r="A978" s="123">
        <v>44127</v>
      </c>
      <c r="B978" s="101">
        <v>0.33333333333333331</v>
      </c>
      <c r="C978" s="132" t="s">
        <v>610</v>
      </c>
      <c r="D978" s="124" t="str">
        <f t="shared" si="136"/>
        <v>2020/10/23  8:00</v>
      </c>
      <c r="E978" s="35">
        <v>1.5509999999999999</v>
      </c>
      <c r="F978" s="36">
        <f t="shared" si="137"/>
        <v>1.5579999999999998</v>
      </c>
      <c r="G978" s="36">
        <f t="shared" si="138"/>
        <v>1.5559999999999998</v>
      </c>
      <c r="H978" s="36">
        <f t="shared" si="139"/>
        <v>1.55</v>
      </c>
      <c r="I978" s="36">
        <f t="shared" si="140"/>
        <v>1.5519999999999998</v>
      </c>
      <c r="J978" s="36">
        <f t="shared" si="141"/>
        <v>1.5569999999999999</v>
      </c>
      <c r="K978" s="36">
        <f t="shared" si="142"/>
        <v>1.5549999999999999</v>
      </c>
      <c r="L978" s="36">
        <f t="shared" si="143"/>
        <v>1.5539999999999998</v>
      </c>
      <c r="M978" s="57">
        <f t="shared" si="144"/>
        <v>1.5529999999999999</v>
      </c>
      <c r="N978" s="58" t="s">
        <v>44</v>
      </c>
      <c r="O978" s="36"/>
      <c r="P978" s="36"/>
      <c r="Q978" s="36"/>
      <c r="R978" s="59"/>
      <c r="S978" s="60">
        <v>1.46</v>
      </c>
      <c r="T978" s="106">
        <v>1.6</v>
      </c>
      <c r="U978" s="162"/>
      <c r="V978" s="10"/>
      <c r="W978" s="162"/>
      <c r="X978" s="162"/>
      <c r="Y978" s="162"/>
      <c r="AA978" s="10"/>
      <c r="AB978" s="47"/>
      <c r="AC978" s="47"/>
      <c r="AD978" s="47"/>
      <c r="AE978" s="47"/>
      <c r="AF978" s="47"/>
      <c r="AG978" s="47"/>
      <c r="AH978" s="47"/>
      <c r="AI978" s="47"/>
    </row>
    <row r="979" spans="1:35">
      <c r="A979" s="26">
        <v>44127</v>
      </c>
      <c r="B979" s="27">
        <v>0.41666666666666669</v>
      </c>
      <c r="C979" s="132"/>
      <c r="D979" s="28" t="str">
        <f t="shared" si="136"/>
        <v>2020/10/23  10:00</v>
      </c>
      <c r="E979" s="35">
        <v>1.5278914919507998</v>
      </c>
      <c r="F979" s="36">
        <f t="shared" si="137"/>
        <v>1.5348914919507997</v>
      </c>
      <c r="G979" s="36">
        <f t="shared" si="138"/>
        <v>1.5328914919507997</v>
      </c>
      <c r="H979" s="36">
        <f t="shared" si="139"/>
        <v>1.5268914919507999</v>
      </c>
      <c r="I979" s="36">
        <f t="shared" si="140"/>
        <v>1.5288914919507997</v>
      </c>
      <c r="J979" s="36">
        <f t="shared" si="141"/>
        <v>1.5338914919507998</v>
      </c>
      <c r="K979" s="36">
        <f t="shared" si="142"/>
        <v>1.5318914919507998</v>
      </c>
      <c r="L979" s="36">
        <f t="shared" si="143"/>
        <v>1.5308914919507997</v>
      </c>
      <c r="M979" s="57">
        <f t="shared" si="144"/>
        <v>1.5298914919507998</v>
      </c>
      <c r="N979" s="58" t="s">
        <v>44</v>
      </c>
      <c r="O979" s="36"/>
      <c r="P979" s="36"/>
      <c r="Q979" s="36"/>
      <c r="R979" s="59"/>
      <c r="S979" s="60">
        <v>1.46</v>
      </c>
      <c r="T979" s="106">
        <v>1.6</v>
      </c>
      <c r="U979" s="162"/>
      <c r="V979" s="10"/>
      <c r="W979" s="162"/>
      <c r="X979" s="162"/>
      <c r="Y979" s="162"/>
      <c r="AA979" s="10"/>
      <c r="AB979" s="47"/>
      <c r="AC979" s="47"/>
      <c r="AD979" s="47"/>
      <c r="AE979" s="47"/>
      <c r="AF979" s="47"/>
      <c r="AG979" s="47"/>
      <c r="AH979" s="47"/>
      <c r="AI979" s="47"/>
    </row>
    <row r="980" spans="1:35">
      <c r="A980" s="26">
        <v>44127</v>
      </c>
      <c r="B980" s="27">
        <v>0.5</v>
      </c>
      <c r="C980" s="132"/>
      <c r="D980" s="28" t="str">
        <f t="shared" si="136"/>
        <v>2020/10/23  12:00</v>
      </c>
      <c r="E980" s="35">
        <v>1.5235877042327579</v>
      </c>
      <c r="F980" s="36">
        <f t="shared" si="137"/>
        <v>1.5305877042327578</v>
      </c>
      <c r="G980" s="36">
        <f t="shared" si="138"/>
        <v>1.5285877042327578</v>
      </c>
      <c r="H980" s="36">
        <f t="shared" si="139"/>
        <v>1.522587704232758</v>
      </c>
      <c r="I980" s="36">
        <f t="shared" si="140"/>
        <v>1.5245877042327578</v>
      </c>
      <c r="J980" s="36">
        <f t="shared" si="141"/>
        <v>1.5295877042327579</v>
      </c>
      <c r="K980" s="36">
        <f t="shared" si="142"/>
        <v>1.5275877042327579</v>
      </c>
      <c r="L980" s="36">
        <f t="shared" si="143"/>
        <v>1.5265877042327578</v>
      </c>
      <c r="M980" s="57">
        <f t="shared" si="144"/>
        <v>1.5255877042327579</v>
      </c>
      <c r="N980" s="58" t="s">
        <v>45</v>
      </c>
      <c r="O980" s="36"/>
      <c r="P980" s="36"/>
      <c r="Q980" s="36"/>
      <c r="R980" s="59"/>
      <c r="S980" s="60">
        <v>1.46</v>
      </c>
      <c r="T980" s="106">
        <v>1.6</v>
      </c>
      <c r="U980" s="162"/>
      <c r="V980" s="10"/>
      <c r="W980" s="162"/>
      <c r="X980" s="162"/>
      <c r="Y980" s="162"/>
      <c r="AA980" s="10"/>
      <c r="AB980" s="47"/>
      <c r="AC980" s="47"/>
      <c r="AD980" s="47"/>
      <c r="AE980" s="47"/>
      <c r="AF980" s="47"/>
      <c r="AG980" s="47"/>
      <c r="AH980" s="47"/>
      <c r="AI980" s="47"/>
    </row>
    <row r="981" spans="1:35">
      <c r="A981" s="26">
        <v>44127</v>
      </c>
      <c r="B981" s="27">
        <v>0.58333333333333304</v>
      </c>
      <c r="C981" s="132"/>
      <c r="D981" s="28" t="str">
        <f t="shared" si="136"/>
        <v>2020/10/23  14:00</v>
      </c>
      <c r="E981" s="35">
        <v>1.526</v>
      </c>
      <c r="F981" s="36">
        <f t="shared" si="137"/>
        <v>1.5329999999999999</v>
      </c>
      <c r="G981" s="36">
        <f t="shared" si="138"/>
        <v>1.5309999999999999</v>
      </c>
      <c r="H981" s="36">
        <f t="shared" si="139"/>
        <v>1.5250000000000001</v>
      </c>
      <c r="I981" s="36">
        <f t="shared" si="140"/>
        <v>1.5269999999999999</v>
      </c>
      <c r="J981" s="36">
        <f t="shared" si="141"/>
        <v>1.532</v>
      </c>
      <c r="K981" s="36">
        <f t="shared" si="142"/>
        <v>1.53</v>
      </c>
      <c r="L981" s="36">
        <f t="shared" si="143"/>
        <v>1.5289999999999999</v>
      </c>
      <c r="M981" s="57">
        <f t="shared" si="144"/>
        <v>1.528</v>
      </c>
      <c r="N981" s="58" t="s">
        <v>45</v>
      </c>
      <c r="O981" s="36"/>
      <c r="P981" s="36"/>
      <c r="Q981" s="36"/>
      <c r="R981" s="59"/>
      <c r="S981" s="60">
        <v>1.46</v>
      </c>
      <c r="T981" s="106">
        <v>1.6</v>
      </c>
      <c r="U981" s="162"/>
      <c r="V981" s="10"/>
      <c r="W981" s="162"/>
      <c r="X981" s="162"/>
      <c r="Y981" s="162"/>
      <c r="AA981" s="10"/>
      <c r="AB981" s="47"/>
      <c r="AC981" s="47"/>
      <c r="AD981" s="47"/>
      <c r="AE981" s="47"/>
      <c r="AF981" s="47"/>
      <c r="AG981" s="47"/>
      <c r="AH981" s="47"/>
      <c r="AI981" s="47"/>
    </row>
    <row r="982" spans="1:35">
      <c r="A982" s="26">
        <v>44127</v>
      </c>
      <c r="B982" s="27">
        <v>0.66666666666666596</v>
      </c>
      <c r="C982" s="132"/>
      <c r="D982" s="28" t="str">
        <f t="shared" si="136"/>
        <v>2020/10/23  16:00</v>
      </c>
      <c r="E982" s="35">
        <v>1.5321147361520233</v>
      </c>
      <c r="F982" s="36">
        <f t="shared" si="137"/>
        <v>1.5391147361520232</v>
      </c>
      <c r="G982" s="36">
        <f t="shared" si="138"/>
        <v>1.5371147361520232</v>
      </c>
      <c r="H982" s="36">
        <f t="shared" si="139"/>
        <v>1.5311147361520234</v>
      </c>
      <c r="I982" s="36">
        <f t="shared" si="140"/>
        <v>1.5331147361520232</v>
      </c>
      <c r="J982" s="36">
        <f t="shared" si="141"/>
        <v>1.5381147361520233</v>
      </c>
      <c r="K982" s="36">
        <f t="shared" si="142"/>
        <v>1.5361147361520233</v>
      </c>
      <c r="L982" s="36">
        <f t="shared" si="143"/>
        <v>1.5351147361520232</v>
      </c>
      <c r="M982" s="57">
        <f t="shared" si="144"/>
        <v>1.5341147361520233</v>
      </c>
      <c r="N982" s="58" t="s">
        <v>45</v>
      </c>
      <c r="O982" s="36"/>
      <c r="P982" s="36"/>
      <c r="Q982" s="36"/>
      <c r="R982" s="59"/>
      <c r="S982" s="60">
        <v>1.46</v>
      </c>
      <c r="T982" s="106">
        <v>1.6</v>
      </c>
      <c r="U982" s="162"/>
      <c r="V982" s="10"/>
      <c r="W982" s="162"/>
      <c r="X982" s="162"/>
      <c r="Y982" s="162"/>
      <c r="AA982" s="10"/>
      <c r="AB982" s="47"/>
      <c r="AC982" s="47"/>
      <c r="AD982" s="47"/>
      <c r="AE982" s="47"/>
      <c r="AF982" s="47"/>
      <c r="AG982" s="47"/>
      <c r="AH982" s="47"/>
      <c r="AI982" s="47"/>
    </row>
    <row r="983" spans="1:35">
      <c r="A983" s="123">
        <v>44128</v>
      </c>
      <c r="B983" s="101">
        <v>0.33333333333333331</v>
      </c>
      <c r="C983" s="132" t="s">
        <v>611</v>
      </c>
      <c r="D983" s="124" t="str">
        <f t="shared" si="136"/>
        <v>2020/10/24  8:00</v>
      </c>
      <c r="E983" s="35">
        <v>1.5149040108414789</v>
      </c>
      <c r="F983" s="36">
        <f t="shared" si="137"/>
        <v>1.5219040108414787</v>
      </c>
      <c r="G983" s="36">
        <f t="shared" si="138"/>
        <v>1.5199040108414787</v>
      </c>
      <c r="H983" s="36">
        <f t="shared" si="139"/>
        <v>1.513904010841479</v>
      </c>
      <c r="I983" s="36">
        <f t="shared" si="140"/>
        <v>1.5159040108414787</v>
      </c>
      <c r="J983" s="36">
        <f t="shared" si="141"/>
        <v>1.5209040108414789</v>
      </c>
      <c r="K983" s="36">
        <f t="shared" si="142"/>
        <v>1.5189040108414789</v>
      </c>
      <c r="L983" s="36">
        <f t="shared" si="143"/>
        <v>1.5179040108414787</v>
      </c>
      <c r="M983" s="57">
        <f t="shared" si="144"/>
        <v>1.5169040108414789</v>
      </c>
      <c r="N983" s="58" t="s">
        <v>46</v>
      </c>
      <c r="O983" s="36"/>
      <c r="P983" s="36"/>
      <c r="Q983" s="36"/>
      <c r="R983" s="59"/>
      <c r="S983" s="60">
        <v>1.46</v>
      </c>
      <c r="T983" s="106">
        <v>1.6</v>
      </c>
      <c r="U983" s="162"/>
      <c r="V983" s="10"/>
      <c r="W983" s="162"/>
      <c r="X983" s="162"/>
      <c r="Y983" s="162"/>
      <c r="AA983" s="10"/>
      <c r="AB983" s="47"/>
      <c r="AC983" s="47"/>
      <c r="AD983" s="47"/>
      <c r="AE983" s="47"/>
      <c r="AF983" s="47"/>
      <c r="AG983" s="47"/>
      <c r="AH983" s="47"/>
      <c r="AI983" s="47"/>
    </row>
    <row r="984" spans="1:35">
      <c r="A984" s="26">
        <v>44128</v>
      </c>
      <c r="B984" s="27">
        <v>0.41666666666666669</v>
      </c>
      <c r="C984" s="132"/>
      <c r="D984" s="28" t="str">
        <f t="shared" si="136"/>
        <v>2020/10/24  10:00</v>
      </c>
      <c r="E984" s="35">
        <v>1.5114476543684445</v>
      </c>
      <c r="F984" s="36">
        <f t="shared" si="137"/>
        <v>1.5184476543684444</v>
      </c>
      <c r="G984" s="36">
        <f t="shared" si="138"/>
        <v>1.5164476543684444</v>
      </c>
      <c r="H984" s="36">
        <f t="shared" si="139"/>
        <v>1.5104476543684446</v>
      </c>
      <c r="I984" s="36">
        <f t="shared" si="140"/>
        <v>1.5124476543684444</v>
      </c>
      <c r="J984" s="36">
        <f t="shared" si="141"/>
        <v>1.5174476543684445</v>
      </c>
      <c r="K984" s="36">
        <f t="shared" si="142"/>
        <v>1.5154476543684445</v>
      </c>
      <c r="L984" s="36">
        <f t="shared" si="143"/>
        <v>1.5144476543684444</v>
      </c>
      <c r="M984" s="57">
        <f t="shared" si="144"/>
        <v>1.5134476543684445</v>
      </c>
      <c r="N984" s="58" t="s">
        <v>46</v>
      </c>
      <c r="O984" s="36"/>
      <c r="P984" s="36"/>
      <c r="Q984" s="36"/>
      <c r="R984" s="59"/>
      <c r="S984" s="60">
        <v>1.46</v>
      </c>
      <c r="T984" s="106">
        <v>1.6</v>
      </c>
      <c r="U984" s="162"/>
      <c r="V984" s="10"/>
      <c r="W984" s="162"/>
      <c r="X984" s="162"/>
      <c r="Y984" s="162"/>
      <c r="AA984" s="10"/>
      <c r="AB984" s="47"/>
      <c r="AC984" s="47"/>
      <c r="AD984" s="47"/>
      <c r="AE984" s="47"/>
      <c r="AF984" s="47"/>
      <c r="AG984" s="47"/>
      <c r="AH984" s="47"/>
      <c r="AI984" s="47"/>
    </row>
    <row r="985" spans="1:35">
      <c r="A985" s="26">
        <v>44128</v>
      </c>
      <c r="B985" s="27">
        <v>0.5</v>
      </c>
      <c r="C985" s="132"/>
      <c r="D985" s="28" t="str">
        <f t="shared" si="136"/>
        <v>2020/10/24  12:00</v>
      </c>
      <c r="E985" s="35">
        <v>1.526</v>
      </c>
      <c r="F985" s="36">
        <f t="shared" si="137"/>
        <v>1.5329999999999999</v>
      </c>
      <c r="G985" s="36">
        <f t="shared" si="138"/>
        <v>1.5309999999999999</v>
      </c>
      <c r="H985" s="36">
        <f t="shared" si="139"/>
        <v>1.5250000000000001</v>
      </c>
      <c r="I985" s="36">
        <f t="shared" si="140"/>
        <v>1.5269999999999999</v>
      </c>
      <c r="J985" s="36">
        <f t="shared" si="141"/>
        <v>1.532</v>
      </c>
      <c r="K985" s="36">
        <f t="shared" si="142"/>
        <v>1.53</v>
      </c>
      <c r="L985" s="36">
        <f t="shared" si="143"/>
        <v>1.5289999999999999</v>
      </c>
      <c r="M985" s="57">
        <f t="shared" si="144"/>
        <v>1.528</v>
      </c>
      <c r="N985" s="58" t="s">
        <v>46</v>
      </c>
      <c r="O985" s="36"/>
      <c r="P985" s="36"/>
      <c r="Q985" s="36"/>
      <c r="R985" s="59"/>
      <c r="S985" s="60">
        <v>1.46</v>
      </c>
      <c r="T985" s="106">
        <v>1.6</v>
      </c>
      <c r="U985" s="162"/>
      <c r="V985" s="10"/>
      <c r="W985" s="162"/>
      <c r="X985" s="162"/>
      <c r="Y985" s="162"/>
      <c r="AA985" s="10"/>
      <c r="AB985" s="47"/>
      <c r="AC985" s="47"/>
      <c r="AD985" s="47"/>
      <c r="AE985" s="47"/>
      <c r="AF985" s="47"/>
      <c r="AG985" s="47"/>
      <c r="AH985" s="47"/>
      <c r="AI985" s="47"/>
    </row>
    <row r="986" spans="1:35">
      <c r="A986" s="26">
        <v>44128</v>
      </c>
      <c r="B986" s="27">
        <v>0.58333333333333304</v>
      </c>
      <c r="C986" s="132"/>
      <c r="D986" s="28" t="str">
        <f t="shared" si="136"/>
        <v>2020/10/24  14:00</v>
      </c>
      <c r="E986" s="35">
        <v>1.5279668008297551</v>
      </c>
      <c r="F986" s="36">
        <f t="shared" si="137"/>
        <v>1.534966800829755</v>
      </c>
      <c r="G986" s="36">
        <f t="shared" si="138"/>
        <v>1.532966800829755</v>
      </c>
      <c r="H986" s="36">
        <f t="shared" si="139"/>
        <v>1.5269668008297552</v>
      </c>
      <c r="I986" s="36">
        <f t="shared" si="140"/>
        <v>1.528966800829755</v>
      </c>
      <c r="J986" s="36">
        <f t="shared" si="141"/>
        <v>1.5339668008297551</v>
      </c>
      <c r="K986" s="36">
        <f t="shared" si="142"/>
        <v>1.5319668008297551</v>
      </c>
      <c r="L986" s="36">
        <f t="shared" si="143"/>
        <v>1.530966800829755</v>
      </c>
      <c r="M986" s="57">
        <f t="shared" si="144"/>
        <v>1.5299668008297551</v>
      </c>
      <c r="N986" s="58" t="s">
        <v>46</v>
      </c>
      <c r="O986" s="36"/>
      <c r="P986" s="36"/>
      <c r="Q986" s="36"/>
      <c r="R986" s="59"/>
      <c r="S986" s="60">
        <v>1.46</v>
      </c>
      <c r="T986" s="106">
        <v>1.6</v>
      </c>
      <c r="U986" s="162"/>
      <c r="V986" s="10"/>
      <c r="W986" s="162"/>
      <c r="X986" s="162"/>
      <c r="Y986" s="162"/>
      <c r="AA986" s="10"/>
      <c r="AB986" s="47"/>
      <c r="AC986" s="47"/>
      <c r="AD986" s="47"/>
      <c r="AE986" s="47"/>
      <c r="AF986" s="47"/>
      <c r="AG986" s="47"/>
      <c r="AH986" s="47"/>
      <c r="AI986" s="47"/>
    </row>
    <row r="987" spans="1:35">
      <c r="A987" s="26">
        <v>44128</v>
      </c>
      <c r="B987" s="27">
        <v>0.66666666666666596</v>
      </c>
      <c r="C987" s="132"/>
      <c r="D987" s="28" t="str">
        <f t="shared" si="136"/>
        <v>2020/10/24  16:00</v>
      </c>
      <c r="E987" s="35">
        <v>1.5203433494186127</v>
      </c>
      <c r="F987" s="36">
        <f t="shared" si="137"/>
        <v>1.5273433494186126</v>
      </c>
      <c r="G987" s="36">
        <f t="shared" si="138"/>
        <v>1.5253433494186126</v>
      </c>
      <c r="H987" s="36">
        <f t="shared" si="139"/>
        <v>1.5193433494186128</v>
      </c>
      <c r="I987" s="36">
        <f t="shared" si="140"/>
        <v>1.5213433494186126</v>
      </c>
      <c r="J987" s="36">
        <f t="shared" si="141"/>
        <v>1.5263433494186127</v>
      </c>
      <c r="K987" s="36">
        <f t="shared" si="142"/>
        <v>1.5243433494186127</v>
      </c>
      <c r="L987" s="36">
        <f t="shared" si="143"/>
        <v>1.5233433494186126</v>
      </c>
      <c r="M987" s="57">
        <f t="shared" si="144"/>
        <v>1.5223433494186127</v>
      </c>
      <c r="N987" s="58" t="s">
        <v>46</v>
      </c>
      <c r="O987" s="36"/>
      <c r="P987" s="36"/>
      <c r="Q987" s="36"/>
      <c r="R987" s="59"/>
      <c r="S987" s="60">
        <v>1.46</v>
      </c>
      <c r="T987" s="106">
        <v>1.6</v>
      </c>
      <c r="U987" s="162"/>
      <c r="V987" s="10"/>
      <c r="W987" s="162"/>
      <c r="X987" s="162"/>
      <c r="Y987" s="162"/>
      <c r="AA987" s="10"/>
      <c r="AB987" s="47"/>
      <c r="AC987" s="47"/>
      <c r="AD987" s="47"/>
      <c r="AE987" s="47"/>
      <c r="AF987" s="47"/>
      <c r="AG987" s="47"/>
      <c r="AH987" s="47"/>
      <c r="AI987" s="47"/>
    </row>
    <row r="988" spans="1:35">
      <c r="A988" s="123">
        <v>44129</v>
      </c>
      <c r="B988" s="101">
        <v>0.33333333333333331</v>
      </c>
      <c r="C988" s="132" t="s">
        <v>612</v>
      </c>
      <c r="D988" s="124" t="str">
        <f t="shared" si="136"/>
        <v>2020/10/25  8:00</v>
      </c>
      <c r="E988" s="35">
        <v>1.5269625869124512</v>
      </c>
      <c r="F988" s="36">
        <f t="shared" si="137"/>
        <v>1.5339625869124511</v>
      </c>
      <c r="G988" s="36">
        <f t="shared" si="138"/>
        <v>1.5319625869124511</v>
      </c>
      <c r="H988" s="36">
        <f t="shared" si="139"/>
        <v>1.5259625869124513</v>
      </c>
      <c r="I988" s="36">
        <f t="shared" si="140"/>
        <v>1.5279625869124511</v>
      </c>
      <c r="J988" s="36">
        <f t="shared" si="141"/>
        <v>1.5329625869124512</v>
      </c>
      <c r="K988" s="36">
        <f t="shared" si="142"/>
        <v>1.5309625869124512</v>
      </c>
      <c r="L988" s="36">
        <f t="shared" si="143"/>
        <v>1.5299625869124511</v>
      </c>
      <c r="M988" s="57">
        <f t="shared" si="144"/>
        <v>1.5289625869124512</v>
      </c>
      <c r="N988" s="58" t="s">
        <v>47</v>
      </c>
      <c r="O988" s="36"/>
      <c r="P988" s="36"/>
      <c r="Q988" s="36"/>
      <c r="R988" s="59"/>
      <c r="S988" s="60">
        <v>1.46</v>
      </c>
      <c r="T988" s="106">
        <v>1.6</v>
      </c>
      <c r="U988" s="162"/>
      <c r="V988" s="10"/>
      <c r="W988" s="162"/>
      <c r="X988" s="162"/>
      <c r="Y988" s="162"/>
      <c r="AA988" s="10"/>
      <c r="AB988" s="47"/>
      <c r="AC988" s="47"/>
      <c r="AD988" s="47"/>
      <c r="AE988" s="47"/>
      <c r="AF988" s="47"/>
      <c r="AG988" s="47"/>
      <c r="AH988" s="47"/>
      <c r="AI988" s="47"/>
    </row>
    <row r="989" spans="1:35">
      <c r="A989" s="26">
        <v>44129</v>
      </c>
      <c r="B989" s="27">
        <v>0.41666666666666669</v>
      </c>
      <c r="C989" s="132"/>
      <c r="D989" s="28" t="str">
        <f t="shared" si="136"/>
        <v>2020/10/25  10:00</v>
      </c>
      <c r="E989" s="35">
        <v>1.5220246687149492</v>
      </c>
      <c r="F989" s="36">
        <f t="shared" si="137"/>
        <v>1.5290246687149491</v>
      </c>
      <c r="G989" s="36">
        <f t="shared" si="138"/>
        <v>1.5270246687149491</v>
      </c>
      <c r="H989" s="36">
        <f t="shared" si="139"/>
        <v>1.5210246687149493</v>
      </c>
      <c r="I989" s="36">
        <f t="shared" si="140"/>
        <v>1.5230246687149491</v>
      </c>
      <c r="J989" s="36">
        <f t="shared" si="141"/>
        <v>1.5280246687149492</v>
      </c>
      <c r="K989" s="36">
        <f t="shared" si="142"/>
        <v>1.5260246687149492</v>
      </c>
      <c r="L989" s="36">
        <f t="shared" si="143"/>
        <v>1.5250246687149491</v>
      </c>
      <c r="M989" s="57">
        <f t="shared" si="144"/>
        <v>1.5240246687149492</v>
      </c>
      <c r="N989" s="58" t="s">
        <v>47</v>
      </c>
      <c r="O989" s="36"/>
      <c r="P989" s="36"/>
      <c r="Q989" s="36"/>
      <c r="R989" s="59"/>
      <c r="S989" s="60">
        <v>1.46</v>
      </c>
      <c r="T989" s="106">
        <v>1.6</v>
      </c>
      <c r="U989" s="162"/>
      <c r="V989" s="10"/>
      <c r="W989" s="162"/>
      <c r="X989" s="162"/>
      <c r="Y989" s="162"/>
      <c r="AA989" s="10"/>
      <c r="AB989" s="47"/>
      <c r="AC989" s="47"/>
      <c r="AD989" s="47"/>
      <c r="AE989" s="47"/>
      <c r="AF989" s="47"/>
      <c r="AG989" s="47"/>
      <c r="AH989" s="47"/>
      <c r="AI989" s="47"/>
    </row>
    <row r="990" spans="1:35">
      <c r="A990" s="26">
        <v>44129</v>
      </c>
      <c r="B990" s="27">
        <v>0.5</v>
      </c>
      <c r="C990" s="132"/>
      <c r="D990" s="28" t="str">
        <f t="shared" si="136"/>
        <v>2020/10/25  12:00</v>
      </c>
      <c r="E990" s="35">
        <v>1.5356979447400856</v>
      </c>
      <c r="F990" s="36">
        <f t="shared" si="137"/>
        <v>1.5426979447400855</v>
      </c>
      <c r="G990" s="36">
        <f t="shared" si="138"/>
        <v>1.5406979447400855</v>
      </c>
      <c r="H990" s="36">
        <f t="shared" si="139"/>
        <v>1.5346979447400857</v>
      </c>
      <c r="I990" s="36">
        <f t="shared" si="140"/>
        <v>1.5366979447400855</v>
      </c>
      <c r="J990" s="36">
        <f t="shared" si="141"/>
        <v>1.5416979447400856</v>
      </c>
      <c r="K990" s="36">
        <f t="shared" si="142"/>
        <v>1.5396979447400856</v>
      </c>
      <c r="L990" s="36">
        <f t="shared" si="143"/>
        <v>1.5386979447400855</v>
      </c>
      <c r="M990" s="57">
        <f t="shared" si="144"/>
        <v>1.5376979447400856</v>
      </c>
      <c r="N990" s="58" t="s">
        <v>47</v>
      </c>
      <c r="O990" s="36"/>
      <c r="P990" s="36"/>
      <c r="Q990" s="36"/>
      <c r="R990" s="59"/>
      <c r="S990" s="60">
        <v>1.46</v>
      </c>
      <c r="T990" s="106">
        <v>1.6</v>
      </c>
      <c r="U990" s="162"/>
      <c r="V990" s="10"/>
      <c r="W990" s="162"/>
      <c r="X990" s="162"/>
      <c r="Y990" s="162"/>
      <c r="AA990" s="10"/>
      <c r="AB990" s="47"/>
      <c r="AC990" s="47"/>
      <c r="AD990" s="47"/>
      <c r="AE990" s="47"/>
      <c r="AF990" s="47"/>
      <c r="AG990" s="47"/>
      <c r="AH990" s="47"/>
      <c r="AI990" s="47"/>
    </row>
    <row r="991" spans="1:35">
      <c r="A991" s="26">
        <v>44129</v>
      </c>
      <c r="B991" s="27">
        <v>0.58333333333333304</v>
      </c>
      <c r="C991" s="132"/>
      <c r="D991" s="28" t="str">
        <f t="shared" si="136"/>
        <v>2020/10/25  14:00</v>
      </c>
      <c r="E991" s="35">
        <v>1.5186641696924266</v>
      </c>
      <c r="F991" s="36">
        <f t="shared" si="137"/>
        <v>1.5256641696924265</v>
      </c>
      <c r="G991" s="36">
        <f t="shared" si="138"/>
        <v>1.5236641696924265</v>
      </c>
      <c r="H991" s="36">
        <f t="shared" si="139"/>
        <v>1.5176641696924267</v>
      </c>
      <c r="I991" s="36">
        <f t="shared" si="140"/>
        <v>1.5196641696924265</v>
      </c>
      <c r="J991" s="36">
        <f t="shared" si="141"/>
        <v>1.5246641696924266</v>
      </c>
      <c r="K991" s="36">
        <f t="shared" si="142"/>
        <v>1.5226641696924266</v>
      </c>
      <c r="L991" s="36">
        <f t="shared" si="143"/>
        <v>1.5216641696924265</v>
      </c>
      <c r="M991" s="57">
        <f t="shared" si="144"/>
        <v>1.5206641696924266</v>
      </c>
      <c r="N991" s="58" t="s">
        <v>47</v>
      </c>
      <c r="O991" s="36"/>
      <c r="P991" s="36"/>
      <c r="Q991" s="36"/>
      <c r="R991" s="59"/>
      <c r="S991" s="60">
        <v>1.46</v>
      </c>
      <c r="T991" s="106">
        <v>1.6</v>
      </c>
      <c r="U991" s="162"/>
      <c r="V991" s="10"/>
      <c r="W991" s="162"/>
      <c r="X991" s="162"/>
      <c r="Y991" s="162"/>
      <c r="AA991" s="10"/>
      <c r="AB991" s="47"/>
      <c r="AC991" s="47"/>
      <c r="AD991" s="47"/>
      <c r="AE991" s="47"/>
      <c r="AF991" s="47"/>
      <c r="AG991" s="47"/>
      <c r="AH991" s="47"/>
      <c r="AI991" s="47"/>
    </row>
    <row r="992" spans="1:35">
      <c r="A992" s="26">
        <v>44129</v>
      </c>
      <c r="B992" s="27">
        <v>0.66666666666666596</v>
      </c>
      <c r="C992" s="132"/>
      <c r="D992" s="28" t="str">
        <f t="shared" si="136"/>
        <v>2020/10/25  16:00</v>
      </c>
      <c r="E992" s="35">
        <v>1.5172368886342928</v>
      </c>
      <c r="F992" s="36">
        <f t="shared" si="137"/>
        <v>1.5242368886342927</v>
      </c>
      <c r="G992" s="36">
        <f t="shared" si="138"/>
        <v>1.5222368886342927</v>
      </c>
      <c r="H992" s="36">
        <f t="shared" si="139"/>
        <v>1.516236888634293</v>
      </c>
      <c r="I992" s="36">
        <f t="shared" si="140"/>
        <v>1.5182368886342927</v>
      </c>
      <c r="J992" s="36">
        <f t="shared" si="141"/>
        <v>1.5232368886342929</v>
      </c>
      <c r="K992" s="36">
        <f t="shared" si="142"/>
        <v>1.5212368886342928</v>
      </c>
      <c r="L992" s="36">
        <f t="shared" si="143"/>
        <v>1.5202368886342927</v>
      </c>
      <c r="M992" s="57">
        <f t="shared" si="144"/>
        <v>1.5192368886342928</v>
      </c>
      <c r="N992" s="58" t="s">
        <v>47</v>
      </c>
      <c r="O992" s="36"/>
      <c r="P992" s="36"/>
      <c r="Q992" s="36"/>
      <c r="R992" s="59"/>
      <c r="S992" s="60">
        <v>1.46</v>
      </c>
      <c r="T992" s="106">
        <v>1.6</v>
      </c>
      <c r="U992" s="162"/>
      <c r="V992" s="10"/>
      <c r="W992" s="162"/>
      <c r="X992" s="162"/>
      <c r="Y992" s="162"/>
      <c r="AA992" s="10"/>
      <c r="AB992" s="47"/>
      <c r="AC992" s="47"/>
      <c r="AD992" s="47"/>
      <c r="AE992" s="47"/>
      <c r="AF992" s="47"/>
      <c r="AG992" s="47"/>
      <c r="AH992" s="47"/>
      <c r="AI992" s="47"/>
    </row>
    <row r="993" spans="1:35">
      <c r="A993" s="123">
        <v>44130</v>
      </c>
      <c r="B993" s="101">
        <v>0.33333333333333331</v>
      </c>
      <c r="C993" s="132" t="s">
        <v>613</v>
      </c>
      <c r="D993" s="124" t="str">
        <f t="shared" si="136"/>
        <v>2020/10/26  8:00</v>
      </c>
      <c r="E993" s="35">
        <v>1.5219192908074974</v>
      </c>
      <c r="F993" s="36">
        <f t="shared" si="137"/>
        <v>1.5289192908074973</v>
      </c>
      <c r="G993" s="36">
        <f t="shared" si="138"/>
        <v>1.5269192908074973</v>
      </c>
      <c r="H993" s="36">
        <f t="shared" si="139"/>
        <v>1.5209192908074975</v>
      </c>
      <c r="I993" s="36">
        <f t="shared" si="140"/>
        <v>1.5229192908074973</v>
      </c>
      <c r="J993" s="36">
        <f t="shared" si="141"/>
        <v>1.5279192908074974</v>
      </c>
      <c r="K993" s="36">
        <f t="shared" si="142"/>
        <v>1.5259192908074974</v>
      </c>
      <c r="L993" s="36">
        <f t="shared" si="143"/>
        <v>1.5249192908074973</v>
      </c>
      <c r="M993" s="57">
        <f t="shared" si="144"/>
        <v>1.5239192908074974</v>
      </c>
      <c r="N993" s="58" t="s">
        <v>48</v>
      </c>
      <c r="O993" s="36"/>
      <c r="P993" s="36"/>
      <c r="Q993" s="36"/>
      <c r="R993" s="59"/>
      <c r="S993" s="60">
        <v>1.46</v>
      </c>
      <c r="T993" s="106">
        <v>1.6</v>
      </c>
      <c r="U993" s="162"/>
      <c r="V993" s="10"/>
      <c r="W993" s="162"/>
      <c r="X993" s="162"/>
      <c r="Y993" s="162"/>
      <c r="AA993" s="10"/>
      <c r="AB993" s="47"/>
      <c r="AC993" s="47"/>
      <c r="AD993" s="47"/>
      <c r="AE993" s="47"/>
      <c r="AF993" s="47"/>
      <c r="AG993" s="47"/>
      <c r="AH993" s="47"/>
      <c r="AI993" s="47"/>
    </row>
    <row r="994" spans="1:35">
      <c r="A994" s="26">
        <v>44130</v>
      </c>
      <c r="B994" s="27">
        <v>0.41666666666666669</v>
      </c>
      <c r="C994" s="132"/>
      <c r="D994" s="28" t="str">
        <f t="shared" si="136"/>
        <v>2020/10/26  10:00</v>
      </c>
      <c r="E994" s="35">
        <v>1.5211261510438385</v>
      </c>
      <c r="F994" s="36">
        <f t="shared" si="137"/>
        <v>1.5281261510438384</v>
      </c>
      <c r="G994" s="36">
        <f t="shared" si="138"/>
        <v>1.5261261510438384</v>
      </c>
      <c r="H994" s="36">
        <f t="shared" si="139"/>
        <v>1.5201261510438386</v>
      </c>
      <c r="I994" s="36">
        <f t="shared" si="140"/>
        <v>1.5221261510438384</v>
      </c>
      <c r="J994" s="36">
        <f t="shared" si="141"/>
        <v>1.5271261510438385</v>
      </c>
      <c r="K994" s="36">
        <f t="shared" si="142"/>
        <v>1.5251261510438385</v>
      </c>
      <c r="L994" s="36">
        <f t="shared" si="143"/>
        <v>1.5241261510438384</v>
      </c>
      <c r="M994" s="57">
        <f t="shared" si="144"/>
        <v>1.5231261510438385</v>
      </c>
      <c r="N994" s="58" t="s">
        <v>48</v>
      </c>
      <c r="O994" s="36"/>
      <c r="P994" s="36"/>
      <c r="Q994" s="36"/>
      <c r="R994" s="59"/>
      <c r="S994" s="60">
        <v>1.46</v>
      </c>
      <c r="T994" s="106">
        <v>1.6</v>
      </c>
      <c r="U994" s="162"/>
      <c r="V994" s="10"/>
      <c r="W994" s="162"/>
      <c r="X994" s="162"/>
      <c r="Y994" s="162"/>
      <c r="AA994" s="10"/>
      <c r="AB994" s="47"/>
      <c r="AC994" s="47"/>
      <c r="AD994" s="47"/>
      <c r="AE994" s="47"/>
      <c r="AF994" s="47"/>
      <c r="AG994" s="47"/>
      <c r="AH994" s="47"/>
      <c r="AI994" s="47"/>
    </row>
    <row r="995" spans="1:35">
      <c r="A995" s="26">
        <v>44130</v>
      </c>
      <c r="B995" s="27">
        <v>0.5</v>
      </c>
      <c r="C995" s="132"/>
      <c r="D995" s="28" t="str">
        <f t="shared" si="136"/>
        <v>2020/10/26  12:00</v>
      </c>
      <c r="E995" s="35">
        <v>1.5029374037181027</v>
      </c>
      <c r="F995" s="36">
        <f t="shared" si="137"/>
        <v>1.5099374037181026</v>
      </c>
      <c r="G995" s="36">
        <f t="shared" si="138"/>
        <v>1.5079374037181026</v>
      </c>
      <c r="H995" s="36">
        <f t="shared" si="139"/>
        <v>1.5019374037181028</v>
      </c>
      <c r="I995" s="36">
        <f t="shared" si="140"/>
        <v>1.5039374037181026</v>
      </c>
      <c r="J995" s="36">
        <f t="shared" si="141"/>
        <v>1.5089374037181027</v>
      </c>
      <c r="K995" s="36">
        <f t="shared" si="142"/>
        <v>1.5069374037181027</v>
      </c>
      <c r="L995" s="36">
        <f t="shared" si="143"/>
        <v>1.5059374037181026</v>
      </c>
      <c r="M995" s="57">
        <f t="shared" si="144"/>
        <v>1.5049374037181027</v>
      </c>
      <c r="N995" s="58" t="s">
        <v>48</v>
      </c>
      <c r="O995" s="36"/>
      <c r="P995" s="36"/>
      <c r="Q995" s="36"/>
      <c r="R995" s="59"/>
      <c r="S995" s="60">
        <v>1.46</v>
      </c>
      <c r="T995" s="106">
        <v>1.6</v>
      </c>
      <c r="U995" s="162"/>
      <c r="V995" s="10"/>
      <c r="W995" s="162"/>
      <c r="X995" s="162"/>
      <c r="Y995" s="162"/>
      <c r="AA995" s="10"/>
      <c r="AB995" s="47"/>
      <c r="AC995" s="47"/>
      <c r="AD995" s="47"/>
      <c r="AE995" s="47"/>
      <c r="AF995" s="47"/>
      <c r="AG995" s="47"/>
      <c r="AH995" s="47"/>
      <c r="AI995" s="47"/>
    </row>
    <row r="996" spans="1:35">
      <c r="A996" s="26">
        <v>44130</v>
      </c>
      <c r="B996" s="27">
        <v>0.58333333333333304</v>
      </c>
      <c r="C996" s="132"/>
      <c r="D996" s="28" t="str">
        <f t="shared" si="136"/>
        <v>2020/10/26  14:00</v>
      </c>
      <c r="E996" s="35">
        <v>1.5149999999999999</v>
      </c>
      <c r="F996" s="36">
        <f t="shared" si="137"/>
        <v>1.5219999999999998</v>
      </c>
      <c r="G996" s="36">
        <f t="shared" si="138"/>
        <v>1.5199999999999998</v>
      </c>
      <c r="H996" s="36">
        <f t="shared" si="139"/>
        <v>1.514</v>
      </c>
      <c r="I996" s="36">
        <f t="shared" si="140"/>
        <v>1.5159999999999998</v>
      </c>
      <c r="J996" s="36">
        <f t="shared" si="141"/>
        <v>1.5209999999999999</v>
      </c>
      <c r="K996" s="36">
        <f t="shared" si="142"/>
        <v>1.5189999999999999</v>
      </c>
      <c r="L996" s="36">
        <f t="shared" si="143"/>
        <v>1.5179999999999998</v>
      </c>
      <c r="M996" s="57">
        <f t="shared" si="144"/>
        <v>1.5169999999999999</v>
      </c>
      <c r="N996" s="58" t="s">
        <v>48</v>
      </c>
      <c r="O996" s="36"/>
      <c r="P996" s="36"/>
      <c r="Q996" s="36"/>
      <c r="R996" s="59"/>
      <c r="S996" s="60">
        <v>1.46</v>
      </c>
      <c r="T996" s="106">
        <v>1.6</v>
      </c>
      <c r="U996" s="162"/>
      <c r="V996" s="10"/>
      <c r="W996" s="162"/>
      <c r="X996" s="162"/>
      <c r="Y996" s="162"/>
      <c r="AA996" s="10"/>
      <c r="AB996" s="47"/>
      <c r="AC996" s="47"/>
      <c r="AD996" s="47"/>
      <c r="AE996" s="47"/>
      <c r="AF996" s="47"/>
      <c r="AG996" s="47"/>
      <c r="AH996" s="47"/>
      <c r="AI996" s="47"/>
    </row>
    <row r="997" spans="1:35">
      <c r="A997" s="26">
        <v>44130</v>
      </c>
      <c r="B997" s="27">
        <v>0.66666666666666596</v>
      </c>
      <c r="C997" s="132"/>
      <c r="D997" s="28" t="str">
        <f t="shared" si="136"/>
        <v>2020/10/26  16:00</v>
      </c>
      <c r="E997" s="35">
        <v>1.5149999999999999</v>
      </c>
      <c r="F997" s="36">
        <f t="shared" si="137"/>
        <v>1.5219999999999998</v>
      </c>
      <c r="G997" s="36">
        <f t="shared" si="138"/>
        <v>1.5199999999999998</v>
      </c>
      <c r="H997" s="36">
        <f t="shared" si="139"/>
        <v>1.514</v>
      </c>
      <c r="I997" s="36">
        <f t="shared" si="140"/>
        <v>1.5159999999999998</v>
      </c>
      <c r="J997" s="36">
        <f t="shared" si="141"/>
        <v>1.5209999999999999</v>
      </c>
      <c r="K997" s="36">
        <f t="shared" si="142"/>
        <v>1.5189999999999999</v>
      </c>
      <c r="L997" s="36">
        <f t="shared" si="143"/>
        <v>1.5179999999999998</v>
      </c>
      <c r="M997" s="57">
        <f t="shared" si="144"/>
        <v>1.5169999999999999</v>
      </c>
      <c r="N997" s="58" t="s">
        <v>48</v>
      </c>
      <c r="O997" s="36"/>
      <c r="P997" s="36"/>
      <c r="Q997" s="36"/>
      <c r="R997" s="59"/>
      <c r="S997" s="60">
        <v>1.46</v>
      </c>
      <c r="T997" s="106">
        <v>1.6</v>
      </c>
      <c r="U997" s="162"/>
      <c r="V997" s="10"/>
      <c r="W997" s="162"/>
      <c r="X997" s="162"/>
      <c r="Y997" s="162"/>
      <c r="AA997" s="10"/>
      <c r="AB997" s="47"/>
      <c r="AC997" s="47"/>
      <c r="AD997" s="47"/>
      <c r="AE997" s="47"/>
      <c r="AF997" s="47"/>
      <c r="AG997" s="47"/>
      <c r="AH997" s="47"/>
      <c r="AI997" s="47"/>
    </row>
    <row r="998" spans="1:35">
      <c r="A998" s="123">
        <v>44131</v>
      </c>
      <c r="B998" s="101">
        <v>0.33333333333333331</v>
      </c>
      <c r="C998" s="132" t="s">
        <v>614</v>
      </c>
      <c r="D998" s="124" t="str">
        <f t="shared" si="136"/>
        <v>2020/10/27  8:00</v>
      </c>
      <c r="E998" s="35">
        <v>1.522737883976917</v>
      </c>
      <c r="F998" s="36">
        <f t="shared" si="137"/>
        <v>1.5297378839769169</v>
      </c>
      <c r="G998" s="36">
        <f t="shared" si="138"/>
        <v>1.5277378839769169</v>
      </c>
      <c r="H998" s="36">
        <f t="shared" si="139"/>
        <v>1.5217378839769171</v>
      </c>
      <c r="I998" s="36">
        <f t="shared" si="140"/>
        <v>1.5237378839769169</v>
      </c>
      <c r="J998" s="36">
        <f t="shared" si="141"/>
        <v>1.528737883976917</v>
      </c>
      <c r="K998" s="36">
        <f t="shared" si="142"/>
        <v>1.526737883976917</v>
      </c>
      <c r="L998" s="36">
        <f t="shared" si="143"/>
        <v>1.5257378839769169</v>
      </c>
      <c r="M998" s="57">
        <f t="shared" si="144"/>
        <v>1.524737883976917</v>
      </c>
      <c r="N998" s="58" t="s">
        <v>49</v>
      </c>
      <c r="O998" s="36"/>
      <c r="P998" s="36"/>
      <c r="Q998" s="36"/>
      <c r="R998" s="59"/>
      <c r="S998" s="60">
        <v>1.46</v>
      </c>
      <c r="T998" s="106">
        <v>1.6</v>
      </c>
      <c r="U998" s="162"/>
      <c r="V998" s="10"/>
      <c r="W998" s="162"/>
      <c r="X998" s="162"/>
      <c r="Y998" s="162"/>
      <c r="AA998" s="10"/>
      <c r="AB998" s="47"/>
      <c r="AC998" s="47"/>
      <c r="AD998" s="47"/>
      <c r="AE998" s="47"/>
      <c r="AF998" s="47"/>
      <c r="AG998" s="47"/>
      <c r="AH998" s="47"/>
      <c r="AI998" s="47"/>
    </row>
    <row r="999" spans="1:35">
      <c r="A999" s="26">
        <v>44131</v>
      </c>
      <c r="B999" s="27">
        <v>0.41666666666666669</v>
      </c>
      <c r="C999" s="132"/>
      <c r="D999" s="28" t="str">
        <f t="shared" si="136"/>
        <v>2020/10/27  10:00</v>
      </c>
      <c r="E999" s="35">
        <v>1.516348771728016</v>
      </c>
      <c r="F999" s="36">
        <f t="shared" si="137"/>
        <v>1.5233487717280159</v>
      </c>
      <c r="G999" s="36">
        <f t="shared" si="138"/>
        <v>1.5213487717280159</v>
      </c>
      <c r="H999" s="36">
        <f t="shared" si="139"/>
        <v>1.5153487717280161</v>
      </c>
      <c r="I999" s="36">
        <f t="shared" si="140"/>
        <v>1.5173487717280159</v>
      </c>
      <c r="J999" s="36">
        <f t="shared" si="141"/>
        <v>1.522348771728016</v>
      </c>
      <c r="K999" s="36">
        <f t="shared" si="142"/>
        <v>1.520348771728016</v>
      </c>
      <c r="L999" s="36">
        <f t="shared" si="143"/>
        <v>1.5193487717280159</v>
      </c>
      <c r="M999" s="57">
        <f t="shared" si="144"/>
        <v>1.518348771728016</v>
      </c>
      <c r="N999" s="58" t="s">
        <v>49</v>
      </c>
      <c r="O999" s="36"/>
      <c r="P999" s="36"/>
      <c r="Q999" s="36"/>
      <c r="R999" s="59"/>
      <c r="S999" s="60">
        <v>1.46</v>
      </c>
      <c r="T999" s="106">
        <v>1.6</v>
      </c>
      <c r="U999" s="162"/>
      <c r="V999" s="10"/>
      <c r="W999" s="162"/>
      <c r="X999" s="162"/>
      <c r="Y999" s="162"/>
      <c r="AA999" s="10"/>
      <c r="AB999" s="47"/>
      <c r="AC999" s="47"/>
      <c r="AD999" s="47"/>
      <c r="AE999" s="47"/>
      <c r="AF999" s="47"/>
      <c r="AG999" s="47"/>
      <c r="AH999" s="47"/>
      <c r="AI999" s="47"/>
    </row>
    <row r="1000" spans="1:35">
      <c r="A1000" s="26">
        <v>44131</v>
      </c>
      <c r="B1000" s="27">
        <v>0.5</v>
      </c>
      <c r="C1000" s="132"/>
      <c r="D1000" s="28" t="str">
        <f t="shared" si="136"/>
        <v>2020/10/27  12:00</v>
      </c>
      <c r="E1000" s="35">
        <v>1.5349999999999999</v>
      </c>
      <c r="F1000" s="36">
        <f t="shared" si="137"/>
        <v>1.5419999999999998</v>
      </c>
      <c r="G1000" s="36">
        <f t="shared" si="138"/>
        <v>1.5399999999999998</v>
      </c>
      <c r="H1000" s="36">
        <f t="shared" si="139"/>
        <v>1.534</v>
      </c>
      <c r="I1000" s="36">
        <f t="shared" si="140"/>
        <v>1.5359999999999998</v>
      </c>
      <c r="J1000" s="36">
        <f t="shared" si="141"/>
        <v>1.5409999999999999</v>
      </c>
      <c r="K1000" s="36">
        <f t="shared" si="142"/>
        <v>1.5389999999999999</v>
      </c>
      <c r="L1000" s="36">
        <f t="shared" si="143"/>
        <v>1.5379999999999998</v>
      </c>
      <c r="M1000" s="57">
        <f t="shared" si="144"/>
        <v>1.5369999999999999</v>
      </c>
      <c r="N1000" s="58" t="s">
        <v>49</v>
      </c>
      <c r="O1000" s="36"/>
      <c r="P1000" s="36"/>
      <c r="Q1000" s="36"/>
      <c r="R1000" s="59"/>
      <c r="S1000" s="60">
        <v>1.46</v>
      </c>
      <c r="T1000" s="106">
        <v>1.6</v>
      </c>
      <c r="U1000" s="162"/>
      <c r="V1000" s="10"/>
      <c r="W1000" s="162"/>
      <c r="X1000" s="162"/>
      <c r="Y1000" s="162"/>
      <c r="AA1000" s="10"/>
      <c r="AB1000" s="47"/>
      <c r="AC1000" s="47"/>
      <c r="AD1000" s="47"/>
      <c r="AE1000" s="47"/>
      <c r="AF1000" s="47"/>
      <c r="AG1000" s="47"/>
      <c r="AH1000" s="47"/>
      <c r="AI1000" s="47"/>
    </row>
    <row r="1001" spans="1:35">
      <c r="A1001" s="26">
        <v>44131</v>
      </c>
      <c r="B1001" s="27">
        <v>0.58333333333333304</v>
      </c>
      <c r="C1001" s="132"/>
      <c r="D1001" s="28" t="str">
        <f t="shared" si="136"/>
        <v>2020/10/27  14:00</v>
      </c>
      <c r="E1001" s="35">
        <v>1.5163211157553402</v>
      </c>
      <c r="F1001" s="36">
        <f t="shared" si="137"/>
        <v>1.5233211157553401</v>
      </c>
      <c r="G1001" s="36">
        <f t="shared" si="138"/>
        <v>1.5213211157553401</v>
      </c>
      <c r="H1001" s="36">
        <f t="shared" si="139"/>
        <v>1.5153211157553403</v>
      </c>
      <c r="I1001" s="36">
        <f t="shared" si="140"/>
        <v>1.5173211157553401</v>
      </c>
      <c r="J1001" s="36">
        <f t="shared" si="141"/>
        <v>1.5223211157553402</v>
      </c>
      <c r="K1001" s="36">
        <f t="shared" si="142"/>
        <v>1.5203211157553402</v>
      </c>
      <c r="L1001" s="36">
        <f t="shared" si="143"/>
        <v>1.5193211157553401</v>
      </c>
      <c r="M1001" s="57">
        <f t="shared" si="144"/>
        <v>1.5183211157553402</v>
      </c>
      <c r="N1001" s="58" t="s">
        <v>49</v>
      </c>
      <c r="O1001" s="36"/>
      <c r="P1001" s="36"/>
      <c r="Q1001" s="36"/>
      <c r="R1001" s="59"/>
      <c r="S1001" s="60">
        <v>1.46</v>
      </c>
      <c r="T1001" s="106">
        <v>1.6</v>
      </c>
      <c r="U1001" s="162"/>
      <c r="V1001" s="10"/>
      <c r="W1001" s="162"/>
      <c r="X1001" s="162"/>
      <c r="Y1001" s="162"/>
      <c r="AA1001" s="10"/>
      <c r="AB1001" s="47"/>
      <c r="AC1001" s="47"/>
      <c r="AD1001" s="47"/>
      <c r="AE1001" s="47"/>
      <c r="AF1001" s="47"/>
      <c r="AG1001" s="47"/>
      <c r="AH1001" s="47"/>
      <c r="AI1001" s="47"/>
    </row>
    <row r="1002" spans="1:35">
      <c r="A1002" s="26">
        <v>44131</v>
      </c>
      <c r="B1002" s="27">
        <v>0.66666666666666596</v>
      </c>
      <c r="C1002" s="132"/>
      <c r="D1002" s="28" t="str">
        <f t="shared" si="136"/>
        <v>2020/10/27  16:00</v>
      </c>
      <c r="E1002" s="35">
        <v>1.5109863720985033</v>
      </c>
      <c r="F1002" s="36">
        <f t="shared" si="137"/>
        <v>1.5179863720985032</v>
      </c>
      <c r="G1002" s="36">
        <f t="shared" si="138"/>
        <v>1.5159863720985032</v>
      </c>
      <c r="H1002" s="36">
        <f t="shared" si="139"/>
        <v>1.5099863720985034</v>
      </c>
      <c r="I1002" s="36">
        <f t="shared" si="140"/>
        <v>1.5119863720985032</v>
      </c>
      <c r="J1002" s="36">
        <f t="shared" si="141"/>
        <v>1.5169863720985033</v>
      </c>
      <c r="K1002" s="36">
        <f t="shared" si="142"/>
        <v>1.5149863720985033</v>
      </c>
      <c r="L1002" s="36">
        <f t="shared" si="143"/>
        <v>1.5139863720985032</v>
      </c>
      <c r="M1002" s="57">
        <f t="shared" si="144"/>
        <v>1.5129863720985033</v>
      </c>
      <c r="N1002" s="58" t="s">
        <v>49</v>
      </c>
      <c r="O1002" s="36"/>
      <c r="P1002" s="36"/>
      <c r="Q1002" s="36"/>
      <c r="R1002" s="59"/>
      <c r="S1002" s="60">
        <v>1.46</v>
      </c>
      <c r="T1002" s="106">
        <v>1.6</v>
      </c>
      <c r="U1002" s="162"/>
      <c r="V1002" s="10"/>
      <c r="W1002" s="162"/>
      <c r="X1002" s="162"/>
      <c r="Y1002" s="162"/>
      <c r="AA1002" s="10"/>
      <c r="AB1002" s="47"/>
      <c r="AC1002" s="47"/>
      <c r="AD1002" s="47"/>
      <c r="AE1002" s="47"/>
      <c r="AF1002" s="47"/>
      <c r="AG1002" s="47"/>
      <c r="AH1002" s="47"/>
      <c r="AI1002" s="47"/>
    </row>
    <row r="1003" spans="1:35">
      <c r="A1003" s="123">
        <v>44132</v>
      </c>
      <c r="B1003" s="101">
        <v>0.33333333333333331</v>
      </c>
      <c r="C1003" s="132" t="s">
        <v>615</v>
      </c>
      <c r="D1003" s="124" t="str">
        <f t="shared" si="136"/>
        <v>2020/10/28  8:00</v>
      </c>
      <c r="E1003" s="35">
        <v>1.55</v>
      </c>
      <c r="F1003" s="36">
        <f t="shared" si="137"/>
        <v>1.5569999999999999</v>
      </c>
      <c r="G1003" s="36">
        <f t="shared" si="138"/>
        <v>1.5549999999999999</v>
      </c>
      <c r="H1003" s="36">
        <f t="shared" si="139"/>
        <v>1.5490000000000002</v>
      </c>
      <c r="I1003" s="36">
        <f t="shared" si="140"/>
        <v>1.5509999999999999</v>
      </c>
      <c r="J1003" s="36">
        <f t="shared" si="141"/>
        <v>1.556</v>
      </c>
      <c r="K1003" s="36">
        <f t="shared" si="142"/>
        <v>1.554</v>
      </c>
      <c r="L1003" s="36">
        <f t="shared" si="143"/>
        <v>1.5529999999999999</v>
      </c>
      <c r="M1003" s="57">
        <f t="shared" si="144"/>
        <v>1.552</v>
      </c>
      <c r="N1003" s="58" t="s">
        <v>44</v>
      </c>
      <c r="O1003" s="36"/>
      <c r="P1003" s="36"/>
      <c r="Q1003" s="36"/>
      <c r="R1003" s="59"/>
      <c r="S1003" s="60">
        <v>1.46</v>
      </c>
      <c r="T1003" s="106">
        <v>1.6</v>
      </c>
      <c r="U1003" s="162"/>
      <c r="V1003" s="10"/>
      <c r="W1003" s="162"/>
      <c r="X1003" s="162"/>
      <c r="Y1003" s="162"/>
      <c r="AA1003" s="10"/>
      <c r="AB1003" s="47"/>
      <c r="AC1003" s="47"/>
      <c r="AD1003" s="47"/>
      <c r="AE1003" s="47"/>
      <c r="AF1003" s="47"/>
      <c r="AG1003" s="47"/>
      <c r="AH1003" s="47"/>
      <c r="AI1003" s="47"/>
    </row>
    <row r="1004" spans="1:35">
      <c r="A1004" s="26">
        <v>44132</v>
      </c>
      <c r="B1004" s="27">
        <v>0.41666666666666669</v>
      </c>
      <c r="C1004" s="132"/>
      <c r="D1004" s="28" t="str">
        <f t="shared" si="136"/>
        <v>2020/10/28  10:00</v>
      </c>
      <c r="E1004" s="35">
        <v>1.523579021963051</v>
      </c>
      <c r="F1004" s="36">
        <f t="shared" si="137"/>
        <v>1.5305790219630508</v>
      </c>
      <c r="G1004" s="36">
        <f t="shared" si="138"/>
        <v>1.5285790219630508</v>
      </c>
      <c r="H1004" s="36">
        <f t="shared" si="139"/>
        <v>1.5225790219630511</v>
      </c>
      <c r="I1004" s="36">
        <f t="shared" si="140"/>
        <v>1.5245790219630508</v>
      </c>
      <c r="J1004" s="36">
        <f t="shared" si="141"/>
        <v>1.529579021963051</v>
      </c>
      <c r="K1004" s="36">
        <f t="shared" si="142"/>
        <v>1.527579021963051</v>
      </c>
      <c r="L1004" s="36">
        <f t="shared" si="143"/>
        <v>1.5265790219630508</v>
      </c>
      <c r="M1004" s="57">
        <f t="shared" si="144"/>
        <v>1.525579021963051</v>
      </c>
      <c r="N1004" s="58" t="s">
        <v>44</v>
      </c>
      <c r="O1004" s="36"/>
      <c r="P1004" s="36"/>
      <c r="Q1004" s="36"/>
      <c r="R1004" s="59"/>
      <c r="S1004" s="60">
        <v>1.46</v>
      </c>
      <c r="T1004" s="106">
        <v>1.6</v>
      </c>
      <c r="U1004" s="162"/>
      <c r="V1004" s="10"/>
      <c r="W1004" s="162"/>
      <c r="X1004" s="162"/>
      <c r="Y1004" s="162"/>
      <c r="AA1004" s="10"/>
      <c r="AB1004" s="47"/>
      <c r="AC1004" s="47"/>
      <c r="AD1004" s="47"/>
      <c r="AE1004" s="47"/>
      <c r="AF1004" s="47"/>
      <c r="AG1004" s="47"/>
      <c r="AH1004" s="47"/>
      <c r="AI1004" s="47"/>
    </row>
    <row r="1005" spans="1:35">
      <c r="A1005" s="26">
        <v>44132</v>
      </c>
      <c r="B1005" s="27">
        <v>0.5</v>
      </c>
      <c r="C1005" s="132"/>
      <c r="D1005" s="28" t="str">
        <f t="shared" si="136"/>
        <v>2020/10/28  12:00</v>
      </c>
      <c r="E1005" s="35">
        <v>1.5243926188862951</v>
      </c>
      <c r="F1005" s="36">
        <f t="shared" si="137"/>
        <v>1.531392618886295</v>
      </c>
      <c r="G1005" s="36">
        <f t="shared" si="138"/>
        <v>1.529392618886295</v>
      </c>
      <c r="H1005" s="36">
        <f t="shared" si="139"/>
        <v>1.5233926188862952</v>
      </c>
      <c r="I1005" s="36">
        <f t="shared" si="140"/>
        <v>1.525392618886295</v>
      </c>
      <c r="J1005" s="36">
        <f t="shared" si="141"/>
        <v>1.5303926188862951</v>
      </c>
      <c r="K1005" s="36">
        <f t="shared" si="142"/>
        <v>1.5283926188862951</v>
      </c>
      <c r="L1005" s="36">
        <f t="shared" si="143"/>
        <v>1.527392618886295</v>
      </c>
      <c r="M1005" s="57">
        <f t="shared" si="144"/>
        <v>1.5263926188862951</v>
      </c>
      <c r="N1005" s="58" t="s">
        <v>45</v>
      </c>
      <c r="O1005" s="36"/>
      <c r="P1005" s="36"/>
      <c r="Q1005" s="36"/>
      <c r="R1005" s="59"/>
      <c r="S1005" s="60">
        <v>1.46</v>
      </c>
      <c r="T1005" s="106">
        <v>1.6</v>
      </c>
      <c r="U1005" s="162"/>
      <c r="V1005" s="10"/>
      <c r="W1005" s="162"/>
      <c r="X1005" s="162"/>
      <c r="Y1005" s="162"/>
      <c r="AA1005" s="10"/>
      <c r="AB1005" s="47"/>
      <c r="AC1005" s="47"/>
      <c r="AD1005" s="47"/>
      <c r="AE1005" s="47"/>
      <c r="AF1005" s="47"/>
      <c r="AG1005" s="47"/>
      <c r="AH1005" s="47"/>
      <c r="AI1005" s="47"/>
    </row>
    <row r="1006" spans="1:35">
      <c r="A1006" s="26">
        <v>44132</v>
      </c>
      <c r="B1006" s="27">
        <v>0.58333333333333304</v>
      </c>
      <c r="C1006" s="132"/>
      <c r="D1006" s="28" t="str">
        <f t="shared" si="136"/>
        <v>2020/10/28  14:00</v>
      </c>
      <c r="E1006" s="35">
        <v>1.5116518252341209</v>
      </c>
      <c r="F1006" s="36">
        <f t="shared" si="137"/>
        <v>1.5186518252341208</v>
      </c>
      <c r="G1006" s="36">
        <f t="shared" si="138"/>
        <v>1.5166518252341208</v>
      </c>
      <c r="H1006" s="36">
        <f t="shared" si="139"/>
        <v>1.510651825234121</v>
      </c>
      <c r="I1006" s="36">
        <f t="shared" si="140"/>
        <v>1.5126518252341208</v>
      </c>
      <c r="J1006" s="36">
        <f t="shared" si="141"/>
        <v>1.5176518252341209</v>
      </c>
      <c r="K1006" s="36">
        <f t="shared" si="142"/>
        <v>1.5156518252341209</v>
      </c>
      <c r="L1006" s="36">
        <f t="shared" si="143"/>
        <v>1.5146518252341208</v>
      </c>
      <c r="M1006" s="57">
        <f t="shared" si="144"/>
        <v>1.5136518252341209</v>
      </c>
      <c r="N1006" s="58" t="s">
        <v>45</v>
      </c>
      <c r="O1006" s="36"/>
      <c r="P1006" s="36"/>
      <c r="Q1006" s="36"/>
      <c r="R1006" s="59"/>
      <c r="S1006" s="60">
        <v>1.46</v>
      </c>
      <c r="T1006" s="106">
        <v>1.6</v>
      </c>
      <c r="U1006" s="162"/>
      <c r="V1006" s="10"/>
      <c r="W1006" s="162"/>
      <c r="X1006" s="162"/>
      <c r="Y1006" s="162"/>
      <c r="AA1006" s="10"/>
      <c r="AB1006" s="47"/>
      <c r="AC1006" s="47"/>
      <c r="AD1006" s="47"/>
      <c r="AE1006" s="47"/>
      <c r="AF1006" s="47"/>
      <c r="AG1006" s="47"/>
      <c r="AH1006" s="47"/>
      <c r="AI1006" s="47"/>
    </row>
    <row r="1007" spans="1:35">
      <c r="A1007" s="26">
        <v>44132</v>
      </c>
      <c r="B1007" s="27">
        <v>0.66666666666666596</v>
      </c>
      <c r="C1007" s="132"/>
      <c r="D1007" s="28" t="str">
        <f t="shared" si="136"/>
        <v>2020/10/28  16:00</v>
      </c>
      <c r="E1007" s="35">
        <v>1.5349999999999999</v>
      </c>
      <c r="F1007" s="36">
        <f t="shared" si="137"/>
        <v>1.5419999999999998</v>
      </c>
      <c r="G1007" s="36">
        <f t="shared" si="138"/>
        <v>1.5399999999999998</v>
      </c>
      <c r="H1007" s="36">
        <f t="shared" si="139"/>
        <v>1.534</v>
      </c>
      <c r="I1007" s="36">
        <f t="shared" si="140"/>
        <v>1.5359999999999998</v>
      </c>
      <c r="J1007" s="36">
        <f t="shared" si="141"/>
        <v>1.5409999999999999</v>
      </c>
      <c r="K1007" s="36">
        <f t="shared" si="142"/>
        <v>1.5389999999999999</v>
      </c>
      <c r="L1007" s="36">
        <f t="shared" si="143"/>
        <v>1.5379999999999998</v>
      </c>
      <c r="M1007" s="57">
        <f t="shared" si="144"/>
        <v>1.5369999999999999</v>
      </c>
      <c r="N1007" s="58" t="s">
        <v>45</v>
      </c>
      <c r="O1007" s="36"/>
      <c r="P1007" s="36"/>
      <c r="Q1007" s="36"/>
      <c r="R1007" s="59"/>
      <c r="S1007" s="60">
        <v>1.46</v>
      </c>
      <c r="T1007" s="106">
        <v>1.6</v>
      </c>
      <c r="U1007" s="162"/>
      <c r="V1007" s="10"/>
      <c r="W1007" s="162"/>
      <c r="X1007" s="162"/>
      <c r="Y1007" s="162"/>
      <c r="AA1007" s="10"/>
      <c r="AB1007" s="47"/>
      <c r="AC1007" s="47"/>
      <c r="AD1007" s="47"/>
      <c r="AE1007" s="47"/>
      <c r="AF1007" s="47"/>
      <c r="AG1007" s="47"/>
      <c r="AH1007" s="47"/>
      <c r="AI1007" s="47"/>
    </row>
    <row r="1008" spans="1:35">
      <c r="A1008" s="123">
        <v>44133</v>
      </c>
      <c r="B1008" s="101">
        <v>0.33333333333333331</v>
      </c>
      <c r="C1008" s="132" t="s">
        <v>616</v>
      </c>
      <c r="D1008" s="124" t="str">
        <f t="shared" si="136"/>
        <v>2020/10/29  8:00</v>
      </c>
      <c r="E1008" s="35">
        <v>1.5284983199129578</v>
      </c>
      <c r="F1008" s="36">
        <f t="shared" si="137"/>
        <v>1.5354983199129577</v>
      </c>
      <c r="G1008" s="36">
        <f t="shared" si="138"/>
        <v>1.5334983199129577</v>
      </c>
      <c r="H1008" s="36">
        <f t="shared" si="139"/>
        <v>1.5274983199129579</v>
      </c>
      <c r="I1008" s="36">
        <f t="shared" si="140"/>
        <v>1.5294983199129577</v>
      </c>
      <c r="J1008" s="36">
        <f t="shared" si="141"/>
        <v>1.5344983199129578</v>
      </c>
      <c r="K1008" s="36">
        <f t="shared" si="142"/>
        <v>1.5324983199129578</v>
      </c>
      <c r="L1008" s="36">
        <f t="shared" si="143"/>
        <v>1.5314983199129577</v>
      </c>
      <c r="M1008" s="57">
        <f t="shared" si="144"/>
        <v>1.5304983199129578</v>
      </c>
      <c r="N1008" s="58" t="s">
        <v>46</v>
      </c>
      <c r="O1008" s="36"/>
      <c r="P1008" s="36"/>
      <c r="Q1008" s="36"/>
      <c r="R1008" s="59"/>
      <c r="S1008" s="60">
        <v>1.46</v>
      </c>
      <c r="T1008" s="106">
        <v>1.6</v>
      </c>
      <c r="U1008" s="162"/>
      <c r="V1008" s="10"/>
      <c r="W1008" s="162"/>
      <c r="X1008" s="162"/>
      <c r="Y1008" s="162"/>
      <c r="AA1008" s="10"/>
      <c r="AB1008" s="47"/>
      <c r="AC1008" s="47"/>
      <c r="AD1008" s="47"/>
      <c r="AE1008" s="47"/>
      <c r="AF1008" s="47"/>
      <c r="AG1008" s="47"/>
      <c r="AH1008" s="47"/>
      <c r="AI1008" s="47"/>
    </row>
    <row r="1009" spans="1:35">
      <c r="A1009" s="26">
        <v>44133</v>
      </c>
      <c r="B1009" s="27">
        <v>0.41666666666666669</v>
      </c>
      <c r="C1009" s="132"/>
      <c r="D1009" s="28" t="str">
        <f t="shared" si="136"/>
        <v>2020/10/29  10:00</v>
      </c>
      <c r="E1009" s="35">
        <v>1.5206219257919689</v>
      </c>
      <c r="F1009" s="36">
        <f t="shared" si="137"/>
        <v>1.5276219257919688</v>
      </c>
      <c r="G1009" s="36">
        <f t="shared" si="138"/>
        <v>1.5256219257919688</v>
      </c>
      <c r="H1009" s="36">
        <f t="shared" si="139"/>
        <v>1.519621925791969</v>
      </c>
      <c r="I1009" s="36">
        <f t="shared" si="140"/>
        <v>1.5216219257919688</v>
      </c>
      <c r="J1009" s="36">
        <f t="shared" si="141"/>
        <v>1.5266219257919689</v>
      </c>
      <c r="K1009" s="36">
        <f t="shared" si="142"/>
        <v>1.5246219257919689</v>
      </c>
      <c r="L1009" s="36">
        <f t="shared" si="143"/>
        <v>1.5236219257919688</v>
      </c>
      <c r="M1009" s="57">
        <f t="shared" si="144"/>
        <v>1.5226219257919689</v>
      </c>
      <c r="N1009" s="58" t="s">
        <v>46</v>
      </c>
      <c r="O1009" s="36"/>
      <c r="P1009" s="36"/>
      <c r="Q1009" s="36"/>
      <c r="R1009" s="59"/>
      <c r="S1009" s="60">
        <v>1.46</v>
      </c>
      <c r="T1009" s="106">
        <v>1.6</v>
      </c>
      <c r="U1009" s="162"/>
      <c r="V1009" s="10"/>
      <c r="W1009" s="162"/>
      <c r="X1009" s="162"/>
      <c r="Y1009" s="162"/>
      <c r="AA1009" s="10"/>
      <c r="AB1009" s="47"/>
      <c r="AC1009" s="47"/>
      <c r="AD1009" s="47"/>
      <c r="AE1009" s="47"/>
      <c r="AF1009" s="47"/>
      <c r="AG1009" s="47"/>
      <c r="AH1009" s="47"/>
      <c r="AI1009" s="47"/>
    </row>
    <row r="1010" spans="1:35">
      <c r="A1010" s="26">
        <v>44133</v>
      </c>
      <c r="B1010" s="27">
        <v>0.5</v>
      </c>
      <c r="C1010" s="132"/>
      <c r="D1010" s="28" t="str">
        <f t="shared" si="136"/>
        <v>2020/10/29  12:00</v>
      </c>
      <c r="E1010" s="35">
        <v>1.5257211229993972</v>
      </c>
      <c r="F1010" s="36">
        <f t="shared" si="137"/>
        <v>1.5327211229993971</v>
      </c>
      <c r="G1010" s="36">
        <f t="shared" si="138"/>
        <v>1.5307211229993971</v>
      </c>
      <c r="H1010" s="36">
        <f t="shared" si="139"/>
        <v>1.5247211229993973</v>
      </c>
      <c r="I1010" s="36">
        <f t="shared" si="140"/>
        <v>1.5267211229993971</v>
      </c>
      <c r="J1010" s="36">
        <f t="shared" si="141"/>
        <v>1.5317211229993972</v>
      </c>
      <c r="K1010" s="36">
        <f t="shared" si="142"/>
        <v>1.5297211229993972</v>
      </c>
      <c r="L1010" s="36">
        <f t="shared" si="143"/>
        <v>1.5287211229993971</v>
      </c>
      <c r="M1010" s="57">
        <f t="shared" si="144"/>
        <v>1.5277211229993972</v>
      </c>
      <c r="N1010" s="58" t="s">
        <v>46</v>
      </c>
      <c r="O1010" s="36"/>
      <c r="P1010" s="36"/>
      <c r="Q1010" s="36"/>
      <c r="R1010" s="59"/>
      <c r="S1010" s="60">
        <v>1.46</v>
      </c>
      <c r="T1010" s="106">
        <v>1.6</v>
      </c>
      <c r="U1010" s="162"/>
      <c r="V1010" s="10"/>
      <c r="W1010" s="162"/>
      <c r="X1010" s="162"/>
      <c r="Y1010" s="162"/>
      <c r="AA1010" s="10"/>
      <c r="AB1010" s="47"/>
      <c r="AC1010" s="47"/>
      <c r="AD1010" s="47"/>
      <c r="AE1010" s="47"/>
      <c r="AF1010" s="47"/>
      <c r="AG1010" s="47"/>
      <c r="AH1010" s="47"/>
      <c r="AI1010" s="47"/>
    </row>
    <row r="1011" spans="1:35">
      <c r="A1011" s="26">
        <v>44133</v>
      </c>
      <c r="B1011" s="27">
        <v>0.58333333333333304</v>
      </c>
      <c r="C1011" s="132"/>
      <c r="D1011" s="28" t="str">
        <f t="shared" si="136"/>
        <v>2020/10/29  14:00</v>
      </c>
      <c r="E1011" s="35">
        <v>1.5196071519024337</v>
      </c>
      <c r="F1011" s="36">
        <f t="shared" si="137"/>
        <v>1.5266071519024336</v>
      </c>
      <c r="G1011" s="36">
        <f t="shared" si="138"/>
        <v>1.5246071519024336</v>
      </c>
      <c r="H1011" s="36">
        <f t="shared" si="139"/>
        <v>1.5186071519024338</v>
      </c>
      <c r="I1011" s="36">
        <f t="shared" si="140"/>
        <v>1.5206071519024336</v>
      </c>
      <c r="J1011" s="36">
        <f t="shared" si="141"/>
        <v>1.5256071519024337</v>
      </c>
      <c r="K1011" s="36">
        <f t="shared" si="142"/>
        <v>1.5236071519024337</v>
      </c>
      <c r="L1011" s="36">
        <f t="shared" si="143"/>
        <v>1.5226071519024336</v>
      </c>
      <c r="M1011" s="57">
        <f t="shared" si="144"/>
        <v>1.5216071519024337</v>
      </c>
      <c r="N1011" s="58" t="s">
        <v>46</v>
      </c>
      <c r="O1011" s="36"/>
      <c r="P1011" s="36"/>
      <c r="Q1011" s="36"/>
      <c r="R1011" s="59"/>
      <c r="S1011" s="60">
        <v>1.46</v>
      </c>
      <c r="T1011" s="106">
        <v>1.6</v>
      </c>
      <c r="U1011" s="162"/>
      <c r="V1011" s="10"/>
      <c r="W1011" s="162"/>
      <c r="X1011" s="162"/>
      <c r="Y1011" s="162"/>
      <c r="AA1011" s="10"/>
      <c r="AB1011" s="47"/>
      <c r="AC1011" s="47"/>
      <c r="AD1011" s="47"/>
      <c r="AE1011" s="47"/>
      <c r="AF1011" s="47"/>
      <c r="AG1011" s="47"/>
      <c r="AH1011" s="47"/>
      <c r="AI1011" s="47"/>
    </row>
    <row r="1012" spans="1:35">
      <c r="A1012" s="26">
        <v>44133</v>
      </c>
      <c r="B1012" s="27">
        <v>0.66666666666666596</v>
      </c>
      <c r="C1012" s="132"/>
      <c r="D1012" s="28" t="str">
        <f t="shared" si="136"/>
        <v>2020/10/29  16:00</v>
      </c>
      <c r="E1012" s="35">
        <v>1.52564923120872</v>
      </c>
      <c r="F1012" s="36">
        <f t="shared" si="137"/>
        <v>1.5326492312087199</v>
      </c>
      <c r="G1012" s="36">
        <f t="shared" si="138"/>
        <v>1.5306492312087199</v>
      </c>
      <c r="H1012" s="36">
        <f t="shared" si="139"/>
        <v>1.5246492312087201</v>
      </c>
      <c r="I1012" s="36">
        <f t="shared" si="140"/>
        <v>1.5266492312087199</v>
      </c>
      <c r="J1012" s="36">
        <f t="shared" si="141"/>
        <v>1.53164923120872</v>
      </c>
      <c r="K1012" s="36">
        <f t="shared" si="142"/>
        <v>1.52964923120872</v>
      </c>
      <c r="L1012" s="36">
        <f t="shared" si="143"/>
        <v>1.5286492312087199</v>
      </c>
      <c r="M1012" s="57">
        <f t="shared" si="144"/>
        <v>1.52764923120872</v>
      </c>
      <c r="N1012" s="58" t="s">
        <v>46</v>
      </c>
      <c r="O1012" s="36"/>
      <c r="P1012" s="36"/>
      <c r="Q1012" s="36"/>
      <c r="R1012" s="59"/>
      <c r="S1012" s="60">
        <v>1.46</v>
      </c>
      <c r="T1012" s="106">
        <v>1.6</v>
      </c>
      <c r="U1012" s="162"/>
      <c r="V1012" s="10"/>
      <c r="W1012" s="162"/>
      <c r="X1012" s="162"/>
      <c r="Y1012" s="162"/>
      <c r="AA1012" s="10"/>
      <c r="AB1012" s="47"/>
      <c r="AC1012" s="47"/>
      <c r="AD1012" s="47"/>
      <c r="AE1012" s="47"/>
      <c r="AF1012" s="47"/>
      <c r="AG1012" s="47"/>
      <c r="AH1012" s="47"/>
      <c r="AI1012" s="47"/>
    </row>
    <row r="1013" spans="1:35">
      <c r="A1013" s="123">
        <v>44134</v>
      </c>
      <c r="B1013" s="101">
        <v>0.33333333333333331</v>
      </c>
      <c r="C1013" s="132" t="s">
        <v>617</v>
      </c>
      <c r="D1013" s="124" t="str">
        <f t="shared" si="136"/>
        <v>2020/10/30  8:00</v>
      </c>
      <c r="E1013" s="35">
        <v>1.5178958264673943</v>
      </c>
      <c r="F1013" s="36">
        <f t="shared" si="137"/>
        <v>1.5248958264673942</v>
      </c>
      <c r="G1013" s="36">
        <f t="shared" si="138"/>
        <v>1.5228958264673942</v>
      </c>
      <c r="H1013" s="36">
        <f t="shared" si="139"/>
        <v>1.5168958264673944</v>
      </c>
      <c r="I1013" s="36">
        <f t="shared" si="140"/>
        <v>1.5188958264673942</v>
      </c>
      <c r="J1013" s="36">
        <f t="shared" si="141"/>
        <v>1.5238958264673943</v>
      </c>
      <c r="K1013" s="36">
        <f t="shared" si="142"/>
        <v>1.5218958264673943</v>
      </c>
      <c r="L1013" s="36">
        <f t="shared" si="143"/>
        <v>1.5208958264673942</v>
      </c>
      <c r="M1013" s="57">
        <f t="shared" si="144"/>
        <v>1.5198958264673943</v>
      </c>
      <c r="N1013" s="58" t="s">
        <v>47</v>
      </c>
      <c r="O1013" s="36"/>
      <c r="P1013" s="36"/>
      <c r="Q1013" s="36"/>
      <c r="R1013" s="59"/>
      <c r="S1013" s="60">
        <v>1.46</v>
      </c>
      <c r="T1013" s="106">
        <v>1.6</v>
      </c>
      <c r="U1013" s="162"/>
      <c r="V1013" s="10"/>
      <c r="W1013" s="162"/>
      <c r="X1013" s="162"/>
      <c r="Y1013" s="162"/>
      <c r="AA1013" s="10"/>
      <c r="AB1013" s="47"/>
      <c r="AC1013" s="47"/>
      <c r="AD1013" s="47"/>
      <c r="AE1013" s="47"/>
      <c r="AF1013" s="47"/>
      <c r="AG1013" s="47"/>
      <c r="AH1013" s="47"/>
      <c r="AI1013" s="47"/>
    </row>
    <row r="1014" spans="1:35">
      <c r="A1014" s="26">
        <v>44134</v>
      </c>
      <c r="B1014" s="27">
        <v>0.41666666666666669</v>
      </c>
      <c r="C1014" s="132"/>
      <c r="D1014" s="28" t="str">
        <f t="shared" si="136"/>
        <v>2020/10/30  10:00</v>
      </c>
      <c r="E1014" s="35">
        <v>1.5154878196865158</v>
      </c>
      <c r="F1014" s="36">
        <f t="shared" si="137"/>
        <v>1.5224878196865157</v>
      </c>
      <c r="G1014" s="36">
        <f t="shared" si="138"/>
        <v>1.5204878196865157</v>
      </c>
      <c r="H1014" s="36">
        <f t="shared" si="139"/>
        <v>1.5144878196865159</v>
      </c>
      <c r="I1014" s="36">
        <f t="shared" si="140"/>
        <v>1.5164878196865157</v>
      </c>
      <c r="J1014" s="36">
        <f t="shared" si="141"/>
        <v>1.5214878196865158</v>
      </c>
      <c r="K1014" s="36">
        <f t="shared" si="142"/>
        <v>1.5194878196865158</v>
      </c>
      <c r="L1014" s="36">
        <f t="shared" si="143"/>
        <v>1.5184878196865157</v>
      </c>
      <c r="M1014" s="57">
        <f t="shared" si="144"/>
        <v>1.5174878196865158</v>
      </c>
      <c r="N1014" s="58" t="s">
        <v>47</v>
      </c>
      <c r="O1014" s="36"/>
      <c r="P1014" s="36"/>
      <c r="Q1014" s="36"/>
      <c r="R1014" s="59"/>
      <c r="S1014" s="60">
        <v>1.46</v>
      </c>
      <c r="T1014" s="106">
        <v>1.6</v>
      </c>
      <c r="U1014" s="162"/>
      <c r="V1014" s="10"/>
      <c r="W1014" s="162"/>
      <c r="X1014" s="162"/>
      <c r="Y1014" s="162"/>
      <c r="AA1014" s="10"/>
      <c r="AB1014" s="47"/>
      <c r="AC1014" s="47"/>
      <c r="AD1014" s="47"/>
      <c r="AE1014" s="47"/>
      <c r="AF1014" s="47"/>
      <c r="AG1014" s="47"/>
      <c r="AH1014" s="47"/>
      <c r="AI1014" s="47"/>
    </row>
    <row r="1015" spans="1:35">
      <c r="A1015" s="26">
        <v>44134</v>
      </c>
      <c r="B1015" s="27">
        <v>0.5</v>
      </c>
      <c r="C1015" s="132"/>
      <c r="D1015" s="28" t="str">
        <f t="shared" si="136"/>
        <v>2020/10/30  12:00</v>
      </c>
      <c r="E1015" s="35">
        <v>1.5149999999999999</v>
      </c>
      <c r="F1015" s="36">
        <f t="shared" si="137"/>
        <v>1.5219999999999998</v>
      </c>
      <c r="G1015" s="36">
        <f t="shared" si="138"/>
        <v>1.5199999999999998</v>
      </c>
      <c r="H1015" s="36">
        <f t="shared" si="139"/>
        <v>1.514</v>
      </c>
      <c r="I1015" s="36">
        <f t="shared" si="140"/>
        <v>1.5159999999999998</v>
      </c>
      <c r="J1015" s="36">
        <f t="shared" si="141"/>
        <v>1.5209999999999999</v>
      </c>
      <c r="K1015" s="36">
        <f t="shared" si="142"/>
        <v>1.5189999999999999</v>
      </c>
      <c r="L1015" s="36">
        <f t="shared" si="143"/>
        <v>1.5179999999999998</v>
      </c>
      <c r="M1015" s="57">
        <f t="shared" si="144"/>
        <v>1.5169999999999999</v>
      </c>
      <c r="N1015" s="58" t="s">
        <v>47</v>
      </c>
      <c r="O1015" s="36"/>
      <c r="P1015" s="36"/>
      <c r="Q1015" s="36"/>
      <c r="R1015" s="59"/>
      <c r="S1015" s="60">
        <v>1.46</v>
      </c>
      <c r="T1015" s="106">
        <v>1.6</v>
      </c>
      <c r="U1015" s="162"/>
      <c r="V1015" s="10"/>
      <c r="W1015" s="162"/>
      <c r="X1015" s="162"/>
      <c r="Y1015" s="162"/>
      <c r="AA1015" s="10"/>
      <c r="AB1015" s="47"/>
      <c r="AC1015" s="47"/>
      <c r="AD1015" s="47"/>
      <c r="AE1015" s="47"/>
      <c r="AF1015" s="47"/>
      <c r="AG1015" s="47"/>
      <c r="AH1015" s="47"/>
      <c r="AI1015" s="47"/>
    </row>
    <row r="1016" spans="1:35">
      <c r="A1016" s="26">
        <v>44134</v>
      </c>
      <c r="B1016" s="27">
        <v>0.58333333333333304</v>
      </c>
      <c r="C1016" s="132"/>
      <c r="D1016" s="28" t="str">
        <f t="shared" si="136"/>
        <v>2020/10/30  14:00</v>
      </c>
      <c r="E1016" s="35">
        <v>1.5200412085920256</v>
      </c>
      <c r="F1016" s="36">
        <f t="shared" si="137"/>
        <v>1.5270412085920255</v>
      </c>
      <c r="G1016" s="36">
        <f t="shared" si="138"/>
        <v>1.5250412085920255</v>
      </c>
      <c r="H1016" s="36">
        <f t="shared" si="139"/>
        <v>1.5190412085920257</v>
      </c>
      <c r="I1016" s="36">
        <f t="shared" si="140"/>
        <v>1.5210412085920255</v>
      </c>
      <c r="J1016" s="36">
        <f t="shared" si="141"/>
        <v>1.5260412085920256</v>
      </c>
      <c r="K1016" s="36">
        <f t="shared" si="142"/>
        <v>1.5240412085920256</v>
      </c>
      <c r="L1016" s="36">
        <f t="shared" si="143"/>
        <v>1.5230412085920255</v>
      </c>
      <c r="M1016" s="57">
        <f t="shared" si="144"/>
        <v>1.5220412085920256</v>
      </c>
      <c r="N1016" s="58" t="s">
        <v>47</v>
      </c>
      <c r="O1016" s="36"/>
      <c r="P1016" s="36"/>
      <c r="Q1016" s="36"/>
      <c r="R1016" s="59"/>
      <c r="S1016" s="60">
        <v>1.46</v>
      </c>
      <c r="T1016" s="106">
        <v>1.6</v>
      </c>
      <c r="U1016" s="162"/>
      <c r="V1016" s="10"/>
      <c r="W1016" s="162"/>
      <c r="X1016" s="162"/>
      <c r="Y1016" s="162"/>
      <c r="AA1016" s="10"/>
      <c r="AB1016" s="47"/>
      <c r="AC1016" s="47"/>
      <c r="AD1016" s="47"/>
      <c r="AE1016" s="47"/>
      <c r="AF1016" s="47"/>
      <c r="AG1016" s="47"/>
      <c r="AH1016" s="47"/>
      <c r="AI1016" s="47"/>
    </row>
    <row r="1017" spans="1:35">
      <c r="A1017" s="26">
        <v>44134</v>
      </c>
      <c r="B1017" s="27">
        <v>0.66666666666666596</v>
      </c>
      <c r="C1017" s="132"/>
      <c r="D1017" s="28" t="str">
        <f t="shared" si="136"/>
        <v>2020/10/30  16:00</v>
      </c>
      <c r="E1017" s="35">
        <v>1.5186861651932464</v>
      </c>
      <c r="F1017" s="36">
        <f t="shared" si="137"/>
        <v>1.5256861651932463</v>
      </c>
      <c r="G1017" s="36">
        <f t="shared" si="138"/>
        <v>1.5236861651932463</v>
      </c>
      <c r="H1017" s="36">
        <f t="shared" si="139"/>
        <v>1.5176861651932465</v>
      </c>
      <c r="I1017" s="36">
        <f t="shared" si="140"/>
        <v>1.5196861651932463</v>
      </c>
      <c r="J1017" s="36">
        <f t="shared" si="141"/>
        <v>1.5246861651932464</v>
      </c>
      <c r="K1017" s="36">
        <f t="shared" si="142"/>
        <v>1.5226861651932464</v>
      </c>
      <c r="L1017" s="36">
        <f t="shared" si="143"/>
        <v>1.5216861651932463</v>
      </c>
      <c r="M1017" s="57">
        <f t="shared" si="144"/>
        <v>1.5206861651932464</v>
      </c>
      <c r="N1017" s="58" t="s">
        <v>47</v>
      </c>
      <c r="O1017" s="36"/>
      <c r="P1017" s="36"/>
      <c r="Q1017" s="36"/>
      <c r="R1017" s="59"/>
      <c r="S1017" s="60">
        <v>1.46</v>
      </c>
      <c r="T1017" s="106">
        <v>1.6</v>
      </c>
      <c r="U1017" s="162"/>
      <c r="V1017" s="10"/>
      <c r="W1017" s="162"/>
      <c r="X1017" s="162"/>
      <c r="Y1017" s="162"/>
      <c r="AA1017" s="10"/>
      <c r="AB1017" s="47"/>
      <c r="AC1017" s="47"/>
      <c r="AD1017" s="47"/>
      <c r="AE1017" s="47"/>
      <c r="AF1017" s="47"/>
      <c r="AG1017" s="47"/>
      <c r="AH1017" s="47"/>
      <c r="AI1017" s="47"/>
    </row>
    <row r="1018" spans="1:35">
      <c r="A1018" s="123">
        <v>44136</v>
      </c>
      <c r="B1018" s="101">
        <v>0.33333333333333331</v>
      </c>
      <c r="C1018" s="132" t="s">
        <v>618</v>
      </c>
      <c r="D1018" s="124" t="str">
        <f t="shared" si="136"/>
        <v>2020/11/1  8:00</v>
      </c>
      <c r="E1018" s="35">
        <v>1.5102949672066073</v>
      </c>
      <c r="F1018" s="36">
        <f t="shared" si="137"/>
        <v>1.5172949672066072</v>
      </c>
      <c r="G1018" s="36">
        <f t="shared" si="138"/>
        <v>1.5152949672066072</v>
      </c>
      <c r="H1018" s="36">
        <f t="shared" si="139"/>
        <v>1.5092949672066074</v>
      </c>
      <c r="I1018" s="36">
        <f t="shared" si="140"/>
        <v>1.5112949672066072</v>
      </c>
      <c r="J1018" s="36">
        <f t="shared" si="141"/>
        <v>1.5162949672066073</v>
      </c>
      <c r="K1018" s="36">
        <f t="shared" si="142"/>
        <v>1.5142949672066073</v>
      </c>
      <c r="L1018" s="36">
        <f t="shared" si="143"/>
        <v>1.5132949672066072</v>
      </c>
      <c r="M1018" s="57">
        <f t="shared" si="144"/>
        <v>1.5122949672066073</v>
      </c>
      <c r="N1018" s="58" t="s">
        <v>48</v>
      </c>
      <c r="O1018" s="36"/>
      <c r="P1018" s="36"/>
      <c r="Q1018" s="36"/>
      <c r="R1018" s="59"/>
      <c r="S1018" s="60">
        <v>1.46</v>
      </c>
      <c r="T1018" s="106">
        <v>1.6</v>
      </c>
      <c r="U1018" s="162"/>
      <c r="V1018" s="10"/>
      <c r="W1018" s="162"/>
      <c r="X1018" s="162"/>
      <c r="Y1018" s="162"/>
      <c r="AA1018" s="10"/>
      <c r="AB1018" s="47"/>
      <c r="AC1018" s="47"/>
      <c r="AD1018" s="47"/>
      <c r="AE1018" s="47"/>
      <c r="AF1018" s="47"/>
      <c r="AG1018" s="47"/>
      <c r="AH1018" s="47"/>
      <c r="AI1018" s="47"/>
    </row>
    <row r="1019" spans="1:35">
      <c r="A1019" s="26">
        <v>44136</v>
      </c>
      <c r="B1019" s="27">
        <v>0.41666666666666669</v>
      </c>
      <c r="C1019" s="132"/>
      <c r="D1019" s="28" t="str">
        <f t="shared" si="136"/>
        <v>2020/11/1  10:00</v>
      </c>
      <c r="E1019" s="35">
        <v>1.5349999999999999</v>
      </c>
      <c r="F1019" s="36">
        <f t="shared" si="137"/>
        <v>1.5419999999999998</v>
      </c>
      <c r="G1019" s="36">
        <f t="shared" si="138"/>
        <v>1.5399999999999998</v>
      </c>
      <c r="H1019" s="36">
        <f t="shared" si="139"/>
        <v>1.534</v>
      </c>
      <c r="I1019" s="36">
        <f t="shared" si="140"/>
        <v>1.5359999999999998</v>
      </c>
      <c r="J1019" s="36">
        <f t="shared" si="141"/>
        <v>1.5409999999999999</v>
      </c>
      <c r="K1019" s="36">
        <f t="shared" si="142"/>
        <v>1.5389999999999999</v>
      </c>
      <c r="L1019" s="36">
        <f t="shared" si="143"/>
        <v>1.5379999999999998</v>
      </c>
      <c r="M1019" s="57">
        <f t="shared" si="144"/>
        <v>1.5369999999999999</v>
      </c>
      <c r="N1019" s="58" t="s">
        <v>48</v>
      </c>
      <c r="O1019" s="36"/>
      <c r="P1019" s="36"/>
      <c r="Q1019" s="36"/>
      <c r="R1019" s="59"/>
      <c r="S1019" s="60">
        <v>1.46</v>
      </c>
      <c r="T1019" s="106">
        <v>1.6</v>
      </c>
      <c r="U1019" s="162"/>
      <c r="V1019" s="10"/>
      <c r="W1019" s="162"/>
      <c r="X1019" s="162"/>
      <c r="Y1019" s="162"/>
      <c r="AA1019" s="10"/>
      <c r="AB1019" s="47"/>
      <c r="AC1019" s="47"/>
      <c r="AD1019" s="47"/>
      <c r="AE1019" s="47"/>
      <c r="AF1019" s="47"/>
      <c r="AG1019" s="47"/>
      <c r="AH1019" s="47"/>
      <c r="AI1019" s="47"/>
    </row>
    <row r="1020" spans="1:35">
      <c r="A1020" s="26">
        <v>44136</v>
      </c>
      <c r="B1020" s="27">
        <v>0.5</v>
      </c>
      <c r="C1020" s="132"/>
      <c r="D1020" s="28" t="str">
        <f t="shared" si="136"/>
        <v>2020/11/1  12:00</v>
      </c>
      <c r="E1020" s="35">
        <v>1.5349999999999999</v>
      </c>
      <c r="F1020" s="36">
        <f t="shared" si="137"/>
        <v>1.5419999999999998</v>
      </c>
      <c r="G1020" s="36">
        <f t="shared" si="138"/>
        <v>1.5399999999999998</v>
      </c>
      <c r="H1020" s="36">
        <f t="shared" si="139"/>
        <v>1.534</v>
      </c>
      <c r="I1020" s="36">
        <f t="shared" si="140"/>
        <v>1.5359999999999998</v>
      </c>
      <c r="J1020" s="36">
        <f t="shared" si="141"/>
        <v>1.5409999999999999</v>
      </c>
      <c r="K1020" s="36">
        <f t="shared" si="142"/>
        <v>1.5389999999999999</v>
      </c>
      <c r="L1020" s="36">
        <f t="shared" si="143"/>
        <v>1.5379999999999998</v>
      </c>
      <c r="M1020" s="57">
        <f t="shared" si="144"/>
        <v>1.5369999999999999</v>
      </c>
      <c r="N1020" s="58" t="s">
        <v>48</v>
      </c>
      <c r="O1020" s="36"/>
      <c r="P1020" s="36"/>
      <c r="Q1020" s="36"/>
      <c r="R1020" s="59"/>
      <c r="S1020" s="60">
        <v>1.46</v>
      </c>
      <c r="T1020" s="106">
        <v>1.6</v>
      </c>
      <c r="U1020" s="162"/>
      <c r="V1020" s="10"/>
      <c r="W1020" s="162"/>
      <c r="X1020" s="162"/>
      <c r="Y1020" s="162"/>
      <c r="AA1020" s="10"/>
      <c r="AB1020" s="47"/>
      <c r="AC1020" s="47"/>
      <c r="AD1020" s="47"/>
      <c r="AE1020" s="47"/>
      <c r="AF1020" s="47"/>
      <c r="AG1020" s="47"/>
      <c r="AH1020" s="47"/>
      <c r="AI1020" s="47"/>
    </row>
    <row r="1021" spans="1:35">
      <c r="A1021" s="26">
        <v>44136</v>
      </c>
      <c r="B1021" s="27">
        <v>0.58333333333333304</v>
      </c>
      <c r="C1021" s="132"/>
      <c r="D1021" s="28" t="str">
        <f t="shared" si="136"/>
        <v>2020/11/1  14:00</v>
      </c>
      <c r="E1021" s="35">
        <v>1.5207551278593201</v>
      </c>
      <c r="F1021" s="36">
        <f t="shared" si="137"/>
        <v>1.52775512785932</v>
      </c>
      <c r="G1021" s="36">
        <f t="shared" si="138"/>
        <v>1.52575512785932</v>
      </c>
      <c r="H1021" s="36">
        <f t="shared" si="139"/>
        <v>1.5197551278593202</v>
      </c>
      <c r="I1021" s="36">
        <f t="shared" si="140"/>
        <v>1.52175512785932</v>
      </c>
      <c r="J1021" s="36">
        <f t="shared" si="141"/>
        <v>1.5267551278593201</v>
      </c>
      <c r="K1021" s="36">
        <f t="shared" si="142"/>
        <v>1.5247551278593201</v>
      </c>
      <c r="L1021" s="36">
        <f t="shared" si="143"/>
        <v>1.52375512785932</v>
      </c>
      <c r="M1021" s="57">
        <f t="shared" si="144"/>
        <v>1.5227551278593201</v>
      </c>
      <c r="N1021" s="58" t="s">
        <v>48</v>
      </c>
      <c r="O1021" s="36"/>
      <c r="P1021" s="36"/>
      <c r="Q1021" s="36"/>
      <c r="R1021" s="59"/>
      <c r="S1021" s="60">
        <v>1.46</v>
      </c>
      <c r="T1021" s="106">
        <v>1.6</v>
      </c>
      <c r="U1021" s="162"/>
      <c r="V1021" s="10"/>
      <c r="W1021" s="162"/>
      <c r="X1021" s="162"/>
      <c r="Y1021" s="162"/>
      <c r="AA1021" s="10"/>
      <c r="AB1021" s="47"/>
      <c r="AC1021" s="47"/>
      <c r="AD1021" s="47"/>
      <c r="AE1021" s="47"/>
      <c r="AF1021" s="47"/>
      <c r="AG1021" s="47"/>
      <c r="AH1021" s="47"/>
      <c r="AI1021" s="47"/>
    </row>
    <row r="1022" spans="1:35">
      <c r="A1022" s="26">
        <v>44136</v>
      </c>
      <c r="B1022" s="27">
        <v>0.66666666666666596</v>
      </c>
      <c r="C1022" s="132"/>
      <c r="D1022" s="28" t="str">
        <f t="shared" si="136"/>
        <v>2020/11/1  16:00</v>
      </c>
      <c r="E1022" s="35">
        <v>1.5197937451616486</v>
      </c>
      <c r="F1022" s="36">
        <f t="shared" si="137"/>
        <v>1.5267937451616485</v>
      </c>
      <c r="G1022" s="36">
        <f t="shared" si="138"/>
        <v>1.5247937451616485</v>
      </c>
      <c r="H1022" s="36">
        <f t="shared" si="139"/>
        <v>1.5187937451616487</v>
      </c>
      <c r="I1022" s="36">
        <f t="shared" si="140"/>
        <v>1.5207937451616484</v>
      </c>
      <c r="J1022" s="36">
        <f t="shared" si="141"/>
        <v>1.5257937451616486</v>
      </c>
      <c r="K1022" s="36">
        <f t="shared" si="142"/>
        <v>1.5237937451616486</v>
      </c>
      <c r="L1022" s="36">
        <f t="shared" si="143"/>
        <v>1.5227937451616484</v>
      </c>
      <c r="M1022" s="57">
        <f t="shared" si="144"/>
        <v>1.5217937451616486</v>
      </c>
      <c r="N1022" s="58" t="s">
        <v>48</v>
      </c>
      <c r="O1022" s="36"/>
      <c r="P1022" s="36"/>
      <c r="Q1022" s="36"/>
      <c r="R1022" s="59"/>
      <c r="S1022" s="60">
        <v>1.46</v>
      </c>
      <c r="T1022" s="106">
        <v>1.6</v>
      </c>
      <c r="U1022" s="162"/>
      <c r="V1022" s="10"/>
      <c r="W1022" s="162"/>
      <c r="X1022" s="162"/>
      <c r="Y1022" s="162"/>
      <c r="AA1022" s="10"/>
      <c r="AB1022" s="47"/>
      <c r="AC1022" s="47"/>
      <c r="AD1022" s="47"/>
      <c r="AE1022" s="47"/>
      <c r="AF1022" s="47"/>
      <c r="AG1022" s="47"/>
      <c r="AH1022" s="47"/>
      <c r="AI1022" s="47"/>
    </row>
    <row r="1023" spans="1:35">
      <c r="A1023" s="123">
        <v>44137</v>
      </c>
      <c r="B1023" s="101">
        <v>0.33333333333333331</v>
      </c>
      <c r="C1023" s="132" t="s">
        <v>619</v>
      </c>
      <c r="D1023" s="124" t="str">
        <f t="shared" si="136"/>
        <v>2020/11/2  8:00</v>
      </c>
      <c r="E1023" s="35">
        <v>1.5339358660113098</v>
      </c>
      <c r="F1023" s="36">
        <f t="shared" si="137"/>
        <v>1.5409358660113097</v>
      </c>
      <c r="G1023" s="36">
        <f t="shared" si="138"/>
        <v>1.5389358660113097</v>
      </c>
      <c r="H1023" s="36">
        <f t="shared" si="139"/>
        <v>1.5329358660113099</v>
      </c>
      <c r="I1023" s="36">
        <f t="shared" si="140"/>
        <v>1.5349358660113097</v>
      </c>
      <c r="J1023" s="36">
        <f t="shared" si="141"/>
        <v>1.5399358660113098</v>
      </c>
      <c r="K1023" s="36">
        <f t="shared" si="142"/>
        <v>1.5379358660113098</v>
      </c>
      <c r="L1023" s="36">
        <f t="shared" si="143"/>
        <v>1.5369358660113097</v>
      </c>
      <c r="M1023" s="57">
        <f t="shared" si="144"/>
        <v>1.5359358660113098</v>
      </c>
      <c r="N1023" s="58" t="s">
        <v>49</v>
      </c>
      <c r="O1023" s="36"/>
      <c r="P1023" s="36"/>
      <c r="Q1023" s="36"/>
      <c r="R1023" s="59"/>
      <c r="S1023" s="60">
        <v>1.46</v>
      </c>
      <c r="T1023" s="106">
        <v>1.6</v>
      </c>
      <c r="U1023" s="162"/>
      <c r="V1023" s="10"/>
      <c r="W1023" s="162"/>
      <c r="X1023" s="162"/>
      <c r="Y1023" s="162"/>
      <c r="AA1023" s="10"/>
      <c r="AB1023" s="47"/>
      <c r="AC1023" s="47"/>
      <c r="AD1023" s="47"/>
      <c r="AE1023" s="47"/>
      <c r="AF1023" s="47"/>
      <c r="AG1023" s="47"/>
      <c r="AH1023" s="47"/>
      <c r="AI1023" s="47"/>
    </row>
    <row r="1024" spans="1:35">
      <c r="A1024" s="26">
        <v>44137</v>
      </c>
      <c r="B1024" s="27">
        <v>0.41666666666666669</v>
      </c>
      <c r="C1024" s="132"/>
      <c r="D1024" s="28" t="str">
        <f t="shared" si="136"/>
        <v>2020/11/2  10:00</v>
      </c>
      <c r="E1024" s="35">
        <v>1.5254647362315135</v>
      </c>
      <c r="F1024" s="36">
        <f t="shared" si="137"/>
        <v>1.5324647362315134</v>
      </c>
      <c r="G1024" s="36">
        <f t="shared" si="138"/>
        <v>1.5304647362315134</v>
      </c>
      <c r="H1024" s="36">
        <f t="shared" si="139"/>
        <v>1.5244647362315136</v>
      </c>
      <c r="I1024" s="36">
        <f t="shared" si="140"/>
        <v>1.5264647362315134</v>
      </c>
      <c r="J1024" s="36">
        <f t="shared" si="141"/>
        <v>1.5314647362315135</v>
      </c>
      <c r="K1024" s="36">
        <f t="shared" si="142"/>
        <v>1.5294647362315135</v>
      </c>
      <c r="L1024" s="36">
        <f t="shared" si="143"/>
        <v>1.5284647362315134</v>
      </c>
      <c r="M1024" s="57">
        <f t="shared" si="144"/>
        <v>1.5274647362315135</v>
      </c>
      <c r="N1024" s="58" t="s">
        <v>49</v>
      </c>
      <c r="O1024" s="36"/>
      <c r="P1024" s="36"/>
      <c r="Q1024" s="36"/>
      <c r="R1024" s="59"/>
      <c r="S1024" s="60">
        <v>1.46</v>
      </c>
      <c r="T1024" s="106">
        <v>1.6</v>
      </c>
      <c r="U1024" s="162"/>
      <c r="V1024" s="10"/>
      <c r="W1024" s="162"/>
      <c r="X1024" s="162"/>
      <c r="Y1024" s="162"/>
      <c r="AA1024" s="10"/>
      <c r="AB1024" s="47"/>
      <c r="AC1024" s="47"/>
      <c r="AD1024" s="47"/>
      <c r="AE1024" s="47"/>
      <c r="AF1024" s="47"/>
      <c r="AG1024" s="47"/>
      <c r="AH1024" s="47"/>
      <c r="AI1024" s="47"/>
    </row>
    <row r="1025" spans="1:35">
      <c r="A1025" s="26">
        <v>44137</v>
      </c>
      <c r="B1025" s="27">
        <v>0.5</v>
      </c>
      <c r="C1025" s="132"/>
      <c r="D1025" s="28" t="str">
        <f t="shared" si="136"/>
        <v>2020/11/2  12:00</v>
      </c>
      <c r="E1025" s="35">
        <v>1.5049639680121079</v>
      </c>
      <c r="F1025" s="36">
        <f t="shared" si="137"/>
        <v>1.5119639680121078</v>
      </c>
      <c r="G1025" s="36">
        <f t="shared" si="138"/>
        <v>1.5099639680121077</v>
      </c>
      <c r="H1025" s="36">
        <f t="shared" si="139"/>
        <v>1.503963968012108</v>
      </c>
      <c r="I1025" s="36">
        <f t="shared" si="140"/>
        <v>1.5059639680121077</v>
      </c>
      <c r="J1025" s="36">
        <f t="shared" si="141"/>
        <v>1.5109639680121079</v>
      </c>
      <c r="K1025" s="36">
        <f t="shared" si="142"/>
        <v>1.5089639680121079</v>
      </c>
      <c r="L1025" s="36">
        <f t="shared" si="143"/>
        <v>1.5079639680121077</v>
      </c>
      <c r="M1025" s="57">
        <f t="shared" si="144"/>
        <v>1.5069639680121079</v>
      </c>
      <c r="N1025" s="58" t="s">
        <v>49</v>
      </c>
      <c r="O1025" s="36"/>
      <c r="P1025" s="36"/>
      <c r="Q1025" s="36"/>
      <c r="R1025" s="59"/>
      <c r="S1025" s="60">
        <v>1.46</v>
      </c>
      <c r="T1025" s="106">
        <v>1.6</v>
      </c>
      <c r="U1025" s="162"/>
      <c r="V1025" s="10"/>
      <c r="W1025" s="162"/>
      <c r="X1025" s="162"/>
      <c r="Y1025" s="162"/>
      <c r="AA1025" s="10"/>
      <c r="AB1025" s="47"/>
      <c r="AC1025" s="47"/>
      <c r="AD1025" s="47"/>
      <c r="AE1025" s="47"/>
      <c r="AF1025" s="47"/>
      <c r="AG1025" s="47"/>
      <c r="AH1025" s="47"/>
      <c r="AI1025" s="47"/>
    </row>
    <row r="1026" spans="1:35">
      <c r="A1026" s="26">
        <v>44137</v>
      </c>
      <c r="B1026" s="27">
        <v>0.58333333333333304</v>
      </c>
      <c r="C1026" s="132"/>
      <c r="D1026" s="28" t="str">
        <f t="shared" si="136"/>
        <v>2020/11/2  14:00</v>
      </c>
      <c r="E1026" s="35">
        <v>1.5109340505509254</v>
      </c>
      <c r="F1026" s="36">
        <f t="shared" si="137"/>
        <v>1.5179340505509253</v>
      </c>
      <c r="G1026" s="36">
        <f t="shared" si="138"/>
        <v>1.5159340505509253</v>
      </c>
      <c r="H1026" s="36">
        <f t="shared" si="139"/>
        <v>1.5099340505509256</v>
      </c>
      <c r="I1026" s="36">
        <f t="shared" si="140"/>
        <v>1.5119340505509253</v>
      </c>
      <c r="J1026" s="36">
        <f t="shared" si="141"/>
        <v>1.5169340505509255</v>
      </c>
      <c r="K1026" s="36">
        <f t="shared" si="142"/>
        <v>1.5149340505509254</v>
      </c>
      <c r="L1026" s="36">
        <f t="shared" si="143"/>
        <v>1.5139340505509253</v>
      </c>
      <c r="M1026" s="57">
        <f t="shared" si="144"/>
        <v>1.5129340505509254</v>
      </c>
      <c r="N1026" s="58" t="s">
        <v>49</v>
      </c>
      <c r="O1026" s="36"/>
      <c r="P1026" s="36"/>
      <c r="Q1026" s="36"/>
      <c r="R1026" s="59"/>
      <c r="S1026" s="60">
        <v>1.46</v>
      </c>
      <c r="T1026" s="106">
        <v>1.6</v>
      </c>
      <c r="U1026" s="162"/>
      <c r="V1026" s="10"/>
      <c r="W1026" s="162"/>
      <c r="X1026" s="162"/>
      <c r="Y1026" s="162"/>
      <c r="AA1026" s="10"/>
      <c r="AB1026" s="47"/>
      <c r="AC1026" s="47"/>
      <c r="AD1026" s="47"/>
      <c r="AE1026" s="47"/>
      <c r="AF1026" s="47"/>
      <c r="AG1026" s="47"/>
      <c r="AH1026" s="47"/>
      <c r="AI1026" s="47"/>
    </row>
    <row r="1027" spans="1:35">
      <c r="A1027" s="26">
        <v>44137</v>
      </c>
      <c r="B1027" s="27">
        <v>0.66666666666666596</v>
      </c>
      <c r="C1027" s="132"/>
      <c r="D1027" s="28" t="str">
        <f t="shared" si="136"/>
        <v>2020/11/2  16:00</v>
      </c>
      <c r="E1027" s="35">
        <v>1.5101286879219182</v>
      </c>
      <c r="F1027" s="36">
        <f t="shared" si="137"/>
        <v>1.5171286879219181</v>
      </c>
      <c r="G1027" s="36">
        <f t="shared" si="138"/>
        <v>1.5151286879219181</v>
      </c>
      <c r="H1027" s="36">
        <f t="shared" si="139"/>
        <v>1.5091286879219183</v>
      </c>
      <c r="I1027" s="36">
        <f t="shared" si="140"/>
        <v>1.5111286879219181</v>
      </c>
      <c r="J1027" s="36">
        <f t="shared" si="141"/>
        <v>1.5161286879219182</v>
      </c>
      <c r="K1027" s="36">
        <f t="shared" si="142"/>
        <v>1.5141286879219182</v>
      </c>
      <c r="L1027" s="36">
        <f t="shared" si="143"/>
        <v>1.5131286879219181</v>
      </c>
      <c r="M1027" s="57">
        <f t="shared" si="144"/>
        <v>1.5121286879219182</v>
      </c>
      <c r="N1027" s="58" t="s">
        <v>49</v>
      </c>
      <c r="O1027" s="36"/>
      <c r="P1027" s="36"/>
      <c r="Q1027" s="36"/>
      <c r="R1027" s="59"/>
      <c r="S1027" s="60">
        <v>1.46</v>
      </c>
      <c r="T1027" s="106">
        <v>1.6</v>
      </c>
      <c r="U1027" s="162"/>
      <c r="V1027" s="10"/>
      <c r="W1027" s="162"/>
      <c r="X1027" s="162"/>
      <c r="Y1027" s="162"/>
      <c r="AA1027" s="10"/>
      <c r="AB1027" s="47"/>
      <c r="AC1027" s="47"/>
      <c r="AD1027" s="47"/>
      <c r="AE1027" s="47"/>
      <c r="AF1027" s="47"/>
      <c r="AG1027" s="47"/>
      <c r="AH1027" s="47"/>
      <c r="AI1027" s="47"/>
    </row>
    <row r="1028" spans="1:35">
      <c r="A1028" s="123">
        <v>44138</v>
      </c>
      <c r="B1028" s="101">
        <v>0.33333333333333331</v>
      </c>
      <c r="C1028" s="132" t="s">
        <v>620</v>
      </c>
      <c r="D1028" s="124" t="str">
        <f t="shared" ref="D1028:D1091" si="145">TEXT(A1028,"yyyy/m/d")&amp;TEXT(B1028,"　　h:mｍ")</f>
        <v>2020/11/3  8:00</v>
      </c>
      <c r="E1028" s="35">
        <v>1.5449999999999999</v>
      </c>
      <c r="F1028" s="36">
        <f t="shared" ref="F1028:F1091" si="146">E1028+0.007</f>
        <v>1.5519999999999998</v>
      </c>
      <c r="G1028" s="36">
        <f t="shared" ref="G1028:G1091" si="147">E1028+0.005</f>
        <v>1.5499999999999998</v>
      </c>
      <c r="H1028" s="36">
        <f t="shared" ref="H1028:H1091" si="148">E1028-0.001</f>
        <v>1.544</v>
      </c>
      <c r="I1028" s="36">
        <f t="shared" ref="I1028:I1091" si="149">E1028+0.001</f>
        <v>1.5459999999999998</v>
      </c>
      <c r="J1028" s="36">
        <f t="shared" ref="J1028:J1091" si="150">E1028+0.006</f>
        <v>1.5509999999999999</v>
      </c>
      <c r="K1028" s="36">
        <f t="shared" ref="K1028:K1091" si="151">E1028+0.004</f>
        <v>1.5489999999999999</v>
      </c>
      <c r="L1028" s="36">
        <f t="shared" ref="L1028:L1091" si="152">E1028+0.003</f>
        <v>1.5479999999999998</v>
      </c>
      <c r="M1028" s="57">
        <f t="shared" ref="M1028:M1091" si="153">E1028+0.002</f>
        <v>1.5469999999999999</v>
      </c>
      <c r="N1028" s="58" t="s">
        <v>44</v>
      </c>
      <c r="O1028" s="36"/>
      <c r="P1028" s="36"/>
      <c r="Q1028" s="36"/>
      <c r="R1028" s="59"/>
      <c r="S1028" s="60">
        <v>1.46</v>
      </c>
      <c r="T1028" s="106">
        <v>1.6</v>
      </c>
      <c r="U1028" s="162"/>
      <c r="V1028" s="10"/>
      <c r="W1028" s="162"/>
      <c r="X1028" s="162"/>
      <c r="Y1028" s="162"/>
      <c r="AA1028" s="10"/>
      <c r="AB1028" s="47"/>
      <c r="AC1028" s="47"/>
      <c r="AD1028" s="47"/>
      <c r="AE1028" s="47"/>
      <c r="AF1028" s="47"/>
      <c r="AG1028" s="47"/>
      <c r="AH1028" s="47"/>
      <c r="AI1028" s="47"/>
    </row>
    <row r="1029" spans="1:35">
      <c r="A1029" s="26">
        <v>44138</v>
      </c>
      <c r="B1029" s="27">
        <v>0.41666666666666669</v>
      </c>
      <c r="C1029" s="132"/>
      <c r="D1029" s="28" t="str">
        <f t="shared" si="145"/>
        <v>2020/11/3  10:00</v>
      </c>
      <c r="E1029" s="35">
        <v>1.5103065043403667</v>
      </c>
      <c r="F1029" s="36">
        <f t="shared" si="146"/>
        <v>1.5173065043403666</v>
      </c>
      <c r="G1029" s="36">
        <f t="shared" si="147"/>
        <v>1.5153065043403666</v>
      </c>
      <c r="H1029" s="36">
        <f t="shared" si="148"/>
        <v>1.5093065043403668</v>
      </c>
      <c r="I1029" s="36">
        <f t="shared" si="149"/>
        <v>1.5113065043403666</v>
      </c>
      <c r="J1029" s="36">
        <f t="shared" si="150"/>
        <v>1.5163065043403667</v>
      </c>
      <c r="K1029" s="36">
        <f t="shared" si="151"/>
        <v>1.5143065043403667</v>
      </c>
      <c r="L1029" s="36">
        <f t="shared" si="152"/>
        <v>1.5133065043403666</v>
      </c>
      <c r="M1029" s="57">
        <f t="shared" si="153"/>
        <v>1.5123065043403667</v>
      </c>
      <c r="N1029" s="58" t="s">
        <v>44</v>
      </c>
      <c r="O1029" s="36"/>
      <c r="P1029" s="36"/>
      <c r="Q1029" s="36"/>
      <c r="R1029" s="59"/>
      <c r="S1029" s="60">
        <v>1.46</v>
      </c>
      <c r="T1029" s="106">
        <v>1.6</v>
      </c>
      <c r="U1029" s="162"/>
      <c r="V1029" s="10"/>
      <c r="W1029" s="162"/>
      <c r="X1029" s="162"/>
      <c r="Y1029" s="162"/>
      <c r="AA1029" s="10"/>
      <c r="AB1029" s="47"/>
      <c r="AC1029" s="47"/>
      <c r="AD1029" s="47"/>
      <c r="AE1029" s="47"/>
      <c r="AF1029" s="47"/>
      <c r="AG1029" s="47"/>
      <c r="AH1029" s="47"/>
      <c r="AI1029" s="47"/>
    </row>
    <row r="1030" spans="1:35">
      <c r="A1030" s="26">
        <v>44138</v>
      </c>
      <c r="B1030" s="27">
        <v>0.5</v>
      </c>
      <c r="C1030" s="132"/>
      <c r="D1030" s="28" t="str">
        <f t="shared" si="145"/>
        <v>2020/11/3  12:00</v>
      </c>
      <c r="E1030" s="35">
        <v>1.5248143433887775</v>
      </c>
      <c r="F1030" s="36">
        <f t="shared" si="146"/>
        <v>1.5318143433887774</v>
      </c>
      <c r="G1030" s="36">
        <f t="shared" si="147"/>
        <v>1.5298143433887774</v>
      </c>
      <c r="H1030" s="36">
        <f t="shared" si="148"/>
        <v>1.5238143433887776</v>
      </c>
      <c r="I1030" s="36">
        <f t="shared" si="149"/>
        <v>1.5258143433887774</v>
      </c>
      <c r="J1030" s="36">
        <f t="shared" si="150"/>
        <v>1.5308143433887775</v>
      </c>
      <c r="K1030" s="36">
        <f t="shared" si="151"/>
        <v>1.5288143433887775</v>
      </c>
      <c r="L1030" s="36">
        <f t="shared" si="152"/>
        <v>1.5278143433887774</v>
      </c>
      <c r="M1030" s="57">
        <f t="shared" si="153"/>
        <v>1.5268143433887775</v>
      </c>
      <c r="N1030" s="58" t="s">
        <v>45</v>
      </c>
      <c r="O1030" s="36"/>
      <c r="P1030" s="36"/>
      <c r="Q1030" s="36"/>
      <c r="R1030" s="59"/>
      <c r="S1030" s="60">
        <v>1.46</v>
      </c>
      <c r="T1030" s="106">
        <v>1.6</v>
      </c>
      <c r="U1030" s="162"/>
      <c r="V1030" s="10"/>
      <c r="W1030" s="162"/>
      <c r="X1030" s="162"/>
      <c r="Y1030" s="162"/>
      <c r="AA1030" s="10"/>
      <c r="AB1030" s="47"/>
      <c r="AC1030" s="47"/>
      <c r="AD1030" s="47"/>
      <c r="AE1030" s="47"/>
      <c r="AF1030" s="47"/>
      <c r="AG1030" s="47"/>
      <c r="AH1030" s="47"/>
      <c r="AI1030" s="47"/>
    </row>
    <row r="1031" spans="1:35">
      <c r="A1031" s="26">
        <v>44138</v>
      </c>
      <c r="B1031" s="27">
        <v>0.58333333333333304</v>
      </c>
      <c r="C1031" s="132"/>
      <c r="D1031" s="28" t="str">
        <f t="shared" si="145"/>
        <v>2020/11/3  14:00</v>
      </c>
      <c r="E1031" s="35">
        <v>1.5036687034591003</v>
      </c>
      <c r="F1031" s="36">
        <f t="shared" si="146"/>
        <v>1.5106687034591002</v>
      </c>
      <c r="G1031" s="36">
        <f t="shared" si="147"/>
        <v>1.5086687034591002</v>
      </c>
      <c r="H1031" s="36">
        <f t="shared" si="148"/>
        <v>1.5026687034591004</v>
      </c>
      <c r="I1031" s="36">
        <f t="shared" si="149"/>
        <v>1.5046687034591002</v>
      </c>
      <c r="J1031" s="36">
        <f t="shared" si="150"/>
        <v>1.5096687034591003</v>
      </c>
      <c r="K1031" s="36">
        <f t="shared" si="151"/>
        <v>1.5076687034591003</v>
      </c>
      <c r="L1031" s="36">
        <f t="shared" si="152"/>
        <v>1.5066687034591002</v>
      </c>
      <c r="M1031" s="57">
        <f t="shared" si="153"/>
        <v>1.5056687034591003</v>
      </c>
      <c r="N1031" s="58" t="s">
        <v>45</v>
      </c>
      <c r="O1031" s="36"/>
      <c r="P1031" s="36"/>
      <c r="Q1031" s="36"/>
      <c r="R1031" s="59"/>
      <c r="S1031" s="60">
        <v>1.46</v>
      </c>
      <c r="T1031" s="106">
        <v>1.6</v>
      </c>
      <c r="U1031" s="162"/>
      <c r="V1031" s="10"/>
      <c r="W1031" s="162"/>
      <c r="X1031" s="162"/>
      <c r="Y1031" s="162"/>
      <c r="AA1031" s="10"/>
      <c r="AB1031" s="47"/>
      <c r="AC1031" s="47"/>
      <c r="AD1031" s="47"/>
      <c r="AE1031" s="47"/>
      <c r="AF1031" s="47"/>
      <c r="AG1031" s="47"/>
      <c r="AH1031" s="47"/>
      <c r="AI1031" s="47"/>
    </row>
    <row r="1032" spans="1:35">
      <c r="A1032" s="26">
        <v>44138</v>
      </c>
      <c r="B1032" s="27">
        <v>0.66666666666666596</v>
      </c>
      <c r="C1032" s="132"/>
      <c r="D1032" s="28" t="str">
        <f t="shared" si="145"/>
        <v>2020/11/3  16:00</v>
      </c>
      <c r="E1032" s="35">
        <v>1.5263412468141218</v>
      </c>
      <c r="F1032" s="36">
        <f t="shared" si="146"/>
        <v>1.5333412468141217</v>
      </c>
      <c r="G1032" s="36">
        <f t="shared" si="147"/>
        <v>1.5313412468141216</v>
      </c>
      <c r="H1032" s="36">
        <f t="shared" si="148"/>
        <v>1.5253412468141219</v>
      </c>
      <c r="I1032" s="36">
        <f t="shared" si="149"/>
        <v>1.5273412468141216</v>
      </c>
      <c r="J1032" s="36">
        <f t="shared" si="150"/>
        <v>1.5323412468141218</v>
      </c>
      <c r="K1032" s="36">
        <f t="shared" si="151"/>
        <v>1.5303412468141218</v>
      </c>
      <c r="L1032" s="36">
        <f t="shared" si="152"/>
        <v>1.5293412468141216</v>
      </c>
      <c r="M1032" s="57">
        <f t="shared" si="153"/>
        <v>1.5283412468141218</v>
      </c>
      <c r="N1032" s="58" t="s">
        <v>45</v>
      </c>
      <c r="O1032" s="36"/>
      <c r="P1032" s="36"/>
      <c r="Q1032" s="36"/>
      <c r="R1032" s="59"/>
      <c r="S1032" s="60">
        <v>1.46</v>
      </c>
      <c r="T1032" s="106">
        <v>1.6</v>
      </c>
      <c r="U1032" s="162"/>
      <c r="V1032" s="10"/>
      <c r="W1032" s="162"/>
      <c r="X1032" s="162"/>
      <c r="Y1032" s="162"/>
      <c r="AA1032" s="10"/>
      <c r="AB1032" s="47"/>
      <c r="AC1032" s="47"/>
      <c r="AD1032" s="47"/>
      <c r="AE1032" s="47"/>
      <c r="AF1032" s="47"/>
      <c r="AG1032" s="47"/>
      <c r="AH1032" s="47"/>
      <c r="AI1032" s="47"/>
    </row>
    <row r="1033" spans="1:35">
      <c r="A1033" s="123">
        <v>44139</v>
      </c>
      <c r="B1033" s="101">
        <v>0.33333333333333331</v>
      </c>
      <c r="C1033" s="132" t="s">
        <v>621</v>
      </c>
      <c r="D1033" s="124" t="str">
        <f t="shared" si="145"/>
        <v>2020/11/4  8:00</v>
      </c>
      <c r="E1033" s="35">
        <v>1.5235235168411936</v>
      </c>
      <c r="F1033" s="36">
        <f t="shared" si="146"/>
        <v>1.5305235168411935</v>
      </c>
      <c r="G1033" s="36">
        <f t="shared" si="147"/>
        <v>1.5285235168411935</v>
      </c>
      <c r="H1033" s="36">
        <f t="shared" si="148"/>
        <v>1.5225235168411937</v>
      </c>
      <c r="I1033" s="36">
        <f t="shared" si="149"/>
        <v>1.5245235168411935</v>
      </c>
      <c r="J1033" s="36">
        <f t="shared" si="150"/>
        <v>1.5295235168411936</v>
      </c>
      <c r="K1033" s="36">
        <f t="shared" si="151"/>
        <v>1.5275235168411936</v>
      </c>
      <c r="L1033" s="36">
        <f t="shared" si="152"/>
        <v>1.5265235168411935</v>
      </c>
      <c r="M1033" s="57">
        <f t="shared" si="153"/>
        <v>1.5255235168411936</v>
      </c>
      <c r="N1033" s="58" t="s">
        <v>46</v>
      </c>
      <c r="O1033" s="36"/>
      <c r="P1033" s="36"/>
      <c r="Q1033" s="36"/>
      <c r="R1033" s="59"/>
      <c r="S1033" s="60">
        <v>1.46</v>
      </c>
      <c r="T1033" s="106">
        <v>1.6</v>
      </c>
      <c r="U1033" s="162"/>
      <c r="V1033" s="10"/>
      <c r="W1033" s="162"/>
      <c r="X1033" s="162"/>
      <c r="Y1033" s="162"/>
      <c r="AA1033" s="10"/>
      <c r="AB1033" s="47"/>
      <c r="AC1033" s="47"/>
      <c r="AD1033" s="47"/>
      <c r="AE1033" s="47"/>
      <c r="AF1033" s="47"/>
      <c r="AG1033" s="47"/>
      <c r="AH1033" s="47"/>
      <c r="AI1033" s="47"/>
    </row>
    <row r="1034" spans="1:35">
      <c r="A1034" s="26">
        <v>44139</v>
      </c>
      <c r="B1034" s="27">
        <v>0.41666666666666669</v>
      </c>
      <c r="C1034" s="132"/>
      <c r="D1034" s="28" t="str">
        <f t="shared" si="145"/>
        <v>2020/11/4  10:00</v>
      </c>
      <c r="E1034" s="35">
        <v>1.5213703148162872</v>
      </c>
      <c r="F1034" s="36">
        <f t="shared" si="146"/>
        <v>1.528370314816287</v>
      </c>
      <c r="G1034" s="36">
        <f t="shared" si="147"/>
        <v>1.526370314816287</v>
      </c>
      <c r="H1034" s="36">
        <f t="shared" si="148"/>
        <v>1.5203703148162873</v>
      </c>
      <c r="I1034" s="36">
        <f t="shared" si="149"/>
        <v>1.522370314816287</v>
      </c>
      <c r="J1034" s="36">
        <f t="shared" si="150"/>
        <v>1.5273703148162872</v>
      </c>
      <c r="K1034" s="36">
        <f t="shared" si="151"/>
        <v>1.5253703148162872</v>
      </c>
      <c r="L1034" s="36">
        <f t="shared" si="152"/>
        <v>1.524370314816287</v>
      </c>
      <c r="M1034" s="57">
        <f t="shared" si="153"/>
        <v>1.5233703148162872</v>
      </c>
      <c r="N1034" s="58" t="s">
        <v>46</v>
      </c>
      <c r="O1034" s="36"/>
      <c r="P1034" s="36"/>
      <c r="Q1034" s="36"/>
      <c r="R1034" s="59"/>
      <c r="S1034" s="60">
        <v>1.46</v>
      </c>
      <c r="T1034" s="106">
        <v>1.6</v>
      </c>
      <c r="U1034" s="162"/>
      <c r="V1034" s="10"/>
      <c r="W1034" s="162"/>
      <c r="X1034" s="162"/>
      <c r="Y1034" s="162"/>
      <c r="AA1034" s="10"/>
      <c r="AB1034" s="47"/>
      <c r="AC1034" s="47"/>
      <c r="AD1034" s="47"/>
      <c r="AE1034" s="47"/>
      <c r="AF1034" s="47"/>
      <c r="AG1034" s="47"/>
      <c r="AH1034" s="47"/>
      <c r="AI1034" s="47"/>
    </row>
    <row r="1035" spans="1:35">
      <c r="A1035" s="26">
        <v>44139</v>
      </c>
      <c r="B1035" s="27">
        <v>0.5</v>
      </c>
      <c r="C1035" s="132"/>
      <c r="D1035" s="28" t="str">
        <f t="shared" si="145"/>
        <v>2020/11/4  12:00</v>
      </c>
      <c r="E1035" s="35">
        <v>1.5149999999999999</v>
      </c>
      <c r="F1035" s="36">
        <f t="shared" si="146"/>
        <v>1.5219999999999998</v>
      </c>
      <c r="G1035" s="36">
        <f t="shared" si="147"/>
        <v>1.5199999999999998</v>
      </c>
      <c r="H1035" s="36">
        <f t="shared" si="148"/>
        <v>1.514</v>
      </c>
      <c r="I1035" s="36">
        <f t="shared" si="149"/>
        <v>1.5159999999999998</v>
      </c>
      <c r="J1035" s="36">
        <f t="shared" si="150"/>
        <v>1.5209999999999999</v>
      </c>
      <c r="K1035" s="36">
        <f t="shared" si="151"/>
        <v>1.5189999999999999</v>
      </c>
      <c r="L1035" s="36">
        <f t="shared" si="152"/>
        <v>1.5179999999999998</v>
      </c>
      <c r="M1035" s="57">
        <f t="shared" si="153"/>
        <v>1.5169999999999999</v>
      </c>
      <c r="N1035" s="58" t="s">
        <v>46</v>
      </c>
      <c r="O1035" s="36"/>
      <c r="P1035" s="36"/>
      <c r="Q1035" s="36"/>
      <c r="R1035" s="59"/>
      <c r="S1035" s="60">
        <v>1.46</v>
      </c>
      <c r="T1035" s="106">
        <v>1.6</v>
      </c>
      <c r="U1035" s="162"/>
      <c r="V1035" s="10"/>
      <c r="W1035" s="162"/>
      <c r="X1035" s="162"/>
      <c r="Y1035" s="162"/>
      <c r="AA1035" s="10"/>
      <c r="AB1035" s="47"/>
      <c r="AC1035" s="47"/>
      <c r="AD1035" s="47"/>
      <c r="AE1035" s="47"/>
      <c r="AF1035" s="47"/>
      <c r="AG1035" s="47"/>
      <c r="AH1035" s="47"/>
      <c r="AI1035" s="47"/>
    </row>
    <row r="1036" spans="1:35">
      <c r="A1036" s="26">
        <v>44139</v>
      </c>
      <c r="B1036" s="27">
        <v>0.58333333333333304</v>
      </c>
      <c r="C1036" s="132"/>
      <c r="D1036" s="28" t="str">
        <f t="shared" si="145"/>
        <v>2020/11/4  14:00</v>
      </c>
      <c r="E1036" s="35">
        <v>1.5130227593135555</v>
      </c>
      <c r="F1036" s="36">
        <f t="shared" si="146"/>
        <v>1.5200227593135553</v>
      </c>
      <c r="G1036" s="36">
        <f t="shared" si="147"/>
        <v>1.5180227593135553</v>
      </c>
      <c r="H1036" s="36">
        <f t="shared" si="148"/>
        <v>1.5120227593135556</v>
      </c>
      <c r="I1036" s="36">
        <f t="shared" si="149"/>
        <v>1.5140227593135553</v>
      </c>
      <c r="J1036" s="36">
        <f t="shared" si="150"/>
        <v>1.5190227593135555</v>
      </c>
      <c r="K1036" s="36">
        <f t="shared" si="151"/>
        <v>1.5170227593135555</v>
      </c>
      <c r="L1036" s="36">
        <f t="shared" si="152"/>
        <v>1.5160227593135553</v>
      </c>
      <c r="M1036" s="57">
        <f t="shared" si="153"/>
        <v>1.5150227593135555</v>
      </c>
      <c r="N1036" s="58" t="s">
        <v>46</v>
      </c>
      <c r="O1036" s="36"/>
      <c r="P1036" s="36"/>
      <c r="Q1036" s="36"/>
      <c r="R1036" s="59"/>
      <c r="S1036" s="60">
        <v>1.46</v>
      </c>
      <c r="T1036" s="106">
        <v>1.6</v>
      </c>
      <c r="U1036" s="162"/>
      <c r="V1036" s="10"/>
      <c r="W1036" s="162"/>
      <c r="X1036" s="162"/>
      <c r="Y1036" s="162"/>
      <c r="AA1036" s="10"/>
      <c r="AB1036" s="47"/>
      <c r="AC1036" s="47"/>
      <c r="AD1036" s="47"/>
      <c r="AE1036" s="47"/>
      <c r="AF1036" s="47"/>
      <c r="AG1036" s="47"/>
      <c r="AH1036" s="47"/>
      <c r="AI1036" s="47"/>
    </row>
    <row r="1037" spans="1:35">
      <c r="A1037" s="26">
        <v>44139</v>
      </c>
      <c r="B1037" s="27">
        <v>0.66666666666666596</v>
      </c>
      <c r="C1037" s="132"/>
      <c r="D1037" s="28" t="str">
        <f t="shared" si="145"/>
        <v>2020/11/4  16:00</v>
      </c>
      <c r="E1037" s="35">
        <v>1.5149999999999999</v>
      </c>
      <c r="F1037" s="36">
        <f t="shared" si="146"/>
        <v>1.5219999999999998</v>
      </c>
      <c r="G1037" s="36">
        <f t="shared" si="147"/>
        <v>1.5199999999999998</v>
      </c>
      <c r="H1037" s="36">
        <f t="shared" si="148"/>
        <v>1.514</v>
      </c>
      <c r="I1037" s="36">
        <f t="shared" si="149"/>
        <v>1.5159999999999998</v>
      </c>
      <c r="J1037" s="36">
        <f t="shared" si="150"/>
        <v>1.5209999999999999</v>
      </c>
      <c r="K1037" s="36">
        <f t="shared" si="151"/>
        <v>1.5189999999999999</v>
      </c>
      <c r="L1037" s="36">
        <f t="shared" si="152"/>
        <v>1.5179999999999998</v>
      </c>
      <c r="M1037" s="57">
        <f t="shared" si="153"/>
        <v>1.5169999999999999</v>
      </c>
      <c r="N1037" s="58" t="s">
        <v>46</v>
      </c>
      <c r="O1037" s="36"/>
      <c r="P1037" s="36"/>
      <c r="Q1037" s="36"/>
      <c r="R1037" s="59"/>
      <c r="S1037" s="60">
        <v>1.46</v>
      </c>
      <c r="T1037" s="106">
        <v>1.6</v>
      </c>
      <c r="U1037" s="162"/>
      <c r="V1037" s="10"/>
      <c r="W1037" s="162"/>
      <c r="X1037" s="162"/>
      <c r="Y1037" s="162"/>
      <c r="AA1037" s="10"/>
      <c r="AB1037" s="47"/>
      <c r="AC1037" s="47"/>
      <c r="AD1037" s="47"/>
      <c r="AE1037" s="47"/>
      <c r="AF1037" s="47"/>
      <c r="AG1037" s="47"/>
      <c r="AH1037" s="47"/>
      <c r="AI1037" s="47"/>
    </row>
    <row r="1038" spans="1:35">
      <c r="A1038" s="123">
        <v>44140</v>
      </c>
      <c r="B1038" s="101">
        <v>0.33333333333333331</v>
      </c>
      <c r="C1038" s="132" t="s">
        <v>622</v>
      </c>
      <c r="D1038" s="124" t="str">
        <f t="shared" si="145"/>
        <v>2020/11/5  8:00</v>
      </c>
      <c r="E1038" s="35">
        <v>1.5250834269257383</v>
      </c>
      <c r="F1038" s="36">
        <f t="shared" si="146"/>
        <v>1.5320834269257382</v>
      </c>
      <c r="G1038" s="36">
        <f t="shared" si="147"/>
        <v>1.5300834269257382</v>
      </c>
      <c r="H1038" s="36">
        <f t="shared" si="148"/>
        <v>1.5240834269257384</v>
      </c>
      <c r="I1038" s="36">
        <f t="shared" si="149"/>
        <v>1.5260834269257382</v>
      </c>
      <c r="J1038" s="36">
        <f t="shared" si="150"/>
        <v>1.5310834269257383</v>
      </c>
      <c r="K1038" s="36">
        <f t="shared" si="151"/>
        <v>1.5290834269257383</v>
      </c>
      <c r="L1038" s="36">
        <f t="shared" si="152"/>
        <v>1.5280834269257382</v>
      </c>
      <c r="M1038" s="57">
        <f t="shared" si="153"/>
        <v>1.5270834269257383</v>
      </c>
      <c r="N1038" s="58" t="s">
        <v>47</v>
      </c>
      <c r="O1038" s="36"/>
      <c r="P1038" s="36"/>
      <c r="Q1038" s="36"/>
      <c r="R1038" s="59"/>
      <c r="S1038" s="60">
        <v>1.46</v>
      </c>
      <c r="T1038" s="106">
        <v>1.6</v>
      </c>
      <c r="U1038" s="162"/>
      <c r="V1038" s="10"/>
      <c r="W1038" s="162"/>
      <c r="X1038" s="162"/>
      <c r="Y1038" s="162"/>
      <c r="AA1038" s="10"/>
      <c r="AB1038" s="47"/>
      <c r="AC1038" s="47"/>
      <c r="AD1038" s="47"/>
      <c r="AE1038" s="47"/>
      <c r="AF1038" s="47"/>
      <c r="AG1038" s="47"/>
      <c r="AH1038" s="47"/>
      <c r="AI1038" s="47"/>
    </row>
    <row r="1039" spans="1:35">
      <c r="A1039" s="26">
        <v>44140</v>
      </c>
      <c r="B1039" s="27">
        <v>0.41666666666666669</v>
      </c>
      <c r="C1039" s="132"/>
      <c r="D1039" s="28" t="str">
        <f t="shared" si="145"/>
        <v>2020/11/5  10:00</v>
      </c>
      <c r="E1039" s="35">
        <v>1.5228323265497619</v>
      </c>
      <c r="F1039" s="36">
        <f t="shared" si="146"/>
        <v>1.5298323265497618</v>
      </c>
      <c r="G1039" s="36">
        <f t="shared" si="147"/>
        <v>1.5278323265497618</v>
      </c>
      <c r="H1039" s="36">
        <f t="shared" si="148"/>
        <v>1.521832326549762</v>
      </c>
      <c r="I1039" s="36">
        <f t="shared" si="149"/>
        <v>1.5238323265497618</v>
      </c>
      <c r="J1039" s="36">
        <f t="shared" si="150"/>
        <v>1.5288323265497619</v>
      </c>
      <c r="K1039" s="36">
        <f t="shared" si="151"/>
        <v>1.5268323265497619</v>
      </c>
      <c r="L1039" s="36">
        <f t="shared" si="152"/>
        <v>1.5258323265497618</v>
      </c>
      <c r="M1039" s="57">
        <f t="shared" si="153"/>
        <v>1.5248323265497619</v>
      </c>
      <c r="N1039" s="58" t="s">
        <v>47</v>
      </c>
      <c r="O1039" s="36"/>
      <c r="P1039" s="36"/>
      <c r="Q1039" s="36"/>
      <c r="R1039" s="59"/>
      <c r="S1039" s="60">
        <v>1.46</v>
      </c>
      <c r="T1039" s="106">
        <v>1.6</v>
      </c>
      <c r="U1039" s="162"/>
      <c r="V1039" s="10"/>
      <c r="W1039" s="162"/>
      <c r="X1039" s="162"/>
      <c r="Y1039" s="162"/>
      <c r="AA1039" s="10"/>
      <c r="AB1039" s="47"/>
      <c r="AC1039" s="47"/>
      <c r="AD1039" s="47"/>
      <c r="AE1039" s="47"/>
      <c r="AF1039" s="47"/>
      <c r="AG1039" s="47"/>
      <c r="AH1039" s="47"/>
      <c r="AI1039" s="47"/>
    </row>
    <row r="1040" spans="1:35">
      <c r="A1040" s="26">
        <v>44140</v>
      </c>
      <c r="B1040" s="27">
        <v>0.5</v>
      </c>
      <c r="C1040" s="132"/>
      <c r="D1040" s="28" t="str">
        <f t="shared" si="145"/>
        <v>2020/11/5  12:00</v>
      </c>
      <c r="E1040" s="35">
        <v>1.5045887767732531</v>
      </c>
      <c r="F1040" s="36">
        <f t="shared" si="146"/>
        <v>1.511588776773253</v>
      </c>
      <c r="G1040" s="36">
        <f t="shared" si="147"/>
        <v>1.509588776773253</v>
      </c>
      <c r="H1040" s="36">
        <f t="shared" si="148"/>
        <v>1.5035887767732532</v>
      </c>
      <c r="I1040" s="36">
        <f t="shared" si="149"/>
        <v>1.505588776773253</v>
      </c>
      <c r="J1040" s="36">
        <f t="shared" si="150"/>
        <v>1.5105887767732531</v>
      </c>
      <c r="K1040" s="36">
        <f t="shared" si="151"/>
        <v>1.5085887767732531</v>
      </c>
      <c r="L1040" s="36">
        <f t="shared" si="152"/>
        <v>1.507588776773253</v>
      </c>
      <c r="M1040" s="57">
        <f t="shared" si="153"/>
        <v>1.5065887767732531</v>
      </c>
      <c r="N1040" s="58" t="s">
        <v>47</v>
      </c>
      <c r="O1040" s="36"/>
      <c r="P1040" s="36"/>
      <c r="Q1040" s="36"/>
      <c r="R1040" s="59"/>
      <c r="S1040" s="60">
        <v>1.46</v>
      </c>
      <c r="T1040" s="106">
        <v>1.6</v>
      </c>
      <c r="U1040" s="162"/>
      <c r="V1040" s="10"/>
      <c r="W1040" s="162"/>
      <c r="X1040" s="162"/>
      <c r="Y1040" s="162"/>
      <c r="AA1040" s="10"/>
      <c r="AB1040" s="47"/>
      <c r="AC1040" s="47"/>
      <c r="AD1040" s="47"/>
      <c r="AE1040" s="47"/>
      <c r="AF1040" s="47"/>
      <c r="AG1040" s="47"/>
      <c r="AH1040" s="47"/>
      <c r="AI1040" s="47"/>
    </row>
    <row r="1041" spans="1:35">
      <c r="A1041" s="26">
        <v>44140</v>
      </c>
      <c r="B1041" s="27">
        <v>0.58333333333333304</v>
      </c>
      <c r="C1041" s="132"/>
      <c r="D1041" s="28" t="str">
        <f t="shared" si="145"/>
        <v>2020/11/5  14:00</v>
      </c>
      <c r="E1041" s="35">
        <v>1.5149999999999999</v>
      </c>
      <c r="F1041" s="36">
        <f t="shared" si="146"/>
        <v>1.5219999999999998</v>
      </c>
      <c r="G1041" s="36">
        <f t="shared" si="147"/>
        <v>1.5199999999999998</v>
      </c>
      <c r="H1041" s="36">
        <f t="shared" si="148"/>
        <v>1.514</v>
      </c>
      <c r="I1041" s="36">
        <f t="shared" si="149"/>
        <v>1.5159999999999998</v>
      </c>
      <c r="J1041" s="36">
        <f t="shared" si="150"/>
        <v>1.5209999999999999</v>
      </c>
      <c r="K1041" s="36">
        <f t="shared" si="151"/>
        <v>1.5189999999999999</v>
      </c>
      <c r="L1041" s="36">
        <f t="shared" si="152"/>
        <v>1.5179999999999998</v>
      </c>
      <c r="M1041" s="57">
        <f t="shared" si="153"/>
        <v>1.5169999999999999</v>
      </c>
      <c r="N1041" s="58" t="s">
        <v>47</v>
      </c>
      <c r="O1041" s="36"/>
      <c r="P1041" s="36"/>
      <c r="Q1041" s="36"/>
      <c r="R1041" s="59"/>
      <c r="S1041" s="60">
        <v>1.46</v>
      </c>
      <c r="T1041" s="106">
        <v>1.6</v>
      </c>
      <c r="U1041" s="162"/>
      <c r="V1041" s="10"/>
      <c r="W1041" s="162"/>
      <c r="X1041" s="162"/>
      <c r="Y1041" s="162"/>
      <c r="AA1041" s="10"/>
      <c r="AB1041" s="47"/>
      <c r="AC1041" s="47"/>
      <c r="AD1041" s="47"/>
      <c r="AE1041" s="47"/>
      <c r="AF1041" s="47"/>
      <c r="AG1041" s="47"/>
      <c r="AH1041" s="47"/>
      <c r="AI1041" s="47"/>
    </row>
    <row r="1042" spans="1:35">
      <c r="A1042" s="26">
        <v>44140</v>
      </c>
      <c r="B1042" s="27">
        <v>0.66666666666666596</v>
      </c>
      <c r="C1042" s="132"/>
      <c r="D1042" s="28" t="str">
        <f t="shared" si="145"/>
        <v>2020/11/5  16:00</v>
      </c>
      <c r="E1042" s="35">
        <v>1.5145831146083275</v>
      </c>
      <c r="F1042" s="36">
        <f t="shared" si="146"/>
        <v>1.5215831146083274</v>
      </c>
      <c r="G1042" s="36">
        <f t="shared" si="147"/>
        <v>1.5195831146083274</v>
      </c>
      <c r="H1042" s="36">
        <f t="shared" si="148"/>
        <v>1.5135831146083276</v>
      </c>
      <c r="I1042" s="36">
        <f t="shared" si="149"/>
        <v>1.5155831146083274</v>
      </c>
      <c r="J1042" s="36">
        <f t="shared" si="150"/>
        <v>1.5205831146083275</v>
      </c>
      <c r="K1042" s="36">
        <f t="shared" si="151"/>
        <v>1.5185831146083275</v>
      </c>
      <c r="L1042" s="36">
        <f t="shared" si="152"/>
        <v>1.5175831146083274</v>
      </c>
      <c r="M1042" s="57">
        <f t="shared" si="153"/>
        <v>1.5165831146083275</v>
      </c>
      <c r="N1042" s="58" t="s">
        <v>47</v>
      </c>
      <c r="O1042" s="36"/>
      <c r="P1042" s="36"/>
      <c r="Q1042" s="36"/>
      <c r="R1042" s="59"/>
      <c r="S1042" s="60">
        <v>1.46</v>
      </c>
      <c r="T1042" s="106">
        <v>1.6</v>
      </c>
      <c r="U1042" s="162"/>
      <c r="V1042" s="10"/>
      <c r="W1042" s="162"/>
      <c r="X1042" s="162"/>
      <c r="Y1042" s="162"/>
      <c r="AA1042" s="10"/>
      <c r="AB1042" s="47"/>
      <c r="AC1042" s="47"/>
      <c r="AD1042" s="47"/>
      <c r="AE1042" s="47"/>
      <c r="AF1042" s="47"/>
      <c r="AG1042" s="47"/>
      <c r="AH1042" s="47"/>
      <c r="AI1042" s="47"/>
    </row>
    <row r="1043" spans="1:35">
      <c r="A1043" s="123">
        <v>44141</v>
      </c>
      <c r="B1043" s="101">
        <v>0.33333333333333331</v>
      </c>
      <c r="C1043" s="132" t="s">
        <v>623</v>
      </c>
      <c r="D1043" s="124" t="str">
        <f t="shared" si="145"/>
        <v>2020/11/6  8:00</v>
      </c>
      <c r="E1043" s="35">
        <v>1.5299226777734376</v>
      </c>
      <c r="F1043" s="36">
        <f t="shared" si="146"/>
        <v>1.5369226777734375</v>
      </c>
      <c r="G1043" s="36">
        <f t="shared" si="147"/>
        <v>1.5349226777734375</v>
      </c>
      <c r="H1043" s="36">
        <f t="shared" si="148"/>
        <v>1.5289226777734377</v>
      </c>
      <c r="I1043" s="36">
        <f t="shared" si="149"/>
        <v>1.5309226777734375</v>
      </c>
      <c r="J1043" s="36">
        <f t="shared" si="150"/>
        <v>1.5359226777734376</v>
      </c>
      <c r="K1043" s="36">
        <f t="shared" si="151"/>
        <v>1.5339226777734376</v>
      </c>
      <c r="L1043" s="36">
        <f t="shared" si="152"/>
        <v>1.5329226777734375</v>
      </c>
      <c r="M1043" s="57">
        <f t="shared" si="153"/>
        <v>1.5319226777734376</v>
      </c>
      <c r="N1043" s="58" t="s">
        <v>48</v>
      </c>
      <c r="O1043" s="36"/>
      <c r="P1043" s="36"/>
      <c r="Q1043" s="36"/>
      <c r="R1043" s="59"/>
      <c r="S1043" s="60">
        <v>1.46</v>
      </c>
      <c r="T1043" s="106">
        <v>1.6</v>
      </c>
      <c r="U1043" s="162"/>
      <c r="V1043" s="10"/>
      <c r="W1043" s="162"/>
      <c r="X1043" s="162"/>
      <c r="Y1043" s="162"/>
      <c r="AA1043" s="10"/>
      <c r="AB1043" s="47"/>
      <c r="AC1043" s="47"/>
      <c r="AD1043" s="47"/>
      <c r="AE1043" s="47"/>
      <c r="AF1043" s="47"/>
      <c r="AG1043" s="47"/>
      <c r="AH1043" s="47"/>
      <c r="AI1043" s="47"/>
    </row>
    <row r="1044" spans="1:35">
      <c r="A1044" s="26">
        <v>44141</v>
      </c>
      <c r="B1044" s="27">
        <v>0.41666666666666669</v>
      </c>
      <c r="C1044" s="132"/>
      <c r="D1044" s="28" t="str">
        <f t="shared" si="145"/>
        <v>2020/11/6  10:00</v>
      </c>
      <c r="E1044" s="35">
        <v>1.5263323536544167</v>
      </c>
      <c r="F1044" s="36">
        <f t="shared" si="146"/>
        <v>1.5333323536544166</v>
      </c>
      <c r="G1044" s="36">
        <f t="shared" si="147"/>
        <v>1.5313323536544166</v>
      </c>
      <c r="H1044" s="36">
        <f t="shared" si="148"/>
        <v>1.5253323536544168</v>
      </c>
      <c r="I1044" s="36">
        <f t="shared" si="149"/>
        <v>1.5273323536544166</v>
      </c>
      <c r="J1044" s="36">
        <f t="shared" si="150"/>
        <v>1.5323323536544167</v>
      </c>
      <c r="K1044" s="36">
        <f t="shared" si="151"/>
        <v>1.5303323536544167</v>
      </c>
      <c r="L1044" s="36">
        <f t="shared" si="152"/>
        <v>1.5293323536544166</v>
      </c>
      <c r="M1044" s="57">
        <f t="shared" si="153"/>
        <v>1.5283323536544167</v>
      </c>
      <c r="N1044" s="58" t="s">
        <v>48</v>
      </c>
      <c r="O1044" s="36"/>
      <c r="P1044" s="36"/>
      <c r="Q1044" s="36"/>
      <c r="R1044" s="59"/>
      <c r="S1044" s="60">
        <v>1.46</v>
      </c>
      <c r="T1044" s="106">
        <v>1.6</v>
      </c>
      <c r="U1044" s="162"/>
      <c r="V1044" s="10"/>
      <c r="W1044" s="162"/>
      <c r="X1044" s="162"/>
      <c r="Y1044" s="162"/>
      <c r="AA1044" s="10"/>
      <c r="AB1044" s="47"/>
      <c r="AC1044" s="47"/>
      <c r="AD1044" s="47"/>
      <c r="AE1044" s="47"/>
      <c r="AF1044" s="47"/>
      <c r="AG1044" s="47"/>
      <c r="AH1044" s="47"/>
      <c r="AI1044" s="47"/>
    </row>
    <row r="1045" spans="1:35">
      <c r="A1045" s="26">
        <v>44141</v>
      </c>
      <c r="B1045" s="27">
        <v>0.5</v>
      </c>
      <c r="C1045" s="132"/>
      <c r="D1045" s="28" t="str">
        <f t="shared" si="145"/>
        <v>2020/11/6  12:00</v>
      </c>
      <c r="E1045" s="35">
        <v>1.5184778177440617</v>
      </c>
      <c r="F1045" s="36">
        <f t="shared" si="146"/>
        <v>1.5254778177440615</v>
      </c>
      <c r="G1045" s="36">
        <f t="shared" si="147"/>
        <v>1.5234778177440615</v>
      </c>
      <c r="H1045" s="36">
        <f t="shared" si="148"/>
        <v>1.5174778177440618</v>
      </c>
      <c r="I1045" s="36">
        <f t="shared" si="149"/>
        <v>1.5194778177440615</v>
      </c>
      <c r="J1045" s="36">
        <f t="shared" si="150"/>
        <v>1.5244778177440617</v>
      </c>
      <c r="K1045" s="36">
        <f t="shared" si="151"/>
        <v>1.5224778177440617</v>
      </c>
      <c r="L1045" s="36">
        <f t="shared" si="152"/>
        <v>1.5214778177440615</v>
      </c>
      <c r="M1045" s="57">
        <f t="shared" si="153"/>
        <v>1.5204778177440617</v>
      </c>
      <c r="N1045" s="58" t="s">
        <v>48</v>
      </c>
      <c r="O1045" s="36"/>
      <c r="P1045" s="36"/>
      <c r="Q1045" s="36"/>
      <c r="R1045" s="59"/>
      <c r="S1045" s="60">
        <v>1.46</v>
      </c>
      <c r="T1045" s="106">
        <v>1.6</v>
      </c>
      <c r="U1045" s="162"/>
      <c r="V1045" s="10"/>
      <c r="W1045" s="162"/>
      <c r="X1045" s="162"/>
      <c r="Y1045" s="162"/>
      <c r="AA1045" s="10"/>
      <c r="AB1045" s="47"/>
      <c r="AC1045" s="47"/>
      <c r="AD1045" s="47"/>
      <c r="AE1045" s="47"/>
      <c r="AF1045" s="47"/>
      <c r="AG1045" s="47"/>
      <c r="AH1045" s="47"/>
      <c r="AI1045" s="47"/>
    </row>
    <row r="1046" spans="1:35">
      <c r="A1046" s="26">
        <v>44141</v>
      </c>
      <c r="B1046" s="27">
        <v>0.58333333333333304</v>
      </c>
      <c r="C1046" s="132"/>
      <c r="D1046" s="28" t="str">
        <f t="shared" si="145"/>
        <v>2020/11/6  14:00</v>
      </c>
      <c r="E1046" s="35">
        <v>1.5118723741552127</v>
      </c>
      <c r="F1046" s="36">
        <f t="shared" si="146"/>
        <v>1.5188723741552126</v>
      </c>
      <c r="G1046" s="36">
        <f t="shared" si="147"/>
        <v>1.5168723741552126</v>
      </c>
      <c r="H1046" s="36">
        <f t="shared" si="148"/>
        <v>1.5108723741552128</v>
      </c>
      <c r="I1046" s="36">
        <f t="shared" si="149"/>
        <v>1.5128723741552126</v>
      </c>
      <c r="J1046" s="36">
        <f t="shared" si="150"/>
        <v>1.5178723741552127</v>
      </c>
      <c r="K1046" s="36">
        <f t="shared" si="151"/>
        <v>1.5158723741552127</v>
      </c>
      <c r="L1046" s="36">
        <f t="shared" si="152"/>
        <v>1.5148723741552126</v>
      </c>
      <c r="M1046" s="57">
        <f t="shared" si="153"/>
        <v>1.5138723741552127</v>
      </c>
      <c r="N1046" s="58" t="s">
        <v>48</v>
      </c>
      <c r="O1046" s="36"/>
      <c r="P1046" s="36"/>
      <c r="Q1046" s="36"/>
      <c r="R1046" s="59"/>
      <c r="S1046" s="60">
        <v>1.46</v>
      </c>
      <c r="T1046" s="106">
        <v>1.6</v>
      </c>
      <c r="U1046" s="162"/>
      <c r="V1046" s="10"/>
      <c r="W1046" s="162"/>
      <c r="X1046" s="162"/>
      <c r="Y1046" s="162"/>
      <c r="AA1046" s="10"/>
      <c r="AB1046" s="47"/>
      <c r="AC1046" s="47"/>
      <c r="AD1046" s="47"/>
      <c r="AE1046" s="47"/>
      <c r="AF1046" s="47"/>
      <c r="AG1046" s="47"/>
      <c r="AH1046" s="47"/>
      <c r="AI1046" s="47"/>
    </row>
    <row r="1047" spans="1:35">
      <c r="A1047" s="26">
        <v>44141</v>
      </c>
      <c r="B1047" s="27">
        <v>0.66666666666666596</v>
      </c>
      <c r="C1047" s="132"/>
      <c r="D1047" s="28" t="str">
        <f t="shared" si="145"/>
        <v>2020/11/6  16:00</v>
      </c>
      <c r="E1047" s="35">
        <v>1.5176337195429663</v>
      </c>
      <c r="F1047" s="36">
        <f t="shared" si="146"/>
        <v>1.5246337195429662</v>
      </c>
      <c r="G1047" s="36">
        <f t="shared" si="147"/>
        <v>1.5226337195429662</v>
      </c>
      <c r="H1047" s="36">
        <f t="shared" si="148"/>
        <v>1.5166337195429664</v>
      </c>
      <c r="I1047" s="36">
        <f t="shared" si="149"/>
        <v>1.5186337195429662</v>
      </c>
      <c r="J1047" s="36">
        <f t="shared" si="150"/>
        <v>1.5236337195429663</v>
      </c>
      <c r="K1047" s="36">
        <f t="shared" si="151"/>
        <v>1.5216337195429663</v>
      </c>
      <c r="L1047" s="36">
        <f t="shared" si="152"/>
        <v>1.5206337195429662</v>
      </c>
      <c r="M1047" s="57">
        <f t="shared" si="153"/>
        <v>1.5196337195429663</v>
      </c>
      <c r="N1047" s="58" t="s">
        <v>48</v>
      </c>
      <c r="O1047" s="36"/>
      <c r="P1047" s="36"/>
      <c r="Q1047" s="36"/>
      <c r="R1047" s="59"/>
      <c r="S1047" s="60">
        <v>1.46</v>
      </c>
      <c r="T1047" s="106">
        <v>1.6</v>
      </c>
      <c r="U1047" s="162"/>
      <c r="V1047" s="10"/>
      <c r="W1047" s="162"/>
      <c r="X1047" s="162"/>
      <c r="Y1047" s="162"/>
      <c r="AA1047" s="10"/>
      <c r="AB1047" s="47"/>
      <c r="AC1047" s="47"/>
      <c r="AD1047" s="47"/>
      <c r="AE1047" s="47"/>
      <c r="AF1047" s="47"/>
      <c r="AG1047" s="47"/>
      <c r="AH1047" s="47"/>
      <c r="AI1047" s="47"/>
    </row>
    <row r="1048" spans="1:35">
      <c r="A1048" s="123">
        <v>44142</v>
      </c>
      <c r="B1048" s="101">
        <v>0.33333333333333331</v>
      </c>
      <c r="C1048" s="132" t="s">
        <v>624</v>
      </c>
      <c r="D1048" s="124" t="str">
        <f t="shared" si="145"/>
        <v>2020/11/7  8:00</v>
      </c>
      <c r="E1048" s="35">
        <v>1.526482363857236</v>
      </c>
      <c r="F1048" s="36">
        <f t="shared" si="146"/>
        <v>1.5334823638572359</v>
      </c>
      <c r="G1048" s="36">
        <f t="shared" si="147"/>
        <v>1.5314823638572359</v>
      </c>
      <c r="H1048" s="36">
        <f t="shared" si="148"/>
        <v>1.5254823638572361</v>
      </c>
      <c r="I1048" s="36">
        <f t="shared" si="149"/>
        <v>1.5274823638572359</v>
      </c>
      <c r="J1048" s="36">
        <f t="shared" si="150"/>
        <v>1.532482363857236</v>
      </c>
      <c r="K1048" s="36">
        <f t="shared" si="151"/>
        <v>1.530482363857236</v>
      </c>
      <c r="L1048" s="36">
        <f t="shared" si="152"/>
        <v>1.5294823638572359</v>
      </c>
      <c r="M1048" s="57">
        <f t="shared" si="153"/>
        <v>1.528482363857236</v>
      </c>
      <c r="N1048" s="58" t="s">
        <v>49</v>
      </c>
      <c r="O1048" s="36"/>
      <c r="P1048" s="36"/>
      <c r="Q1048" s="36"/>
      <c r="R1048" s="59"/>
      <c r="S1048" s="60">
        <v>1.46</v>
      </c>
      <c r="T1048" s="106">
        <v>1.6</v>
      </c>
      <c r="U1048" s="162"/>
      <c r="V1048" s="10"/>
      <c r="W1048" s="162"/>
      <c r="X1048" s="162"/>
      <c r="Y1048" s="162"/>
      <c r="AA1048" s="10"/>
      <c r="AB1048" s="47"/>
      <c r="AC1048" s="47"/>
      <c r="AD1048" s="47"/>
      <c r="AE1048" s="47"/>
      <c r="AF1048" s="47"/>
      <c r="AG1048" s="47"/>
      <c r="AH1048" s="47"/>
      <c r="AI1048" s="47"/>
    </row>
    <row r="1049" spans="1:35">
      <c r="A1049" s="26">
        <v>44142</v>
      </c>
      <c r="B1049" s="27">
        <v>0.41666666666666669</v>
      </c>
      <c r="C1049" s="132"/>
      <c r="D1049" s="28" t="str">
        <f t="shared" si="145"/>
        <v>2020/11/7  10:00</v>
      </c>
      <c r="E1049" s="35">
        <v>1.525303907680009</v>
      </c>
      <c r="F1049" s="36">
        <f t="shared" si="146"/>
        <v>1.5323039076800089</v>
      </c>
      <c r="G1049" s="36">
        <f t="shared" si="147"/>
        <v>1.5303039076800089</v>
      </c>
      <c r="H1049" s="36">
        <f t="shared" si="148"/>
        <v>1.5243039076800091</v>
      </c>
      <c r="I1049" s="36">
        <f t="shared" si="149"/>
        <v>1.5263039076800089</v>
      </c>
      <c r="J1049" s="36">
        <f t="shared" si="150"/>
        <v>1.531303907680009</v>
      </c>
      <c r="K1049" s="36">
        <f t="shared" si="151"/>
        <v>1.529303907680009</v>
      </c>
      <c r="L1049" s="36">
        <f t="shared" si="152"/>
        <v>1.5283039076800089</v>
      </c>
      <c r="M1049" s="57">
        <f t="shared" si="153"/>
        <v>1.527303907680009</v>
      </c>
      <c r="N1049" s="58" t="s">
        <v>49</v>
      </c>
      <c r="O1049" s="36"/>
      <c r="P1049" s="36"/>
      <c r="Q1049" s="36"/>
      <c r="R1049" s="59"/>
      <c r="S1049" s="60">
        <v>1.46</v>
      </c>
      <c r="T1049" s="106">
        <v>1.6</v>
      </c>
      <c r="U1049" s="162"/>
      <c r="V1049" s="10"/>
      <c r="W1049" s="162"/>
      <c r="X1049" s="162"/>
      <c r="Y1049" s="162"/>
      <c r="AA1049" s="10"/>
      <c r="AB1049" s="47"/>
      <c r="AC1049" s="47"/>
      <c r="AD1049" s="47"/>
      <c r="AE1049" s="47"/>
      <c r="AF1049" s="47"/>
      <c r="AG1049" s="47"/>
      <c r="AH1049" s="47"/>
      <c r="AI1049" s="47"/>
    </row>
    <row r="1050" spans="1:35">
      <c r="A1050" s="26">
        <v>44142</v>
      </c>
      <c r="B1050" s="27">
        <v>0.5</v>
      </c>
      <c r="C1050" s="132"/>
      <c r="D1050" s="28" t="str">
        <f t="shared" si="145"/>
        <v>2020/11/7  12:00</v>
      </c>
      <c r="E1050" s="35">
        <v>1.5148284420056335</v>
      </c>
      <c r="F1050" s="36">
        <f t="shared" si="146"/>
        <v>1.5218284420056334</v>
      </c>
      <c r="G1050" s="36">
        <f t="shared" si="147"/>
        <v>1.5198284420056334</v>
      </c>
      <c r="H1050" s="36">
        <f t="shared" si="148"/>
        <v>1.5138284420056336</v>
      </c>
      <c r="I1050" s="36">
        <f t="shared" si="149"/>
        <v>1.5158284420056334</v>
      </c>
      <c r="J1050" s="36">
        <f t="shared" si="150"/>
        <v>1.5208284420056335</v>
      </c>
      <c r="K1050" s="36">
        <f t="shared" si="151"/>
        <v>1.5188284420056335</v>
      </c>
      <c r="L1050" s="36">
        <f t="shared" si="152"/>
        <v>1.5178284420056334</v>
      </c>
      <c r="M1050" s="57">
        <f t="shared" si="153"/>
        <v>1.5168284420056335</v>
      </c>
      <c r="N1050" s="58" t="s">
        <v>49</v>
      </c>
      <c r="O1050" s="36"/>
      <c r="P1050" s="36"/>
      <c r="Q1050" s="36"/>
      <c r="R1050" s="59"/>
      <c r="S1050" s="60">
        <v>1.46</v>
      </c>
      <c r="T1050" s="106">
        <v>1.6</v>
      </c>
      <c r="U1050" s="162"/>
      <c r="V1050" s="10"/>
      <c r="W1050" s="162"/>
      <c r="X1050" s="162"/>
      <c r="Y1050" s="162"/>
      <c r="AA1050" s="10"/>
      <c r="AB1050" s="47"/>
      <c r="AC1050" s="47"/>
      <c r="AD1050" s="47"/>
      <c r="AE1050" s="47"/>
      <c r="AF1050" s="47"/>
      <c r="AG1050" s="47"/>
      <c r="AH1050" s="47"/>
      <c r="AI1050" s="47"/>
    </row>
    <row r="1051" spans="1:35">
      <c r="A1051" s="26">
        <v>44142</v>
      </c>
      <c r="B1051" s="27">
        <v>0.58333333333333304</v>
      </c>
      <c r="C1051" s="132"/>
      <c r="D1051" s="28" t="str">
        <f t="shared" si="145"/>
        <v>2020/11/7  14:00</v>
      </c>
      <c r="E1051" s="35">
        <v>1.5193766874433177</v>
      </c>
      <c r="F1051" s="36">
        <f t="shared" si="146"/>
        <v>1.5263766874433176</v>
      </c>
      <c r="G1051" s="36">
        <f t="shared" si="147"/>
        <v>1.5243766874433176</v>
      </c>
      <c r="H1051" s="36">
        <f t="shared" si="148"/>
        <v>1.5183766874433178</v>
      </c>
      <c r="I1051" s="36">
        <f t="shared" si="149"/>
        <v>1.5203766874433176</v>
      </c>
      <c r="J1051" s="36">
        <f t="shared" si="150"/>
        <v>1.5253766874433177</v>
      </c>
      <c r="K1051" s="36">
        <f t="shared" si="151"/>
        <v>1.5233766874433177</v>
      </c>
      <c r="L1051" s="36">
        <f t="shared" si="152"/>
        <v>1.5223766874433176</v>
      </c>
      <c r="M1051" s="57">
        <f t="shared" si="153"/>
        <v>1.5213766874433177</v>
      </c>
      <c r="N1051" s="58" t="s">
        <v>49</v>
      </c>
      <c r="O1051" s="36"/>
      <c r="P1051" s="36"/>
      <c r="Q1051" s="36"/>
      <c r="R1051" s="59"/>
      <c r="S1051" s="60">
        <v>1.46</v>
      </c>
      <c r="T1051" s="106">
        <v>1.6</v>
      </c>
      <c r="U1051" s="162"/>
      <c r="V1051" s="10"/>
      <c r="W1051" s="162"/>
      <c r="X1051" s="162"/>
      <c r="Y1051" s="162"/>
      <c r="AA1051" s="10"/>
      <c r="AB1051" s="47"/>
      <c r="AC1051" s="47"/>
      <c r="AD1051" s="47"/>
      <c r="AE1051" s="47"/>
      <c r="AF1051" s="47"/>
      <c r="AG1051" s="47"/>
      <c r="AH1051" s="47"/>
      <c r="AI1051" s="47"/>
    </row>
    <row r="1052" spans="1:35">
      <c r="A1052" s="26">
        <v>44142</v>
      </c>
      <c r="B1052" s="27">
        <v>0.66666666666666596</v>
      </c>
      <c r="C1052" s="132"/>
      <c r="D1052" s="28" t="str">
        <f t="shared" si="145"/>
        <v>2020/11/7  16:00</v>
      </c>
      <c r="E1052" s="35">
        <v>1.5155226050970407</v>
      </c>
      <c r="F1052" s="36">
        <f t="shared" si="146"/>
        <v>1.5225226050970406</v>
      </c>
      <c r="G1052" s="36">
        <f t="shared" si="147"/>
        <v>1.5205226050970406</v>
      </c>
      <c r="H1052" s="36">
        <f t="shared" si="148"/>
        <v>1.5145226050970408</v>
      </c>
      <c r="I1052" s="36">
        <f t="shared" si="149"/>
        <v>1.5165226050970406</v>
      </c>
      <c r="J1052" s="36">
        <f t="shared" si="150"/>
        <v>1.5215226050970407</v>
      </c>
      <c r="K1052" s="36">
        <f t="shared" si="151"/>
        <v>1.5195226050970407</v>
      </c>
      <c r="L1052" s="36">
        <f t="shared" si="152"/>
        <v>1.5185226050970406</v>
      </c>
      <c r="M1052" s="57">
        <f t="shared" si="153"/>
        <v>1.5175226050970407</v>
      </c>
      <c r="N1052" s="58" t="s">
        <v>49</v>
      </c>
      <c r="O1052" s="36"/>
      <c r="P1052" s="36"/>
      <c r="Q1052" s="36"/>
      <c r="R1052" s="59"/>
      <c r="S1052" s="60">
        <v>1.46</v>
      </c>
      <c r="T1052" s="106">
        <v>1.6</v>
      </c>
      <c r="U1052" s="162"/>
      <c r="V1052" s="10"/>
      <c r="W1052" s="162"/>
      <c r="X1052" s="162"/>
      <c r="Y1052" s="162"/>
      <c r="AA1052" s="10"/>
      <c r="AB1052" s="47"/>
      <c r="AC1052" s="47"/>
      <c r="AD1052" s="47"/>
      <c r="AE1052" s="47"/>
      <c r="AF1052" s="47"/>
      <c r="AG1052" s="47"/>
      <c r="AH1052" s="47"/>
      <c r="AI1052" s="47"/>
    </row>
    <row r="1053" spans="1:35">
      <c r="A1053" s="123">
        <v>44143</v>
      </c>
      <c r="B1053" s="101">
        <v>0.33333333333333331</v>
      </c>
      <c r="C1053" s="132" t="s">
        <v>625</v>
      </c>
      <c r="D1053" s="124" t="str">
        <f t="shared" si="145"/>
        <v>2020/11/8  8:00</v>
      </c>
      <c r="E1053" s="35">
        <v>1.546</v>
      </c>
      <c r="F1053" s="36">
        <f t="shared" si="146"/>
        <v>1.5529999999999999</v>
      </c>
      <c r="G1053" s="36">
        <f t="shared" si="147"/>
        <v>1.5509999999999999</v>
      </c>
      <c r="H1053" s="36">
        <f t="shared" si="148"/>
        <v>1.5450000000000002</v>
      </c>
      <c r="I1053" s="36">
        <f t="shared" si="149"/>
        <v>1.5469999999999999</v>
      </c>
      <c r="J1053" s="36">
        <f t="shared" si="150"/>
        <v>1.552</v>
      </c>
      <c r="K1053" s="36">
        <f t="shared" si="151"/>
        <v>1.55</v>
      </c>
      <c r="L1053" s="36">
        <f t="shared" si="152"/>
        <v>1.5489999999999999</v>
      </c>
      <c r="M1053" s="57">
        <f t="shared" si="153"/>
        <v>1.548</v>
      </c>
      <c r="N1053" s="58" t="s">
        <v>44</v>
      </c>
      <c r="O1053" s="36"/>
      <c r="P1053" s="36"/>
      <c r="Q1053" s="36"/>
      <c r="R1053" s="59"/>
      <c r="S1053" s="60">
        <v>1.46</v>
      </c>
      <c r="T1053" s="106">
        <v>1.6</v>
      </c>
      <c r="U1053" s="162"/>
      <c r="V1053" s="10"/>
      <c r="W1053" s="162"/>
      <c r="X1053" s="162"/>
      <c r="Y1053" s="162"/>
      <c r="AA1053" s="10"/>
      <c r="AB1053" s="47"/>
      <c r="AC1053" s="47"/>
      <c r="AD1053" s="47"/>
      <c r="AE1053" s="47"/>
      <c r="AF1053" s="47"/>
      <c r="AG1053" s="47"/>
      <c r="AH1053" s="47"/>
      <c r="AI1053" s="47"/>
    </row>
    <row r="1054" spans="1:35">
      <c r="A1054" s="26">
        <v>44143</v>
      </c>
      <c r="B1054" s="27">
        <v>0.41666666666666669</v>
      </c>
      <c r="C1054" s="132"/>
      <c r="D1054" s="28" t="str">
        <f t="shared" si="145"/>
        <v>2020/11/8  10:00</v>
      </c>
      <c r="E1054" s="35">
        <v>1.5197617791200986</v>
      </c>
      <c r="F1054" s="36">
        <f t="shared" si="146"/>
        <v>1.5267617791200985</v>
      </c>
      <c r="G1054" s="36">
        <f t="shared" si="147"/>
        <v>1.5247617791200985</v>
      </c>
      <c r="H1054" s="36">
        <f t="shared" si="148"/>
        <v>1.5187617791200987</v>
      </c>
      <c r="I1054" s="36">
        <f t="shared" si="149"/>
        <v>1.5207617791200985</v>
      </c>
      <c r="J1054" s="36">
        <f t="shared" si="150"/>
        <v>1.5257617791200986</v>
      </c>
      <c r="K1054" s="36">
        <f t="shared" si="151"/>
        <v>1.5237617791200986</v>
      </c>
      <c r="L1054" s="36">
        <f t="shared" si="152"/>
        <v>1.5227617791200985</v>
      </c>
      <c r="M1054" s="57">
        <f t="shared" si="153"/>
        <v>1.5217617791200986</v>
      </c>
      <c r="N1054" s="58" t="s">
        <v>44</v>
      </c>
      <c r="O1054" s="36"/>
      <c r="P1054" s="36"/>
      <c r="Q1054" s="36"/>
      <c r="R1054" s="59"/>
      <c r="S1054" s="60">
        <v>1.46</v>
      </c>
      <c r="T1054" s="106">
        <v>1.6</v>
      </c>
      <c r="U1054" s="162"/>
      <c r="V1054" s="10"/>
      <c r="W1054" s="162"/>
      <c r="X1054" s="162"/>
      <c r="Y1054" s="162"/>
      <c r="AA1054" s="10"/>
      <c r="AB1054" s="47"/>
      <c r="AC1054" s="47"/>
      <c r="AD1054" s="47"/>
      <c r="AE1054" s="47"/>
      <c r="AF1054" s="47"/>
      <c r="AG1054" s="47"/>
      <c r="AH1054" s="47"/>
      <c r="AI1054" s="47"/>
    </row>
    <row r="1055" spans="1:35">
      <c r="A1055" s="26">
        <v>44143</v>
      </c>
      <c r="B1055" s="27">
        <v>0.5</v>
      </c>
      <c r="C1055" s="132"/>
      <c r="D1055" s="28" t="str">
        <f t="shared" si="145"/>
        <v>2020/11/8  12:00</v>
      </c>
      <c r="E1055" s="35">
        <v>1.5046836292411978</v>
      </c>
      <c r="F1055" s="36">
        <f t="shared" si="146"/>
        <v>1.5116836292411977</v>
      </c>
      <c r="G1055" s="36">
        <f t="shared" si="147"/>
        <v>1.5096836292411977</v>
      </c>
      <c r="H1055" s="36">
        <f t="shared" si="148"/>
        <v>1.5036836292411979</v>
      </c>
      <c r="I1055" s="36">
        <f t="shared" si="149"/>
        <v>1.5056836292411977</v>
      </c>
      <c r="J1055" s="36">
        <f t="shared" si="150"/>
        <v>1.5106836292411978</v>
      </c>
      <c r="K1055" s="36">
        <f t="shared" si="151"/>
        <v>1.5086836292411978</v>
      </c>
      <c r="L1055" s="36">
        <f t="shared" si="152"/>
        <v>1.5076836292411977</v>
      </c>
      <c r="M1055" s="57">
        <f t="shared" si="153"/>
        <v>1.5066836292411978</v>
      </c>
      <c r="N1055" s="58" t="s">
        <v>45</v>
      </c>
      <c r="O1055" s="36"/>
      <c r="P1055" s="36"/>
      <c r="Q1055" s="36"/>
      <c r="R1055" s="59"/>
      <c r="S1055" s="60">
        <v>1.46</v>
      </c>
      <c r="T1055" s="106">
        <v>1.6</v>
      </c>
      <c r="U1055" s="162"/>
      <c r="V1055" s="10"/>
      <c r="W1055" s="162"/>
      <c r="X1055" s="162"/>
      <c r="Y1055" s="162"/>
      <c r="AA1055" s="10"/>
      <c r="AB1055" s="47"/>
      <c r="AC1055" s="47"/>
      <c r="AD1055" s="47"/>
      <c r="AE1055" s="47"/>
      <c r="AF1055" s="47"/>
      <c r="AG1055" s="47"/>
      <c r="AH1055" s="47"/>
      <c r="AI1055" s="47"/>
    </row>
    <row r="1056" spans="1:35">
      <c r="A1056" s="26">
        <v>44143</v>
      </c>
      <c r="B1056" s="27">
        <v>0.58333333333333304</v>
      </c>
      <c r="C1056" s="132"/>
      <c r="D1056" s="28" t="str">
        <f t="shared" si="145"/>
        <v>2020/11/8  14:00</v>
      </c>
      <c r="E1056" s="35">
        <v>1.5149999999999999</v>
      </c>
      <c r="F1056" s="36">
        <f t="shared" si="146"/>
        <v>1.5219999999999998</v>
      </c>
      <c r="G1056" s="36">
        <f t="shared" si="147"/>
        <v>1.5199999999999998</v>
      </c>
      <c r="H1056" s="36">
        <f t="shared" si="148"/>
        <v>1.514</v>
      </c>
      <c r="I1056" s="36">
        <f t="shared" si="149"/>
        <v>1.5159999999999998</v>
      </c>
      <c r="J1056" s="36">
        <f t="shared" si="150"/>
        <v>1.5209999999999999</v>
      </c>
      <c r="K1056" s="36">
        <f t="shared" si="151"/>
        <v>1.5189999999999999</v>
      </c>
      <c r="L1056" s="36">
        <f t="shared" si="152"/>
        <v>1.5179999999999998</v>
      </c>
      <c r="M1056" s="57">
        <f t="shared" si="153"/>
        <v>1.5169999999999999</v>
      </c>
      <c r="N1056" s="58" t="s">
        <v>45</v>
      </c>
      <c r="O1056" s="36"/>
      <c r="P1056" s="36"/>
      <c r="Q1056" s="36"/>
      <c r="R1056" s="59"/>
      <c r="S1056" s="60">
        <v>1.46</v>
      </c>
      <c r="T1056" s="106">
        <v>1.6</v>
      </c>
      <c r="U1056" s="162"/>
      <c r="V1056" s="10"/>
      <c r="W1056" s="162"/>
      <c r="X1056" s="162"/>
      <c r="Y1056" s="162"/>
      <c r="AA1056" s="10"/>
      <c r="AB1056" s="47"/>
      <c r="AC1056" s="47"/>
      <c r="AD1056" s="47"/>
      <c r="AE1056" s="47"/>
      <c r="AF1056" s="47"/>
      <c r="AG1056" s="47"/>
      <c r="AH1056" s="47"/>
      <c r="AI1056" s="47"/>
    </row>
    <row r="1057" spans="1:35">
      <c r="A1057" s="26">
        <v>44143</v>
      </c>
      <c r="B1057" s="27">
        <v>0.66666666666666596</v>
      </c>
      <c r="C1057" s="132"/>
      <c r="D1057" s="28" t="str">
        <f t="shared" si="145"/>
        <v>2020/11/8  16:00</v>
      </c>
      <c r="E1057" s="35">
        <v>1.5149999999999999</v>
      </c>
      <c r="F1057" s="36">
        <f t="shared" si="146"/>
        <v>1.5219999999999998</v>
      </c>
      <c r="G1057" s="36">
        <f t="shared" si="147"/>
        <v>1.5199999999999998</v>
      </c>
      <c r="H1057" s="36">
        <f t="shared" si="148"/>
        <v>1.514</v>
      </c>
      <c r="I1057" s="36">
        <f t="shared" si="149"/>
        <v>1.5159999999999998</v>
      </c>
      <c r="J1057" s="36">
        <f t="shared" si="150"/>
        <v>1.5209999999999999</v>
      </c>
      <c r="K1057" s="36">
        <f t="shared" si="151"/>
        <v>1.5189999999999999</v>
      </c>
      <c r="L1057" s="36">
        <f t="shared" si="152"/>
        <v>1.5179999999999998</v>
      </c>
      <c r="M1057" s="57">
        <f t="shared" si="153"/>
        <v>1.5169999999999999</v>
      </c>
      <c r="N1057" s="58" t="s">
        <v>45</v>
      </c>
      <c r="O1057" s="36"/>
      <c r="P1057" s="36"/>
      <c r="Q1057" s="36"/>
      <c r="R1057" s="59"/>
      <c r="S1057" s="60">
        <v>1.46</v>
      </c>
      <c r="T1057" s="106">
        <v>1.6</v>
      </c>
      <c r="U1057" s="162"/>
      <c r="V1057" s="10"/>
      <c r="W1057" s="162"/>
      <c r="X1057" s="162"/>
      <c r="Y1057" s="162"/>
      <c r="AA1057" s="10"/>
      <c r="AB1057" s="47"/>
      <c r="AC1057" s="47"/>
      <c r="AD1057" s="47"/>
      <c r="AE1057" s="47"/>
      <c r="AF1057" s="47"/>
      <c r="AG1057" s="47"/>
      <c r="AH1057" s="47"/>
      <c r="AI1057" s="47"/>
    </row>
    <row r="1058" spans="1:35">
      <c r="A1058" s="123">
        <v>44144</v>
      </c>
      <c r="B1058" s="101">
        <v>0.33333333333333331</v>
      </c>
      <c r="C1058" s="132" t="s">
        <v>626</v>
      </c>
      <c r="D1058" s="124" t="str">
        <f t="shared" si="145"/>
        <v>2020/11/9  8:00</v>
      </c>
      <c r="E1058" s="35">
        <v>1.5247151031755288</v>
      </c>
      <c r="F1058" s="36">
        <f t="shared" si="146"/>
        <v>1.5317151031755287</v>
      </c>
      <c r="G1058" s="36">
        <f t="shared" si="147"/>
        <v>1.5297151031755287</v>
      </c>
      <c r="H1058" s="36">
        <f t="shared" si="148"/>
        <v>1.5237151031755289</v>
      </c>
      <c r="I1058" s="36">
        <f t="shared" si="149"/>
        <v>1.5257151031755287</v>
      </c>
      <c r="J1058" s="36">
        <f t="shared" si="150"/>
        <v>1.5307151031755288</v>
      </c>
      <c r="K1058" s="36">
        <f t="shared" si="151"/>
        <v>1.5287151031755288</v>
      </c>
      <c r="L1058" s="36">
        <f t="shared" si="152"/>
        <v>1.5277151031755287</v>
      </c>
      <c r="M1058" s="57">
        <f t="shared" si="153"/>
        <v>1.5267151031755288</v>
      </c>
      <c r="N1058" s="58" t="s">
        <v>46</v>
      </c>
      <c r="O1058" s="36"/>
      <c r="P1058" s="36"/>
      <c r="Q1058" s="36"/>
      <c r="R1058" s="59"/>
      <c r="S1058" s="60">
        <v>1.46</v>
      </c>
      <c r="T1058" s="106">
        <v>1.6</v>
      </c>
      <c r="U1058" s="162"/>
      <c r="V1058" s="10"/>
      <c r="W1058" s="162"/>
      <c r="X1058" s="162"/>
      <c r="Y1058" s="162"/>
      <c r="AA1058" s="10"/>
      <c r="AB1058" s="47"/>
      <c r="AC1058" s="47"/>
      <c r="AD1058" s="47"/>
      <c r="AE1058" s="47"/>
      <c r="AF1058" s="47"/>
      <c r="AG1058" s="47"/>
      <c r="AH1058" s="47"/>
      <c r="AI1058" s="47"/>
    </row>
    <row r="1059" spans="1:35">
      <c r="A1059" s="26">
        <v>44144</v>
      </c>
      <c r="B1059" s="27">
        <v>0.41666666666666669</v>
      </c>
      <c r="C1059" s="132"/>
      <c r="D1059" s="28" t="str">
        <f t="shared" si="145"/>
        <v>2020/11/9  10:00</v>
      </c>
      <c r="E1059" s="35">
        <v>1.5193677548331039</v>
      </c>
      <c r="F1059" s="36">
        <f t="shared" si="146"/>
        <v>1.5263677548331038</v>
      </c>
      <c r="G1059" s="36">
        <f t="shared" si="147"/>
        <v>1.5243677548331038</v>
      </c>
      <c r="H1059" s="36">
        <f t="shared" si="148"/>
        <v>1.518367754833104</v>
      </c>
      <c r="I1059" s="36">
        <f t="shared" si="149"/>
        <v>1.5203677548331038</v>
      </c>
      <c r="J1059" s="36">
        <f t="shared" si="150"/>
        <v>1.5253677548331039</v>
      </c>
      <c r="K1059" s="36">
        <f t="shared" si="151"/>
        <v>1.5233677548331039</v>
      </c>
      <c r="L1059" s="36">
        <f t="shared" si="152"/>
        <v>1.5223677548331038</v>
      </c>
      <c r="M1059" s="57">
        <f t="shared" si="153"/>
        <v>1.5213677548331039</v>
      </c>
      <c r="N1059" s="58" t="s">
        <v>46</v>
      </c>
      <c r="O1059" s="36"/>
      <c r="P1059" s="36"/>
      <c r="Q1059" s="36"/>
      <c r="R1059" s="59"/>
      <c r="S1059" s="60">
        <v>1.46</v>
      </c>
      <c r="T1059" s="106">
        <v>1.6</v>
      </c>
      <c r="U1059" s="162"/>
      <c r="V1059" s="10"/>
      <c r="W1059" s="162"/>
      <c r="X1059" s="162"/>
      <c r="Y1059" s="162"/>
      <c r="AA1059" s="10"/>
      <c r="AB1059" s="47"/>
      <c r="AC1059" s="47"/>
      <c r="AD1059" s="47"/>
      <c r="AE1059" s="47"/>
      <c r="AF1059" s="47"/>
      <c r="AG1059" s="47"/>
      <c r="AH1059" s="47"/>
      <c r="AI1059" s="47"/>
    </row>
    <row r="1060" spans="1:35">
      <c r="A1060" s="26">
        <v>44144</v>
      </c>
      <c r="B1060" s="27">
        <v>0.5</v>
      </c>
      <c r="C1060" s="132"/>
      <c r="D1060" s="28" t="str">
        <f t="shared" si="145"/>
        <v>2020/11/9  12:00</v>
      </c>
      <c r="E1060" s="35">
        <v>1.5188006985032609</v>
      </c>
      <c r="F1060" s="36">
        <f t="shared" si="146"/>
        <v>1.5258006985032608</v>
      </c>
      <c r="G1060" s="36">
        <f t="shared" si="147"/>
        <v>1.5238006985032608</v>
      </c>
      <c r="H1060" s="36">
        <f t="shared" si="148"/>
        <v>1.517800698503261</v>
      </c>
      <c r="I1060" s="36">
        <f t="shared" si="149"/>
        <v>1.5198006985032608</v>
      </c>
      <c r="J1060" s="36">
        <f t="shared" si="150"/>
        <v>1.5248006985032609</v>
      </c>
      <c r="K1060" s="36">
        <f t="shared" si="151"/>
        <v>1.5228006985032609</v>
      </c>
      <c r="L1060" s="36">
        <f t="shared" si="152"/>
        <v>1.5218006985032608</v>
      </c>
      <c r="M1060" s="57">
        <f t="shared" si="153"/>
        <v>1.5208006985032609</v>
      </c>
      <c r="N1060" s="58" t="s">
        <v>46</v>
      </c>
      <c r="O1060" s="36"/>
      <c r="P1060" s="36"/>
      <c r="Q1060" s="36"/>
      <c r="R1060" s="59"/>
      <c r="S1060" s="60">
        <v>1.46</v>
      </c>
      <c r="T1060" s="106">
        <v>1.6</v>
      </c>
      <c r="U1060" s="162"/>
      <c r="V1060" s="10"/>
      <c r="W1060" s="162"/>
      <c r="X1060" s="162"/>
      <c r="Y1060" s="162"/>
      <c r="AA1060" s="10"/>
      <c r="AB1060" s="47"/>
      <c r="AC1060" s="47"/>
      <c r="AD1060" s="47"/>
      <c r="AE1060" s="47"/>
      <c r="AF1060" s="47"/>
      <c r="AG1060" s="47"/>
      <c r="AH1060" s="47"/>
      <c r="AI1060" s="47"/>
    </row>
    <row r="1061" spans="1:35">
      <c r="A1061" s="26">
        <v>44144</v>
      </c>
      <c r="B1061" s="27">
        <v>0.58333333333333304</v>
      </c>
      <c r="C1061" s="132"/>
      <c r="D1061" s="28" t="str">
        <f t="shared" si="145"/>
        <v>2020/11/9  14:00</v>
      </c>
      <c r="E1061" s="35">
        <v>1.5272225824137355</v>
      </c>
      <c r="F1061" s="36">
        <f t="shared" si="146"/>
        <v>1.5342225824137354</v>
      </c>
      <c r="G1061" s="36">
        <f t="shared" si="147"/>
        <v>1.5322225824137354</v>
      </c>
      <c r="H1061" s="36">
        <f t="shared" si="148"/>
        <v>1.5262225824137357</v>
      </c>
      <c r="I1061" s="36">
        <f t="shared" si="149"/>
        <v>1.5282225824137354</v>
      </c>
      <c r="J1061" s="36">
        <f t="shared" si="150"/>
        <v>1.5332225824137355</v>
      </c>
      <c r="K1061" s="36">
        <f t="shared" si="151"/>
        <v>1.5312225824137355</v>
      </c>
      <c r="L1061" s="36">
        <f t="shared" si="152"/>
        <v>1.5302225824137354</v>
      </c>
      <c r="M1061" s="57">
        <f t="shared" si="153"/>
        <v>1.5292225824137355</v>
      </c>
      <c r="N1061" s="58" t="s">
        <v>46</v>
      </c>
      <c r="O1061" s="36"/>
      <c r="P1061" s="36"/>
      <c r="Q1061" s="36"/>
      <c r="R1061" s="59"/>
      <c r="S1061" s="60">
        <v>1.46</v>
      </c>
      <c r="T1061" s="106">
        <v>1.6</v>
      </c>
      <c r="U1061" s="162"/>
      <c r="V1061" s="10"/>
      <c r="W1061" s="162"/>
      <c r="X1061" s="162"/>
      <c r="Y1061" s="162"/>
      <c r="AA1061" s="10"/>
      <c r="AB1061" s="47"/>
      <c r="AC1061" s="47"/>
      <c r="AD1061" s="47"/>
      <c r="AE1061" s="47"/>
      <c r="AF1061" s="47"/>
      <c r="AG1061" s="47"/>
      <c r="AH1061" s="47"/>
      <c r="AI1061" s="47"/>
    </row>
    <row r="1062" spans="1:35">
      <c r="A1062" s="26">
        <v>44144</v>
      </c>
      <c r="B1062" s="27">
        <v>0.66666666666666596</v>
      </c>
      <c r="C1062" s="132"/>
      <c r="D1062" s="28" t="str">
        <f t="shared" si="145"/>
        <v>2020/11/9  16:00</v>
      </c>
      <c r="E1062" s="35">
        <v>1.5106087152639176</v>
      </c>
      <c r="F1062" s="36">
        <f t="shared" si="146"/>
        <v>1.5176087152639175</v>
      </c>
      <c r="G1062" s="36">
        <f t="shared" si="147"/>
        <v>1.5156087152639175</v>
      </c>
      <c r="H1062" s="36">
        <f t="shared" si="148"/>
        <v>1.5096087152639177</v>
      </c>
      <c r="I1062" s="36">
        <f t="shared" si="149"/>
        <v>1.5116087152639175</v>
      </c>
      <c r="J1062" s="36">
        <f t="shared" si="150"/>
        <v>1.5166087152639176</v>
      </c>
      <c r="K1062" s="36">
        <f t="shared" si="151"/>
        <v>1.5146087152639176</v>
      </c>
      <c r="L1062" s="36">
        <f t="shared" si="152"/>
        <v>1.5136087152639175</v>
      </c>
      <c r="M1062" s="57">
        <f t="shared" si="153"/>
        <v>1.5126087152639176</v>
      </c>
      <c r="N1062" s="58" t="s">
        <v>46</v>
      </c>
      <c r="O1062" s="36"/>
      <c r="P1062" s="36"/>
      <c r="Q1062" s="36"/>
      <c r="R1062" s="59"/>
      <c r="S1062" s="60">
        <v>1.46</v>
      </c>
      <c r="T1062" s="106">
        <v>1.6</v>
      </c>
      <c r="U1062" s="162"/>
      <c r="V1062" s="10"/>
      <c r="W1062" s="162"/>
      <c r="X1062" s="162"/>
      <c r="Y1062" s="162"/>
      <c r="AA1062" s="10"/>
      <c r="AB1062" s="47"/>
      <c r="AC1062" s="47"/>
      <c r="AD1062" s="47"/>
      <c r="AE1062" s="47"/>
      <c r="AF1062" s="47"/>
      <c r="AG1062" s="47"/>
      <c r="AH1062" s="47"/>
      <c r="AI1062" s="47"/>
    </row>
    <row r="1063" spans="1:35">
      <c r="A1063" s="123">
        <v>44145</v>
      </c>
      <c r="B1063" s="101">
        <v>0.33333333333333331</v>
      </c>
      <c r="C1063" s="132" t="s">
        <v>627</v>
      </c>
      <c r="D1063" s="124" t="str">
        <f t="shared" si="145"/>
        <v>2020/11/10  8:00</v>
      </c>
      <c r="E1063" s="35">
        <v>1.5149999999999999</v>
      </c>
      <c r="F1063" s="36">
        <f t="shared" si="146"/>
        <v>1.5219999999999998</v>
      </c>
      <c r="G1063" s="36">
        <f t="shared" si="147"/>
        <v>1.5199999999999998</v>
      </c>
      <c r="H1063" s="36">
        <f t="shared" si="148"/>
        <v>1.514</v>
      </c>
      <c r="I1063" s="36">
        <f t="shared" si="149"/>
        <v>1.5159999999999998</v>
      </c>
      <c r="J1063" s="36">
        <f t="shared" si="150"/>
        <v>1.5209999999999999</v>
      </c>
      <c r="K1063" s="36">
        <f t="shared" si="151"/>
        <v>1.5189999999999999</v>
      </c>
      <c r="L1063" s="36">
        <f t="shared" si="152"/>
        <v>1.5179999999999998</v>
      </c>
      <c r="M1063" s="57">
        <f t="shared" si="153"/>
        <v>1.5169999999999999</v>
      </c>
      <c r="N1063" s="58" t="s">
        <v>47</v>
      </c>
      <c r="O1063" s="36"/>
      <c r="P1063" s="36"/>
      <c r="Q1063" s="36"/>
      <c r="R1063" s="59"/>
      <c r="S1063" s="60">
        <v>1.46</v>
      </c>
      <c r="T1063" s="106">
        <v>1.6</v>
      </c>
      <c r="U1063" s="162"/>
      <c r="V1063" s="10"/>
      <c r="W1063" s="162"/>
      <c r="X1063" s="162"/>
      <c r="Y1063" s="162"/>
      <c r="AA1063" s="10"/>
      <c r="AB1063" s="47"/>
      <c r="AC1063" s="47"/>
      <c r="AD1063" s="47"/>
      <c r="AE1063" s="47"/>
      <c r="AF1063" s="47"/>
      <c r="AG1063" s="47"/>
      <c r="AH1063" s="47"/>
      <c r="AI1063" s="47"/>
    </row>
    <row r="1064" spans="1:35">
      <c r="A1064" s="26">
        <v>44145</v>
      </c>
      <c r="B1064" s="27">
        <v>0.41666666666666669</v>
      </c>
      <c r="C1064" s="132"/>
      <c r="D1064" s="28" t="str">
        <f t="shared" si="145"/>
        <v>2020/11/10  10:00</v>
      </c>
      <c r="E1064" s="35">
        <v>1.5149999999999999</v>
      </c>
      <c r="F1064" s="36">
        <f t="shared" si="146"/>
        <v>1.5219999999999998</v>
      </c>
      <c r="G1064" s="36">
        <f t="shared" si="147"/>
        <v>1.5199999999999998</v>
      </c>
      <c r="H1064" s="36">
        <f t="shared" si="148"/>
        <v>1.514</v>
      </c>
      <c r="I1064" s="36">
        <f t="shared" si="149"/>
        <v>1.5159999999999998</v>
      </c>
      <c r="J1064" s="36">
        <f t="shared" si="150"/>
        <v>1.5209999999999999</v>
      </c>
      <c r="K1064" s="36">
        <f t="shared" si="151"/>
        <v>1.5189999999999999</v>
      </c>
      <c r="L1064" s="36">
        <f t="shared" si="152"/>
        <v>1.5179999999999998</v>
      </c>
      <c r="M1064" s="57">
        <f t="shared" si="153"/>
        <v>1.5169999999999999</v>
      </c>
      <c r="N1064" s="58" t="s">
        <v>47</v>
      </c>
      <c r="O1064" s="36"/>
      <c r="P1064" s="36"/>
      <c r="Q1064" s="36"/>
      <c r="R1064" s="59"/>
      <c r="S1064" s="60">
        <v>1.46</v>
      </c>
      <c r="T1064" s="106">
        <v>1.6</v>
      </c>
      <c r="U1064" s="162"/>
      <c r="V1064" s="10"/>
      <c r="W1064" s="162"/>
      <c r="X1064" s="162"/>
      <c r="Y1064" s="162"/>
      <c r="AA1064" s="10"/>
      <c r="AB1064" s="47"/>
      <c r="AC1064" s="47"/>
      <c r="AD1064" s="47"/>
      <c r="AE1064" s="47"/>
      <c r="AF1064" s="47"/>
      <c r="AG1064" s="47"/>
      <c r="AH1064" s="47"/>
      <c r="AI1064" s="47"/>
    </row>
    <row r="1065" spans="1:35">
      <c r="A1065" s="26">
        <v>44145</v>
      </c>
      <c r="B1065" s="27">
        <v>0.5</v>
      </c>
      <c r="C1065" s="132"/>
      <c r="D1065" s="28" t="str">
        <f t="shared" si="145"/>
        <v>2020/11/10  12:00</v>
      </c>
      <c r="E1065" s="35">
        <v>1.5164989733035659</v>
      </c>
      <c r="F1065" s="36">
        <f t="shared" si="146"/>
        <v>1.5234989733035658</v>
      </c>
      <c r="G1065" s="36">
        <f t="shared" si="147"/>
        <v>1.5214989733035658</v>
      </c>
      <c r="H1065" s="36">
        <f t="shared" si="148"/>
        <v>1.515498973303566</v>
      </c>
      <c r="I1065" s="36">
        <f t="shared" si="149"/>
        <v>1.5174989733035658</v>
      </c>
      <c r="J1065" s="36">
        <f t="shared" si="150"/>
        <v>1.5224989733035659</v>
      </c>
      <c r="K1065" s="36">
        <f t="shared" si="151"/>
        <v>1.5204989733035659</v>
      </c>
      <c r="L1065" s="36">
        <f t="shared" si="152"/>
        <v>1.5194989733035658</v>
      </c>
      <c r="M1065" s="57">
        <f t="shared" si="153"/>
        <v>1.5184989733035659</v>
      </c>
      <c r="N1065" s="58" t="s">
        <v>47</v>
      </c>
      <c r="O1065" s="36"/>
      <c r="P1065" s="36"/>
      <c r="Q1065" s="36"/>
      <c r="R1065" s="59"/>
      <c r="S1065" s="60">
        <v>1.46</v>
      </c>
      <c r="T1065" s="106">
        <v>1.6</v>
      </c>
      <c r="U1065" s="162"/>
      <c r="V1065" s="10"/>
      <c r="W1065" s="162"/>
      <c r="X1065" s="162"/>
      <c r="Y1065" s="162"/>
      <c r="AA1065" s="10"/>
      <c r="AB1065" s="47"/>
      <c r="AC1065" s="47"/>
      <c r="AD1065" s="47"/>
      <c r="AE1065" s="47"/>
      <c r="AF1065" s="47"/>
      <c r="AG1065" s="47"/>
      <c r="AH1065" s="47"/>
      <c r="AI1065" s="47"/>
    </row>
    <row r="1066" spans="1:35">
      <c r="A1066" s="26">
        <v>44145</v>
      </c>
      <c r="B1066" s="27">
        <v>0.58333333333333304</v>
      </c>
      <c r="C1066" s="132"/>
      <c r="D1066" s="28" t="str">
        <f t="shared" si="145"/>
        <v>2020/11/10  14:00</v>
      </c>
      <c r="E1066" s="35">
        <v>1.526690087984524</v>
      </c>
      <c r="F1066" s="36">
        <f t="shared" si="146"/>
        <v>1.5336900879845239</v>
      </c>
      <c r="G1066" s="36">
        <f t="shared" si="147"/>
        <v>1.5316900879845239</v>
      </c>
      <c r="H1066" s="36">
        <f t="shared" si="148"/>
        <v>1.5256900879845241</v>
      </c>
      <c r="I1066" s="36">
        <f t="shared" si="149"/>
        <v>1.5276900879845239</v>
      </c>
      <c r="J1066" s="36">
        <f t="shared" si="150"/>
        <v>1.532690087984524</v>
      </c>
      <c r="K1066" s="36">
        <f t="shared" si="151"/>
        <v>1.530690087984524</v>
      </c>
      <c r="L1066" s="36">
        <f t="shared" si="152"/>
        <v>1.5296900879845239</v>
      </c>
      <c r="M1066" s="57">
        <f t="shared" si="153"/>
        <v>1.528690087984524</v>
      </c>
      <c r="N1066" s="58" t="s">
        <v>47</v>
      </c>
      <c r="O1066" s="36"/>
      <c r="P1066" s="36"/>
      <c r="Q1066" s="36"/>
      <c r="R1066" s="59"/>
      <c r="S1066" s="60">
        <v>1.46</v>
      </c>
      <c r="T1066" s="106">
        <v>1.6</v>
      </c>
      <c r="U1066" s="162"/>
      <c r="V1066" s="10"/>
      <c r="W1066" s="162"/>
      <c r="X1066" s="162"/>
      <c r="Y1066" s="162"/>
      <c r="AA1066" s="10"/>
      <c r="AB1066" s="47"/>
      <c r="AC1066" s="47"/>
      <c r="AD1066" s="47"/>
      <c r="AE1066" s="47"/>
      <c r="AF1066" s="47"/>
      <c r="AG1066" s="47"/>
      <c r="AH1066" s="47"/>
      <c r="AI1066" s="47"/>
    </row>
    <row r="1067" spans="1:35">
      <c r="A1067" s="26">
        <v>44145</v>
      </c>
      <c r="B1067" s="27">
        <v>0.66666666666666596</v>
      </c>
      <c r="C1067" s="132"/>
      <c r="D1067" s="28" t="str">
        <f t="shared" si="145"/>
        <v>2020/11/10  16:00</v>
      </c>
      <c r="E1067" s="35">
        <v>1.5250878410906177</v>
      </c>
      <c r="F1067" s="36">
        <f t="shared" si="146"/>
        <v>1.5320878410906176</v>
      </c>
      <c r="G1067" s="36">
        <f t="shared" si="147"/>
        <v>1.5300878410906176</v>
      </c>
      <c r="H1067" s="36">
        <f t="shared" si="148"/>
        <v>1.5240878410906178</v>
      </c>
      <c r="I1067" s="36">
        <f t="shared" si="149"/>
        <v>1.5260878410906176</v>
      </c>
      <c r="J1067" s="36">
        <f t="shared" si="150"/>
        <v>1.5310878410906177</v>
      </c>
      <c r="K1067" s="36">
        <f t="shared" si="151"/>
        <v>1.5290878410906177</v>
      </c>
      <c r="L1067" s="36">
        <f t="shared" si="152"/>
        <v>1.5280878410906176</v>
      </c>
      <c r="M1067" s="57">
        <f t="shared" si="153"/>
        <v>1.5270878410906177</v>
      </c>
      <c r="N1067" s="58" t="s">
        <v>47</v>
      </c>
      <c r="O1067" s="36"/>
      <c r="P1067" s="36"/>
      <c r="Q1067" s="36"/>
      <c r="R1067" s="59"/>
      <c r="S1067" s="60">
        <v>1.46</v>
      </c>
      <c r="T1067" s="106">
        <v>1.6</v>
      </c>
      <c r="U1067" s="162"/>
      <c r="V1067" s="10"/>
      <c r="W1067" s="162"/>
      <c r="X1067" s="162"/>
      <c r="Y1067" s="162"/>
      <c r="AA1067" s="10"/>
      <c r="AB1067" s="47"/>
      <c r="AC1067" s="47"/>
      <c r="AD1067" s="47"/>
      <c r="AE1067" s="47"/>
      <c r="AF1067" s="47"/>
      <c r="AG1067" s="47"/>
      <c r="AH1067" s="47"/>
      <c r="AI1067" s="47"/>
    </row>
    <row r="1068" spans="1:35">
      <c r="A1068" s="123">
        <v>44146</v>
      </c>
      <c r="B1068" s="101">
        <v>0.33333333333333331</v>
      </c>
      <c r="C1068" s="132" t="s">
        <v>375</v>
      </c>
      <c r="D1068" s="124" t="str">
        <f t="shared" si="145"/>
        <v>2020/11/11  8:00</v>
      </c>
      <c r="E1068" s="35">
        <v>1.5237552016594547</v>
      </c>
      <c r="F1068" s="36">
        <f t="shared" si="146"/>
        <v>1.5307552016594546</v>
      </c>
      <c r="G1068" s="36">
        <f t="shared" si="147"/>
        <v>1.5287552016594546</v>
      </c>
      <c r="H1068" s="36">
        <f t="shared" si="148"/>
        <v>1.5227552016594548</v>
      </c>
      <c r="I1068" s="36">
        <f t="shared" si="149"/>
        <v>1.5247552016594546</v>
      </c>
      <c r="J1068" s="36">
        <f t="shared" si="150"/>
        <v>1.5297552016594547</v>
      </c>
      <c r="K1068" s="36">
        <f t="shared" si="151"/>
        <v>1.5277552016594547</v>
      </c>
      <c r="L1068" s="36">
        <f t="shared" si="152"/>
        <v>1.5267552016594546</v>
      </c>
      <c r="M1068" s="57">
        <f t="shared" si="153"/>
        <v>1.5257552016594547</v>
      </c>
      <c r="N1068" s="58" t="s">
        <v>48</v>
      </c>
      <c r="O1068" s="36"/>
      <c r="P1068" s="36"/>
      <c r="Q1068" s="36"/>
      <c r="R1068" s="59"/>
      <c r="S1068" s="60">
        <v>1.46</v>
      </c>
      <c r="T1068" s="106">
        <v>1.6</v>
      </c>
      <c r="U1068" s="162"/>
      <c r="V1068" s="10"/>
      <c r="W1068" s="162"/>
      <c r="X1068" s="162"/>
      <c r="Y1068" s="162"/>
      <c r="AA1068" s="10"/>
      <c r="AB1068" s="47"/>
      <c r="AC1068" s="47"/>
      <c r="AD1068" s="47"/>
      <c r="AE1068" s="47"/>
      <c r="AF1068" s="47"/>
      <c r="AG1068" s="47"/>
      <c r="AH1068" s="47"/>
      <c r="AI1068" s="47"/>
    </row>
    <row r="1069" spans="1:35">
      <c r="A1069" s="26">
        <v>44146</v>
      </c>
      <c r="B1069" s="27">
        <v>0.41666666666666669</v>
      </c>
      <c r="C1069" s="132"/>
      <c r="D1069" s="28" t="str">
        <f t="shared" si="145"/>
        <v>2020/11/11  10:00</v>
      </c>
      <c r="E1069" s="35">
        <v>1.522092152197233</v>
      </c>
      <c r="F1069" s="36">
        <f t="shared" si="146"/>
        <v>1.5290921521972329</v>
      </c>
      <c r="G1069" s="36">
        <f t="shared" si="147"/>
        <v>1.5270921521972329</v>
      </c>
      <c r="H1069" s="36">
        <f t="shared" si="148"/>
        <v>1.5210921521972331</v>
      </c>
      <c r="I1069" s="36">
        <f t="shared" si="149"/>
        <v>1.5230921521972329</v>
      </c>
      <c r="J1069" s="36">
        <f t="shared" si="150"/>
        <v>1.528092152197233</v>
      </c>
      <c r="K1069" s="36">
        <f t="shared" si="151"/>
        <v>1.526092152197233</v>
      </c>
      <c r="L1069" s="36">
        <f t="shared" si="152"/>
        <v>1.5250921521972329</v>
      </c>
      <c r="M1069" s="57">
        <f t="shared" si="153"/>
        <v>1.524092152197233</v>
      </c>
      <c r="N1069" s="58" t="s">
        <v>48</v>
      </c>
      <c r="O1069" s="36"/>
      <c r="P1069" s="36"/>
      <c r="Q1069" s="36"/>
      <c r="R1069" s="59"/>
      <c r="S1069" s="60">
        <v>1.46</v>
      </c>
      <c r="T1069" s="106">
        <v>1.6</v>
      </c>
      <c r="U1069" s="162"/>
      <c r="V1069" s="10"/>
      <c r="W1069" s="162"/>
      <c r="X1069" s="162"/>
      <c r="Y1069" s="162"/>
      <c r="AA1069" s="10"/>
      <c r="AB1069" s="47"/>
      <c r="AC1069" s="47"/>
      <c r="AD1069" s="47"/>
      <c r="AE1069" s="47"/>
      <c r="AF1069" s="47"/>
      <c r="AG1069" s="47"/>
      <c r="AH1069" s="47"/>
      <c r="AI1069" s="47"/>
    </row>
    <row r="1070" spans="1:35">
      <c r="A1070" s="26">
        <v>44146</v>
      </c>
      <c r="B1070" s="27">
        <v>0.5</v>
      </c>
      <c r="C1070" s="132"/>
      <c r="D1070" s="28" t="str">
        <f t="shared" si="145"/>
        <v>2020/11/11  12:00</v>
      </c>
      <c r="E1070" s="35">
        <v>1.5131581441631208</v>
      </c>
      <c r="F1070" s="36">
        <f t="shared" si="146"/>
        <v>1.5201581441631207</v>
      </c>
      <c r="G1070" s="36">
        <f t="shared" si="147"/>
        <v>1.5181581441631207</v>
      </c>
      <c r="H1070" s="36">
        <f t="shared" si="148"/>
        <v>1.5121581441631209</v>
      </c>
      <c r="I1070" s="36">
        <f t="shared" si="149"/>
        <v>1.5141581441631207</v>
      </c>
      <c r="J1070" s="36">
        <f t="shared" si="150"/>
        <v>1.5191581441631208</v>
      </c>
      <c r="K1070" s="36">
        <f t="shared" si="151"/>
        <v>1.5171581441631208</v>
      </c>
      <c r="L1070" s="36">
        <f t="shared" si="152"/>
        <v>1.5161581441631207</v>
      </c>
      <c r="M1070" s="57">
        <f t="shared" si="153"/>
        <v>1.5151581441631208</v>
      </c>
      <c r="N1070" s="58" t="s">
        <v>48</v>
      </c>
      <c r="O1070" s="36"/>
      <c r="P1070" s="36"/>
      <c r="Q1070" s="36"/>
      <c r="R1070" s="59"/>
      <c r="S1070" s="60">
        <v>1.46</v>
      </c>
      <c r="T1070" s="106">
        <v>1.6</v>
      </c>
      <c r="U1070" s="162"/>
      <c r="V1070" s="10"/>
      <c r="W1070" s="162"/>
      <c r="X1070" s="162"/>
      <c r="Y1070" s="162"/>
      <c r="AA1070" s="10"/>
      <c r="AB1070" s="47"/>
      <c r="AC1070" s="47"/>
      <c r="AD1070" s="47"/>
      <c r="AE1070" s="47"/>
      <c r="AF1070" s="47"/>
      <c r="AG1070" s="47"/>
      <c r="AH1070" s="47"/>
      <c r="AI1070" s="47"/>
    </row>
    <row r="1071" spans="1:35">
      <c r="A1071" s="26">
        <v>44146</v>
      </c>
      <c r="B1071" s="27">
        <v>0.58333333333333304</v>
      </c>
      <c r="C1071" s="132"/>
      <c r="D1071" s="28" t="str">
        <f t="shared" si="145"/>
        <v>2020/11/11  14:00</v>
      </c>
      <c r="E1071" s="35">
        <v>1.5110464665310128</v>
      </c>
      <c r="F1071" s="36">
        <f t="shared" si="146"/>
        <v>1.5180464665310127</v>
      </c>
      <c r="G1071" s="36">
        <f t="shared" si="147"/>
        <v>1.5160464665310127</v>
      </c>
      <c r="H1071" s="36">
        <f t="shared" si="148"/>
        <v>1.5100464665310129</v>
      </c>
      <c r="I1071" s="36">
        <f t="shared" si="149"/>
        <v>1.5120464665310127</v>
      </c>
      <c r="J1071" s="36">
        <f t="shared" si="150"/>
        <v>1.5170464665310128</v>
      </c>
      <c r="K1071" s="36">
        <f t="shared" si="151"/>
        <v>1.5150464665310128</v>
      </c>
      <c r="L1071" s="36">
        <f t="shared" si="152"/>
        <v>1.5140464665310127</v>
      </c>
      <c r="M1071" s="57">
        <f t="shared" si="153"/>
        <v>1.5130464665310128</v>
      </c>
      <c r="N1071" s="58" t="s">
        <v>48</v>
      </c>
      <c r="O1071" s="36"/>
      <c r="P1071" s="36"/>
      <c r="Q1071" s="36"/>
      <c r="R1071" s="59"/>
      <c r="S1071" s="60">
        <v>1.46</v>
      </c>
      <c r="T1071" s="106">
        <v>1.6</v>
      </c>
      <c r="U1071" s="162"/>
      <c r="V1071" s="10"/>
      <c r="W1071" s="162"/>
      <c r="X1071" s="162"/>
      <c r="Y1071" s="162"/>
      <c r="AA1071" s="10"/>
      <c r="AB1071" s="47"/>
      <c r="AC1071" s="47"/>
      <c r="AD1071" s="47"/>
      <c r="AE1071" s="47"/>
      <c r="AF1071" s="47"/>
      <c r="AG1071" s="47"/>
      <c r="AH1071" s="47"/>
      <c r="AI1071" s="47"/>
    </row>
    <row r="1072" spans="1:35">
      <c r="A1072" s="26">
        <v>44146</v>
      </c>
      <c r="B1072" s="27">
        <v>0.66666666666666596</v>
      </c>
      <c r="C1072" s="132"/>
      <c r="D1072" s="28" t="str">
        <f t="shared" si="145"/>
        <v>2020/11/11  16:00</v>
      </c>
      <c r="E1072" s="35">
        <v>1.5191382052531197</v>
      </c>
      <c r="F1072" s="36">
        <f t="shared" si="146"/>
        <v>1.5261382052531196</v>
      </c>
      <c r="G1072" s="36">
        <f t="shared" si="147"/>
        <v>1.5241382052531196</v>
      </c>
      <c r="H1072" s="36">
        <f t="shared" si="148"/>
        <v>1.5181382052531198</v>
      </c>
      <c r="I1072" s="36">
        <f t="shared" si="149"/>
        <v>1.5201382052531196</v>
      </c>
      <c r="J1072" s="36">
        <f t="shared" si="150"/>
        <v>1.5251382052531197</v>
      </c>
      <c r="K1072" s="36">
        <f t="shared" si="151"/>
        <v>1.5231382052531197</v>
      </c>
      <c r="L1072" s="36">
        <f t="shared" si="152"/>
        <v>1.5221382052531196</v>
      </c>
      <c r="M1072" s="57">
        <f t="shared" si="153"/>
        <v>1.5211382052531197</v>
      </c>
      <c r="N1072" s="58" t="s">
        <v>48</v>
      </c>
      <c r="O1072" s="36"/>
      <c r="P1072" s="36"/>
      <c r="Q1072" s="36"/>
      <c r="R1072" s="59"/>
      <c r="S1072" s="60">
        <v>1.46</v>
      </c>
      <c r="T1072" s="106">
        <v>1.6</v>
      </c>
      <c r="U1072" s="162"/>
      <c r="V1072" s="10"/>
      <c r="W1072" s="162"/>
      <c r="X1072" s="162"/>
      <c r="Y1072" s="162"/>
      <c r="AA1072" s="10"/>
      <c r="AB1072" s="47"/>
      <c r="AC1072" s="47"/>
      <c r="AD1072" s="47"/>
      <c r="AE1072" s="47"/>
      <c r="AF1072" s="47"/>
      <c r="AG1072" s="47"/>
      <c r="AH1072" s="47"/>
      <c r="AI1072" s="47"/>
    </row>
    <row r="1073" spans="1:35">
      <c r="A1073" s="123">
        <v>44147</v>
      </c>
      <c r="B1073" s="101">
        <v>0.33333333333333331</v>
      </c>
      <c r="C1073" s="132" t="s">
        <v>628</v>
      </c>
      <c r="D1073" s="124" t="str">
        <f t="shared" si="145"/>
        <v>2020/11/12  8:00</v>
      </c>
      <c r="E1073" s="35">
        <v>1.5173063029123957</v>
      </c>
      <c r="F1073" s="36">
        <f t="shared" si="146"/>
        <v>1.5243063029123955</v>
      </c>
      <c r="G1073" s="36">
        <f t="shared" si="147"/>
        <v>1.5223063029123955</v>
      </c>
      <c r="H1073" s="36">
        <f t="shared" si="148"/>
        <v>1.5163063029123958</v>
      </c>
      <c r="I1073" s="36">
        <f t="shared" si="149"/>
        <v>1.5183063029123955</v>
      </c>
      <c r="J1073" s="36">
        <f t="shared" si="150"/>
        <v>1.5233063029123957</v>
      </c>
      <c r="K1073" s="36">
        <f t="shared" si="151"/>
        <v>1.5213063029123957</v>
      </c>
      <c r="L1073" s="36">
        <f t="shared" si="152"/>
        <v>1.5203063029123955</v>
      </c>
      <c r="M1073" s="57">
        <f t="shared" si="153"/>
        <v>1.5193063029123957</v>
      </c>
      <c r="N1073" s="58" t="s">
        <v>49</v>
      </c>
      <c r="O1073" s="36"/>
      <c r="P1073" s="36"/>
      <c r="Q1073" s="36"/>
      <c r="R1073" s="59"/>
      <c r="S1073" s="60">
        <v>1.46</v>
      </c>
      <c r="T1073" s="106">
        <v>1.6</v>
      </c>
      <c r="U1073" s="162"/>
      <c r="V1073" s="10"/>
      <c r="W1073" s="162"/>
      <c r="X1073" s="162"/>
      <c r="Y1073" s="162"/>
      <c r="AA1073" s="10"/>
      <c r="AB1073" s="47"/>
      <c r="AC1073" s="47"/>
      <c r="AD1073" s="47"/>
      <c r="AE1073" s="47"/>
      <c r="AF1073" s="47"/>
      <c r="AG1073" s="47"/>
      <c r="AH1073" s="47"/>
      <c r="AI1073" s="47"/>
    </row>
    <row r="1074" spans="1:35">
      <c r="A1074" s="26">
        <v>44147</v>
      </c>
      <c r="B1074" s="27">
        <v>0.41666666666666669</v>
      </c>
      <c r="C1074" s="132"/>
      <c r="D1074" s="28" t="str">
        <f t="shared" si="145"/>
        <v>2020/11/12  10:00</v>
      </c>
      <c r="E1074" s="35">
        <v>1.5140211868144378</v>
      </c>
      <c r="F1074" s="36">
        <f t="shared" si="146"/>
        <v>1.5210211868144377</v>
      </c>
      <c r="G1074" s="36">
        <f t="shared" si="147"/>
        <v>1.5190211868144377</v>
      </c>
      <c r="H1074" s="36">
        <f t="shared" si="148"/>
        <v>1.5130211868144379</v>
      </c>
      <c r="I1074" s="36">
        <f t="shared" si="149"/>
        <v>1.5150211868144376</v>
      </c>
      <c r="J1074" s="36">
        <f t="shared" si="150"/>
        <v>1.5200211868144378</v>
      </c>
      <c r="K1074" s="36">
        <f t="shared" si="151"/>
        <v>1.5180211868144378</v>
      </c>
      <c r="L1074" s="36">
        <f t="shared" si="152"/>
        <v>1.5170211868144376</v>
      </c>
      <c r="M1074" s="57">
        <f t="shared" si="153"/>
        <v>1.5160211868144378</v>
      </c>
      <c r="N1074" s="58" t="s">
        <v>49</v>
      </c>
      <c r="O1074" s="36"/>
      <c r="P1074" s="36"/>
      <c r="Q1074" s="36"/>
      <c r="R1074" s="59"/>
      <c r="S1074" s="60">
        <v>1.46</v>
      </c>
      <c r="T1074" s="106">
        <v>1.6</v>
      </c>
      <c r="U1074" s="162"/>
      <c r="V1074" s="10"/>
      <c r="W1074" s="162"/>
      <c r="X1074" s="162"/>
      <c r="Y1074" s="162"/>
      <c r="AA1074" s="10"/>
      <c r="AB1074" s="47"/>
      <c r="AC1074" s="47"/>
      <c r="AD1074" s="47"/>
      <c r="AE1074" s="47"/>
      <c r="AF1074" s="47"/>
      <c r="AG1074" s="47"/>
      <c r="AH1074" s="47"/>
      <c r="AI1074" s="47"/>
    </row>
    <row r="1075" spans="1:35">
      <c r="A1075" s="26">
        <v>44147</v>
      </c>
      <c r="B1075" s="27">
        <v>0.5</v>
      </c>
      <c r="C1075" s="132"/>
      <c r="D1075" s="28" t="str">
        <f t="shared" si="145"/>
        <v>2020/11/12  12:00</v>
      </c>
      <c r="E1075" s="35">
        <v>1.5049889544352968</v>
      </c>
      <c r="F1075" s="36">
        <f t="shared" si="146"/>
        <v>1.5119889544352967</v>
      </c>
      <c r="G1075" s="36">
        <f t="shared" si="147"/>
        <v>1.5099889544352967</v>
      </c>
      <c r="H1075" s="36">
        <f t="shared" si="148"/>
        <v>1.5039889544352969</v>
      </c>
      <c r="I1075" s="36">
        <f t="shared" si="149"/>
        <v>1.5059889544352967</v>
      </c>
      <c r="J1075" s="36">
        <f t="shared" si="150"/>
        <v>1.5109889544352968</v>
      </c>
      <c r="K1075" s="36">
        <f t="shared" si="151"/>
        <v>1.5089889544352968</v>
      </c>
      <c r="L1075" s="36">
        <f t="shared" si="152"/>
        <v>1.5079889544352967</v>
      </c>
      <c r="M1075" s="57">
        <f t="shared" si="153"/>
        <v>1.5069889544352968</v>
      </c>
      <c r="N1075" s="58" t="s">
        <v>49</v>
      </c>
      <c r="O1075" s="36"/>
      <c r="P1075" s="36"/>
      <c r="Q1075" s="36"/>
      <c r="R1075" s="59"/>
      <c r="S1075" s="60">
        <v>1.46</v>
      </c>
      <c r="T1075" s="106">
        <v>1.6</v>
      </c>
      <c r="U1075" s="162"/>
      <c r="V1075" s="10"/>
      <c r="W1075" s="162"/>
      <c r="X1075" s="162"/>
      <c r="Y1075" s="162"/>
      <c r="AA1075" s="10"/>
      <c r="AB1075" s="47"/>
      <c r="AC1075" s="47"/>
      <c r="AD1075" s="47"/>
      <c r="AE1075" s="47"/>
      <c r="AF1075" s="47"/>
      <c r="AG1075" s="47"/>
      <c r="AH1075" s="47"/>
      <c r="AI1075" s="47"/>
    </row>
    <row r="1076" spans="1:35">
      <c r="A1076" s="26">
        <v>44147</v>
      </c>
      <c r="B1076" s="27">
        <v>0.58333333333333304</v>
      </c>
      <c r="C1076" s="132"/>
      <c r="D1076" s="28" t="str">
        <f t="shared" si="145"/>
        <v>2020/11/12  14:00</v>
      </c>
      <c r="E1076" s="35">
        <v>1.5222951819819526</v>
      </c>
      <c r="F1076" s="36">
        <f t="shared" si="146"/>
        <v>1.5292951819819525</v>
      </c>
      <c r="G1076" s="36">
        <f t="shared" si="147"/>
        <v>1.5272951819819525</v>
      </c>
      <c r="H1076" s="36">
        <f t="shared" si="148"/>
        <v>1.5212951819819527</v>
      </c>
      <c r="I1076" s="36">
        <f t="shared" si="149"/>
        <v>1.5232951819819525</v>
      </c>
      <c r="J1076" s="36">
        <f t="shared" si="150"/>
        <v>1.5282951819819526</v>
      </c>
      <c r="K1076" s="36">
        <f t="shared" si="151"/>
        <v>1.5262951819819526</v>
      </c>
      <c r="L1076" s="36">
        <f t="shared" si="152"/>
        <v>1.5252951819819525</v>
      </c>
      <c r="M1076" s="57">
        <f t="shared" si="153"/>
        <v>1.5242951819819526</v>
      </c>
      <c r="N1076" s="58" t="s">
        <v>49</v>
      </c>
      <c r="O1076" s="36"/>
      <c r="P1076" s="36"/>
      <c r="Q1076" s="36"/>
      <c r="R1076" s="59"/>
      <c r="S1076" s="60">
        <v>1.46</v>
      </c>
      <c r="T1076" s="106">
        <v>1.6</v>
      </c>
      <c r="U1076" s="162"/>
      <c r="V1076" s="10"/>
      <c r="W1076" s="162"/>
      <c r="X1076" s="162"/>
      <c r="Y1076" s="162"/>
      <c r="AA1076" s="10"/>
      <c r="AB1076" s="47"/>
      <c r="AC1076" s="47"/>
      <c r="AD1076" s="47"/>
      <c r="AE1076" s="47"/>
      <c r="AF1076" s="47"/>
      <c r="AG1076" s="47"/>
      <c r="AH1076" s="47"/>
      <c r="AI1076" s="47"/>
    </row>
    <row r="1077" spans="1:35">
      <c r="A1077" s="26">
        <v>44147</v>
      </c>
      <c r="B1077" s="27">
        <v>0.66666666666666596</v>
      </c>
      <c r="C1077" s="132"/>
      <c r="D1077" s="28" t="str">
        <f t="shared" si="145"/>
        <v>2020/11/12  16:00</v>
      </c>
      <c r="E1077" s="35">
        <v>1.5139432750528143</v>
      </c>
      <c r="F1077" s="36">
        <f t="shared" si="146"/>
        <v>1.5209432750528142</v>
      </c>
      <c r="G1077" s="36">
        <f t="shared" si="147"/>
        <v>1.5189432750528142</v>
      </c>
      <c r="H1077" s="36">
        <f t="shared" si="148"/>
        <v>1.5129432750528145</v>
      </c>
      <c r="I1077" s="36">
        <f t="shared" si="149"/>
        <v>1.5149432750528142</v>
      </c>
      <c r="J1077" s="36">
        <f t="shared" si="150"/>
        <v>1.5199432750528143</v>
      </c>
      <c r="K1077" s="36">
        <f t="shared" si="151"/>
        <v>1.5179432750528143</v>
      </c>
      <c r="L1077" s="36">
        <f t="shared" si="152"/>
        <v>1.5169432750528142</v>
      </c>
      <c r="M1077" s="57">
        <f t="shared" si="153"/>
        <v>1.5159432750528143</v>
      </c>
      <c r="N1077" s="58" t="s">
        <v>49</v>
      </c>
      <c r="O1077" s="36"/>
      <c r="P1077" s="36"/>
      <c r="Q1077" s="36"/>
      <c r="R1077" s="59"/>
      <c r="S1077" s="60">
        <v>1.46</v>
      </c>
      <c r="T1077" s="106">
        <v>1.6</v>
      </c>
      <c r="U1077" s="162"/>
      <c r="V1077" s="10"/>
      <c r="W1077" s="162"/>
      <c r="X1077" s="162"/>
      <c r="Y1077" s="162"/>
      <c r="AA1077" s="10"/>
      <c r="AB1077" s="47"/>
      <c r="AC1077" s="47"/>
      <c r="AD1077" s="47"/>
      <c r="AE1077" s="47"/>
      <c r="AF1077" s="47"/>
      <c r="AG1077" s="47"/>
      <c r="AH1077" s="47"/>
      <c r="AI1077" s="47"/>
    </row>
    <row r="1078" spans="1:35">
      <c r="A1078" s="123">
        <v>44148</v>
      </c>
      <c r="B1078" s="101">
        <v>0.33333333333333331</v>
      </c>
      <c r="C1078" s="132" t="s">
        <v>629</v>
      </c>
      <c r="D1078" s="124" t="str">
        <f t="shared" si="145"/>
        <v>2020/11/13  8:00</v>
      </c>
      <c r="E1078" s="35">
        <v>1.5469999999999999</v>
      </c>
      <c r="F1078" s="36">
        <f t="shared" si="146"/>
        <v>1.5539999999999998</v>
      </c>
      <c r="G1078" s="36">
        <f t="shared" si="147"/>
        <v>1.5519999999999998</v>
      </c>
      <c r="H1078" s="36">
        <f t="shared" si="148"/>
        <v>1.546</v>
      </c>
      <c r="I1078" s="36">
        <f t="shared" si="149"/>
        <v>1.5479999999999998</v>
      </c>
      <c r="J1078" s="36">
        <f t="shared" si="150"/>
        <v>1.5529999999999999</v>
      </c>
      <c r="K1078" s="36">
        <f t="shared" si="151"/>
        <v>1.5509999999999999</v>
      </c>
      <c r="L1078" s="36">
        <f t="shared" si="152"/>
        <v>1.5499999999999998</v>
      </c>
      <c r="M1078" s="57">
        <f t="shared" si="153"/>
        <v>1.5489999999999999</v>
      </c>
      <c r="N1078" s="58" t="s">
        <v>44</v>
      </c>
      <c r="O1078" s="36"/>
      <c r="P1078" s="36"/>
      <c r="Q1078" s="36"/>
      <c r="R1078" s="59"/>
      <c r="S1078" s="60">
        <v>1.46</v>
      </c>
      <c r="T1078" s="106">
        <v>1.6</v>
      </c>
      <c r="U1078" s="162"/>
      <c r="V1078" s="10"/>
      <c r="W1078" s="162"/>
      <c r="X1078" s="162"/>
      <c r="Y1078" s="162"/>
      <c r="AA1078" s="10"/>
      <c r="AB1078" s="47"/>
      <c r="AC1078" s="47"/>
      <c r="AD1078" s="47"/>
      <c r="AE1078" s="47"/>
      <c r="AF1078" s="47"/>
      <c r="AG1078" s="47"/>
      <c r="AH1078" s="47"/>
      <c r="AI1078" s="47"/>
    </row>
    <row r="1079" spans="1:35">
      <c r="A1079" s="26">
        <v>44148</v>
      </c>
      <c r="B1079" s="27">
        <v>0.41666666666666669</v>
      </c>
      <c r="C1079" s="132"/>
      <c r="D1079" s="28" t="str">
        <f t="shared" si="145"/>
        <v>2020/11/13  10:00</v>
      </c>
      <c r="E1079" s="35">
        <v>1.5149999999999999</v>
      </c>
      <c r="F1079" s="36">
        <f t="shared" si="146"/>
        <v>1.5219999999999998</v>
      </c>
      <c r="G1079" s="36">
        <f t="shared" si="147"/>
        <v>1.5199999999999998</v>
      </c>
      <c r="H1079" s="36">
        <f t="shared" si="148"/>
        <v>1.514</v>
      </c>
      <c r="I1079" s="36">
        <f t="shared" si="149"/>
        <v>1.5159999999999998</v>
      </c>
      <c r="J1079" s="36">
        <f t="shared" si="150"/>
        <v>1.5209999999999999</v>
      </c>
      <c r="K1079" s="36">
        <f t="shared" si="151"/>
        <v>1.5189999999999999</v>
      </c>
      <c r="L1079" s="36">
        <f t="shared" si="152"/>
        <v>1.5179999999999998</v>
      </c>
      <c r="M1079" s="57">
        <f t="shared" si="153"/>
        <v>1.5169999999999999</v>
      </c>
      <c r="N1079" s="58" t="s">
        <v>44</v>
      </c>
      <c r="O1079" s="36"/>
      <c r="P1079" s="36"/>
      <c r="Q1079" s="36"/>
      <c r="R1079" s="59"/>
      <c r="S1079" s="60">
        <v>1.46</v>
      </c>
      <c r="T1079" s="106">
        <v>1.6</v>
      </c>
      <c r="U1079" s="162"/>
      <c r="V1079" s="10"/>
      <c r="W1079" s="162"/>
      <c r="X1079" s="162"/>
      <c r="Y1079" s="162"/>
      <c r="AA1079" s="10"/>
      <c r="AB1079" s="47"/>
      <c r="AC1079" s="47"/>
      <c r="AD1079" s="47"/>
      <c r="AE1079" s="47"/>
      <c r="AF1079" s="47"/>
      <c r="AG1079" s="47"/>
      <c r="AH1079" s="47"/>
      <c r="AI1079" s="47"/>
    </row>
    <row r="1080" spans="1:35">
      <c r="A1080" s="26">
        <v>44148</v>
      </c>
      <c r="B1080" s="27">
        <v>0.5</v>
      </c>
      <c r="C1080" s="132"/>
      <c r="D1080" s="28" t="str">
        <f t="shared" si="145"/>
        <v>2020/11/13  12:00</v>
      </c>
      <c r="E1080" s="35">
        <v>1.5276291438477851</v>
      </c>
      <c r="F1080" s="36">
        <f t="shared" si="146"/>
        <v>1.534629143847785</v>
      </c>
      <c r="G1080" s="36">
        <f t="shared" si="147"/>
        <v>1.532629143847785</v>
      </c>
      <c r="H1080" s="36">
        <f t="shared" si="148"/>
        <v>1.5266291438477853</v>
      </c>
      <c r="I1080" s="36">
        <f t="shared" si="149"/>
        <v>1.528629143847785</v>
      </c>
      <c r="J1080" s="36">
        <f t="shared" si="150"/>
        <v>1.5336291438477851</v>
      </c>
      <c r="K1080" s="36">
        <f t="shared" si="151"/>
        <v>1.5316291438477851</v>
      </c>
      <c r="L1080" s="36">
        <f t="shared" si="152"/>
        <v>1.530629143847785</v>
      </c>
      <c r="M1080" s="57">
        <f t="shared" si="153"/>
        <v>1.5296291438477851</v>
      </c>
      <c r="N1080" s="58" t="s">
        <v>45</v>
      </c>
      <c r="O1080" s="36"/>
      <c r="P1080" s="36"/>
      <c r="Q1080" s="36"/>
      <c r="R1080" s="59"/>
      <c r="S1080" s="60">
        <v>1.46</v>
      </c>
      <c r="T1080" s="106">
        <v>1.6</v>
      </c>
      <c r="U1080" s="162"/>
      <c r="V1080" s="10"/>
      <c r="W1080" s="162"/>
      <c r="X1080" s="162"/>
      <c r="Y1080" s="162"/>
      <c r="AA1080" s="10"/>
      <c r="AB1080" s="47"/>
      <c r="AC1080" s="47"/>
      <c r="AD1080" s="47"/>
      <c r="AE1080" s="47"/>
      <c r="AF1080" s="47"/>
      <c r="AG1080" s="47"/>
      <c r="AH1080" s="47"/>
      <c r="AI1080" s="47"/>
    </row>
    <row r="1081" spans="1:35">
      <c r="A1081" s="26">
        <v>44148</v>
      </c>
      <c r="B1081" s="27">
        <v>0.58333333333333304</v>
      </c>
      <c r="C1081" s="132"/>
      <c r="D1081" s="28" t="str">
        <f t="shared" si="145"/>
        <v>2020/11/13  14:00</v>
      </c>
      <c r="E1081" s="35">
        <v>1.5104853636493227</v>
      </c>
      <c r="F1081" s="36">
        <f t="shared" si="146"/>
        <v>1.5174853636493226</v>
      </c>
      <c r="G1081" s="36">
        <f t="shared" si="147"/>
        <v>1.5154853636493226</v>
      </c>
      <c r="H1081" s="36">
        <f t="shared" si="148"/>
        <v>1.5094853636493228</v>
      </c>
      <c r="I1081" s="36">
        <f t="shared" si="149"/>
        <v>1.5114853636493226</v>
      </c>
      <c r="J1081" s="36">
        <f t="shared" si="150"/>
        <v>1.5164853636493227</v>
      </c>
      <c r="K1081" s="36">
        <f t="shared" si="151"/>
        <v>1.5144853636493227</v>
      </c>
      <c r="L1081" s="36">
        <f t="shared" si="152"/>
        <v>1.5134853636493226</v>
      </c>
      <c r="M1081" s="57">
        <f t="shared" si="153"/>
        <v>1.5124853636493227</v>
      </c>
      <c r="N1081" s="58" t="s">
        <v>45</v>
      </c>
      <c r="O1081" s="36"/>
      <c r="P1081" s="36"/>
      <c r="Q1081" s="36"/>
      <c r="R1081" s="59"/>
      <c r="S1081" s="60">
        <v>1.46</v>
      </c>
      <c r="T1081" s="106">
        <v>1.6</v>
      </c>
      <c r="U1081" s="162"/>
      <c r="V1081" s="10"/>
      <c r="W1081" s="162"/>
      <c r="X1081" s="162"/>
      <c r="Y1081" s="162"/>
      <c r="AA1081" s="10"/>
      <c r="AB1081" s="47"/>
      <c r="AC1081" s="47"/>
      <c r="AD1081" s="47"/>
      <c r="AE1081" s="47"/>
      <c r="AF1081" s="47"/>
      <c r="AG1081" s="47"/>
      <c r="AH1081" s="47"/>
      <c r="AI1081" s="47"/>
    </row>
    <row r="1082" spans="1:35">
      <c r="A1082" s="26">
        <v>44148</v>
      </c>
      <c r="B1082" s="27">
        <v>0.66666666666666596</v>
      </c>
      <c r="C1082" s="132"/>
      <c r="D1082" s="28" t="str">
        <f t="shared" si="145"/>
        <v>2020/11/13  16:00</v>
      </c>
      <c r="E1082" s="35">
        <v>1.5149999999999999</v>
      </c>
      <c r="F1082" s="36">
        <f t="shared" si="146"/>
        <v>1.5219999999999998</v>
      </c>
      <c r="G1082" s="36">
        <f t="shared" si="147"/>
        <v>1.5199999999999998</v>
      </c>
      <c r="H1082" s="36">
        <f t="shared" si="148"/>
        <v>1.514</v>
      </c>
      <c r="I1082" s="36">
        <f t="shared" si="149"/>
        <v>1.5159999999999998</v>
      </c>
      <c r="J1082" s="36">
        <f t="shared" si="150"/>
        <v>1.5209999999999999</v>
      </c>
      <c r="K1082" s="36">
        <f t="shared" si="151"/>
        <v>1.5189999999999999</v>
      </c>
      <c r="L1082" s="36">
        <f t="shared" si="152"/>
        <v>1.5179999999999998</v>
      </c>
      <c r="M1082" s="57">
        <f t="shared" si="153"/>
        <v>1.5169999999999999</v>
      </c>
      <c r="N1082" s="58" t="s">
        <v>45</v>
      </c>
      <c r="O1082" s="36"/>
      <c r="P1082" s="36"/>
      <c r="Q1082" s="36"/>
      <c r="R1082" s="59"/>
      <c r="S1082" s="60">
        <v>1.46</v>
      </c>
      <c r="T1082" s="106">
        <v>1.6</v>
      </c>
      <c r="U1082" s="162"/>
      <c r="V1082" s="10"/>
      <c r="W1082" s="162"/>
      <c r="X1082" s="162"/>
      <c r="Y1082" s="162"/>
      <c r="AA1082" s="10"/>
      <c r="AB1082" s="47"/>
      <c r="AC1082" s="47"/>
      <c r="AD1082" s="47"/>
      <c r="AE1082" s="47"/>
      <c r="AF1082" s="47"/>
      <c r="AG1082" s="47"/>
      <c r="AH1082" s="47"/>
      <c r="AI1082" s="47"/>
    </row>
    <row r="1083" spans="1:35">
      <c r="A1083" s="123">
        <v>44149</v>
      </c>
      <c r="B1083" s="101">
        <v>0.33333333333333331</v>
      </c>
      <c r="C1083" s="132" t="s">
        <v>630</v>
      </c>
      <c r="D1083" s="124" t="str">
        <f t="shared" si="145"/>
        <v>2020/11/14  8:00</v>
      </c>
      <c r="E1083" s="35">
        <v>1.5220424125521126</v>
      </c>
      <c r="F1083" s="36">
        <f t="shared" si="146"/>
        <v>1.5290424125521125</v>
      </c>
      <c r="G1083" s="36">
        <f t="shared" si="147"/>
        <v>1.5270424125521125</v>
      </c>
      <c r="H1083" s="36">
        <f t="shared" si="148"/>
        <v>1.5210424125521127</v>
      </c>
      <c r="I1083" s="36">
        <f t="shared" si="149"/>
        <v>1.5230424125521125</v>
      </c>
      <c r="J1083" s="36">
        <f t="shared" si="150"/>
        <v>1.5280424125521126</v>
      </c>
      <c r="K1083" s="36">
        <f t="shared" si="151"/>
        <v>1.5260424125521126</v>
      </c>
      <c r="L1083" s="36">
        <f t="shared" si="152"/>
        <v>1.5250424125521125</v>
      </c>
      <c r="M1083" s="57">
        <f t="shared" si="153"/>
        <v>1.5240424125521126</v>
      </c>
      <c r="N1083" s="58" t="s">
        <v>46</v>
      </c>
      <c r="O1083" s="36"/>
      <c r="P1083" s="36"/>
      <c r="Q1083" s="36"/>
      <c r="R1083" s="59"/>
      <c r="S1083" s="60">
        <v>1.46</v>
      </c>
      <c r="T1083" s="106">
        <v>1.6</v>
      </c>
      <c r="U1083" s="162"/>
      <c r="V1083" s="10"/>
      <c r="W1083" s="162"/>
      <c r="X1083" s="162"/>
      <c r="Y1083" s="162"/>
      <c r="AA1083" s="10"/>
      <c r="AB1083" s="47"/>
      <c r="AC1083" s="47"/>
      <c r="AD1083" s="47"/>
      <c r="AE1083" s="47"/>
      <c r="AF1083" s="47"/>
      <c r="AG1083" s="47"/>
      <c r="AH1083" s="47"/>
      <c r="AI1083" s="47"/>
    </row>
    <row r="1084" spans="1:35">
      <c r="A1084" s="26">
        <v>44149</v>
      </c>
      <c r="B1084" s="27">
        <v>0.41666666666666669</v>
      </c>
      <c r="C1084" s="132"/>
      <c r="D1084" s="28" t="str">
        <f t="shared" si="145"/>
        <v>2020/11/14  10:00</v>
      </c>
      <c r="E1084" s="35">
        <v>1.5160222644021297</v>
      </c>
      <c r="F1084" s="36">
        <f t="shared" si="146"/>
        <v>1.5230222644021296</v>
      </c>
      <c r="G1084" s="36">
        <f t="shared" si="147"/>
        <v>1.5210222644021296</v>
      </c>
      <c r="H1084" s="36">
        <f t="shared" si="148"/>
        <v>1.5150222644021298</v>
      </c>
      <c r="I1084" s="36">
        <f t="shared" si="149"/>
        <v>1.5170222644021296</v>
      </c>
      <c r="J1084" s="36">
        <f t="shared" si="150"/>
        <v>1.5220222644021297</v>
      </c>
      <c r="K1084" s="36">
        <f t="shared" si="151"/>
        <v>1.5200222644021297</v>
      </c>
      <c r="L1084" s="36">
        <f t="shared" si="152"/>
        <v>1.5190222644021296</v>
      </c>
      <c r="M1084" s="57">
        <f t="shared" si="153"/>
        <v>1.5180222644021297</v>
      </c>
      <c r="N1084" s="58" t="s">
        <v>46</v>
      </c>
      <c r="O1084" s="36"/>
      <c r="P1084" s="36"/>
      <c r="Q1084" s="36"/>
      <c r="R1084" s="59"/>
      <c r="S1084" s="60">
        <v>1.46</v>
      </c>
      <c r="T1084" s="106">
        <v>1.6</v>
      </c>
      <c r="U1084" s="162"/>
      <c r="V1084" s="10"/>
      <c r="W1084" s="162"/>
      <c r="X1084" s="162"/>
      <c r="Y1084" s="162"/>
      <c r="AA1084" s="10"/>
      <c r="AB1084" s="47"/>
      <c r="AC1084" s="47"/>
      <c r="AD1084" s="47"/>
      <c r="AE1084" s="47"/>
      <c r="AF1084" s="47"/>
      <c r="AG1084" s="47"/>
      <c r="AH1084" s="47"/>
      <c r="AI1084" s="47"/>
    </row>
    <row r="1085" spans="1:35">
      <c r="A1085" s="26">
        <v>44149</v>
      </c>
      <c r="B1085" s="27">
        <v>0.5</v>
      </c>
      <c r="C1085" s="132"/>
      <c r="D1085" s="28" t="str">
        <f t="shared" si="145"/>
        <v>2020/11/14  12:00</v>
      </c>
      <c r="E1085" s="35">
        <v>1.5251689953479348</v>
      </c>
      <c r="F1085" s="36">
        <f t="shared" si="146"/>
        <v>1.5321689953479347</v>
      </c>
      <c r="G1085" s="36">
        <f t="shared" si="147"/>
        <v>1.5301689953479347</v>
      </c>
      <c r="H1085" s="36">
        <f t="shared" si="148"/>
        <v>1.5241689953479349</v>
      </c>
      <c r="I1085" s="36">
        <f t="shared" si="149"/>
        <v>1.5261689953479347</v>
      </c>
      <c r="J1085" s="36">
        <f t="shared" si="150"/>
        <v>1.5311689953479348</v>
      </c>
      <c r="K1085" s="36">
        <f t="shared" si="151"/>
        <v>1.5291689953479348</v>
      </c>
      <c r="L1085" s="36">
        <f t="shared" si="152"/>
        <v>1.5281689953479347</v>
      </c>
      <c r="M1085" s="57">
        <f t="shared" si="153"/>
        <v>1.5271689953479348</v>
      </c>
      <c r="N1085" s="58" t="s">
        <v>46</v>
      </c>
      <c r="O1085" s="36"/>
      <c r="P1085" s="36"/>
      <c r="Q1085" s="36"/>
      <c r="R1085" s="59"/>
      <c r="S1085" s="60">
        <v>1.46</v>
      </c>
      <c r="T1085" s="106">
        <v>1.6</v>
      </c>
      <c r="U1085" s="162"/>
      <c r="V1085" s="10"/>
      <c r="W1085" s="162"/>
      <c r="X1085" s="162"/>
      <c r="Y1085" s="162"/>
      <c r="AA1085" s="10"/>
      <c r="AB1085" s="47"/>
      <c r="AC1085" s="47"/>
      <c r="AD1085" s="47"/>
      <c r="AE1085" s="47"/>
      <c r="AF1085" s="47"/>
      <c r="AG1085" s="47"/>
      <c r="AH1085" s="47"/>
      <c r="AI1085" s="47"/>
    </row>
    <row r="1086" spans="1:35">
      <c r="A1086" s="26">
        <v>44149</v>
      </c>
      <c r="B1086" s="27">
        <v>0.58333333333333304</v>
      </c>
      <c r="C1086" s="132"/>
      <c r="D1086" s="28" t="str">
        <f t="shared" si="145"/>
        <v>2020/11/14  14:00</v>
      </c>
      <c r="E1086" s="35">
        <v>1.5164193488648314</v>
      </c>
      <c r="F1086" s="36">
        <f t="shared" si="146"/>
        <v>1.5234193488648313</v>
      </c>
      <c r="G1086" s="36">
        <f t="shared" si="147"/>
        <v>1.5214193488648313</v>
      </c>
      <c r="H1086" s="36">
        <f t="shared" si="148"/>
        <v>1.5154193488648315</v>
      </c>
      <c r="I1086" s="36">
        <f t="shared" si="149"/>
        <v>1.5174193488648313</v>
      </c>
      <c r="J1086" s="36">
        <f t="shared" si="150"/>
        <v>1.5224193488648314</v>
      </c>
      <c r="K1086" s="36">
        <f t="shared" si="151"/>
        <v>1.5204193488648314</v>
      </c>
      <c r="L1086" s="36">
        <f t="shared" si="152"/>
        <v>1.5194193488648313</v>
      </c>
      <c r="M1086" s="57">
        <f t="shared" si="153"/>
        <v>1.5184193488648314</v>
      </c>
      <c r="N1086" s="58" t="s">
        <v>46</v>
      </c>
      <c r="O1086" s="36"/>
      <c r="P1086" s="36"/>
      <c r="Q1086" s="36"/>
      <c r="R1086" s="59"/>
      <c r="S1086" s="60">
        <v>1.46</v>
      </c>
      <c r="T1086" s="106">
        <v>1.6</v>
      </c>
      <c r="U1086" s="162"/>
      <c r="V1086" s="10"/>
      <c r="W1086" s="162"/>
      <c r="X1086" s="162"/>
      <c r="Y1086" s="162"/>
      <c r="AA1086" s="10"/>
      <c r="AB1086" s="47"/>
      <c r="AC1086" s="47"/>
      <c r="AD1086" s="47"/>
      <c r="AE1086" s="47"/>
      <c r="AF1086" s="47"/>
      <c r="AG1086" s="47"/>
      <c r="AH1086" s="47"/>
      <c r="AI1086" s="47"/>
    </row>
    <row r="1087" spans="1:35">
      <c r="A1087" s="26">
        <v>44149</v>
      </c>
      <c r="B1087" s="27">
        <v>0.66666666666666596</v>
      </c>
      <c r="C1087" s="132"/>
      <c r="D1087" s="28" t="str">
        <f t="shared" si="145"/>
        <v>2020/11/14  16:00</v>
      </c>
      <c r="E1087" s="35">
        <v>1.5109697620657199</v>
      </c>
      <c r="F1087" s="36">
        <f t="shared" si="146"/>
        <v>1.5179697620657198</v>
      </c>
      <c r="G1087" s="36">
        <f t="shared" si="147"/>
        <v>1.5159697620657198</v>
      </c>
      <c r="H1087" s="36">
        <f t="shared" si="148"/>
        <v>1.50996976206572</v>
      </c>
      <c r="I1087" s="36">
        <f t="shared" si="149"/>
        <v>1.5119697620657198</v>
      </c>
      <c r="J1087" s="36">
        <f t="shared" si="150"/>
        <v>1.5169697620657199</v>
      </c>
      <c r="K1087" s="36">
        <f t="shared" si="151"/>
        <v>1.5149697620657199</v>
      </c>
      <c r="L1087" s="36">
        <f t="shared" si="152"/>
        <v>1.5139697620657198</v>
      </c>
      <c r="M1087" s="57">
        <f t="shared" si="153"/>
        <v>1.5129697620657199</v>
      </c>
      <c r="N1087" s="58" t="s">
        <v>46</v>
      </c>
      <c r="O1087" s="36"/>
      <c r="P1087" s="36"/>
      <c r="Q1087" s="36"/>
      <c r="R1087" s="59"/>
      <c r="S1087" s="60">
        <v>1.46</v>
      </c>
      <c r="T1087" s="106">
        <v>1.6</v>
      </c>
      <c r="U1087" s="162"/>
      <c r="V1087" s="10"/>
      <c r="W1087" s="162"/>
      <c r="X1087" s="162"/>
      <c r="Y1087" s="162"/>
      <c r="AA1087" s="10"/>
      <c r="AB1087" s="47"/>
      <c r="AC1087" s="47"/>
      <c r="AD1087" s="47"/>
      <c r="AE1087" s="47"/>
      <c r="AF1087" s="47"/>
      <c r="AG1087" s="47"/>
      <c r="AH1087" s="47"/>
      <c r="AI1087" s="47"/>
    </row>
    <row r="1088" spans="1:35">
      <c r="A1088" s="123">
        <v>44150</v>
      </c>
      <c r="B1088" s="101">
        <v>0.33333333333333331</v>
      </c>
      <c r="C1088" s="132" t="s">
        <v>631</v>
      </c>
      <c r="D1088" s="124" t="str">
        <f t="shared" si="145"/>
        <v>2020/11/15  8:00</v>
      </c>
      <c r="E1088" s="35">
        <v>1.5181576920108522</v>
      </c>
      <c r="F1088" s="36">
        <f t="shared" si="146"/>
        <v>1.5251576920108521</v>
      </c>
      <c r="G1088" s="36">
        <f t="shared" si="147"/>
        <v>1.523157692010852</v>
      </c>
      <c r="H1088" s="36">
        <f t="shared" si="148"/>
        <v>1.5171576920108523</v>
      </c>
      <c r="I1088" s="36">
        <f t="shared" si="149"/>
        <v>1.519157692010852</v>
      </c>
      <c r="J1088" s="36">
        <f t="shared" si="150"/>
        <v>1.5241576920108522</v>
      </c>
      <c r="K1088" s="36">
        <f t="shared" si="151"/>
        <v>1.5221576920108522</v>
      </c>
      <c r="L1088" s="36">
        <f t="shared" si="152"/>
        <v>1.521157692010852</v>
      </c>
      <c r="M1088" s="57">
        <f t="shared" si="153"/>
        <v>1.5201576920108522</v>
      </c>
      <c r="N1088" s="58" t="s">
        <v>47</v>
      </c>
      <c r="O1088" s="36"/>
      <c r="P1088" s="36"/>
      <c r="Q1088" s="36"/>
      <c r="R1088" s="59"/>
      <c r="S1088" s="60">
        <v>1.46</v>
      </c>
      <c r="T1088" s="106">
        <v>1.6</v>
      </c>
      <c r="U1088" s="162"/>
      <c r="V1088" s="10"/>
      <c r="W1088" s="162"/>
      <c r="X1088" s="162"/>
      <c r="Y1088" s="162"/>
      <c r="AA1088" s="10"/>
      <c r="AB1088" s="47"/>
      <c r="AC1088" s="47"/>
      <c r="AD1088" s="47"/>
      <c r="AE1088" s="47"/>
      <c r="AF1088" s="47"/>
      <c r="AG1088" s="47"/>
      <c r="AH1088" s="47"/>
      <c r="AI1088" s="47"/>
    </row>
    <row r="1089" spans="1:35">
      <c r="A1089" s="26">
        <v>44150</v>
      </c>
      <c r="B1089" s="27">
        <v>0.41666666666666669</v>
      </c>
      <c r="C1089" s="132"/>
      <c r="D1089" s="28" t="str">
        <f t="shared" si="145"/>
        <v>2020/11/15  10:00</v>
      </c>
      <c r="E1089" s="35">
        <v>1.5142594990289355</v>
      </c>
      <c r="F1089" s="36">
        <f t="shared" si="146"/>
        <v>1.5212594990289354</v>
      </c>
      <c r="G1089" s="36">
        <f t="shared" si="147"/>
        <v>1.5192594990289354</v>
      </c>
      <c r="H1089" s="36">
        <f t="shared" si="148"/>
        <v>1.5132594990289356</v>
      </c>
      <c r="I1089" s="36">
        <f t="shared" si="149"/>
        <v>1.5152594990289354</v>
      </c>
      <c r="J1089" s="36">
        <f t="shared" si="150"/>
        <v>1.5202594990289355</v>
      </c>
      <c r="K1089" s="36">
        <f t="shared" si="151"/>
        <v>1.5182594990289355</v>
      </c>
      <c r="L1089" s="36">
        <f t="shared" si="152"/>
        <v>1.5172594990289354</v>
      </c>
      <c r="M1089" s="57">
        <f t="shared" si="153"/>
        <v>1.5162594990289355</v>
      </c>
      <c r="N1089" s="58" t="s">
        <v>47</v>
      </c>
      <c r="O1089" s="36"/>
      <c r="P1089" s="36"/>
      <c r="Q1089" s="36"/>
      <c r="R1089" s="59"/>
      <c r="S1089" s="60">
        <v>1.46</v>
      </c>
      <c r="T1089" s="106">
        <v>1.6</v>
      </c>
      <c r="U1089" s="162"/>
      <c r="V1089" s="10"/>
      <c r="W1089" s="162"/>
      <c r="X1089" s="162"/>
      <c r="Y1089" s="162"/>
      <c r="AA1089" s="10"/>
      <c r="AB1089" s="47"/>
      <c r="AC1089" s="47"/>
      <c r="AD1089" s="47"/>
      <c r="AE1089" s="47"/>
      <c r="AF1089" s="47"/>
      <c r="AG1089" s="47"/>
      <c r="AH1089" s="47"/>
      <c r="AI1089" s="47"/>
    </row>
    <row r="1090" spans="1:35">
      <c r="A1090" s="26">
        <v>44150</v>
      </c>
      <c r="B1090" s="27">
        <v>0.5</v>
      </c>
      <c r="C1090" s="132"/>
      <c r="D1090" s="28" t="str">
        <f t="shared" si="145"/>
        <v>2020/11/15  12:00</v>
      </c>
      <c r="E1090" s="35">
        <v>1.5149999999999999</v>
      </c>
      <c r="F1090" s="36">
        <f t="shared" si="146"/>
        <v>1.5219999999999998</v>
      </c>
      <c r="G1090" s="36">
        <f t="shared" si="147"/>
        <v>1.5199999999999998</v>
      </c>
      <c r="H1090" s="36">
        <f t="shared" si="148"/>
        <v>1.514</v>
      </c>
      <c r="I1090" s="36">
        <f t="shared" si="149"/>
        <v>1.5159999999999998</v>
      </c>
      <c r="J1090" s="36">
        <f t="shared" si="150"/>
        <v>1.5209999999999999</v>
      </c>
      <c r="K1090" s="36">
        <f t="shared" si="151"/>
        <v>1.5189999999999999</v>
      </c>
      <c r="L1090" s="36">
        <f t="shared" si="152"/>
        <v>1.5179999999999998</v>
      </c>
      <c r="M1090" s="57">
        <f t="shared" si="153"/>
        <v>1.5169999999999999</v>
      </c>
      <c r="N1090" s="58" t="s">
        <v>47</v>
      </c>
      <c r="O1090" s="36"/>
      <c r="P1090" s="36"/>
      <c r="Q1090" s="36"/>
      <c r="R1090" s="59"/>
      <c r="S1090" s="60">
        <v>1.46</v>
      </c>
      <c r="T1090" s="106">
        <v>1.6</v>
      </c>
      <c r="U1090" s="162"/>
      <c r="V1090" s="10"/>
      <c r="W1090" s="162"/>
      <c r="X1090" s="162"/>
      <c r="Y1090" s="162"/>
      <c r="AA1090" s="10"/>
      <c r="AB1090" s="47"/>
      <c r="AC1090" s="47"/>
      <c r="AD1090" s="47"/>
      <c r="AE1090" s="47"/>
      <c r="AF1090" s="47"/>
      <c r="AG1090" s="47"/>
      <c r="AH1090" s="47"/>
      <c r="AI1090" s="47"/>
    </row>
    <row r="1091" spans="1:35">
      <c r="A1091" s="26">
        <v>44150</v>
      </c>
      <c r="B1091" s="27">
        <v>0.58333333333333304</v>
      </c>
      <c r="C1091" s="132"/>
      <c r="D1091" s="28" t="str">
        <f t="shared" si="145"/>
        <v>2020/11/15  14:00</v>
      </c>
      <c r="E1091" s="35">
        <v>1.5150274229078375</v>
      </c>
      <c r="F1091" s="36">
        <f t="shared" si="146"/>
        <v>1.5220274229078374</v>
      </c>
      <c r="G1091" s="36">
        <f t="shared" si="147"/>
        <v>1.5200274229078374</v>
      </c>
      <c r="H1091" s="36">
        <f t="shared" si="148"/>
        <v>1.5140274229078377</v>
      </c>
      <c r="I1091" s="36">
        <f t="shared" si="149"/>
        <v>1.5160274229078374</v>
      </c>
      <c r="J1091" s="36">
        <f t="shared" si="150"/>
        <v>1.5210274229078375</v>
      </c>
      <c r="K1091" s="36">
        <f t="shared" si="151"/>
        <v>1.5190274229078375</v>
      </c>
      <c r="L1091" s="36">
        <f t="shared" si="152"/>
        <v>1.5180274229078374</v>
      </c>
      <c r="M1091" s="57">
        <f t="shared" si="153"/>
        <v>1.5170274229078375</v>
      </c>
      <c r="N1091" s="58" t="s">
        <v>47</v>
      </c>
      <c r="O1091" s="36"/>
      <c r="P1091" s="36"/>
      <c r="Q1091" s="36"/>
      <c r="R1091" s="59"/>
      <c r="S1091" s="60">
        <v>1.46</v>
      </c>
      <c r="T1091" s="106">
        <v>1.6</v>
      </c>
      <c r="U1091" s="162"/>
      <c r="V1091" s="10"/>
      <c r="W1091" s="162"/>
      <c r="X1091" s="162"/>
      <c r="Y1091" s="162"/>
      <c r="AA1091" s="10"/>
      <c r="AB1091" s="47"/>
      <c r="AC1091" s="47"/>
      <c r="AD1091" s="47"/>
      <c r="AE1091" s="47"/>
      <c r="AF1091" s="47"/>
      <c r="AG1091" s="47"/>
      <c r="AH1091" s="47"/>
      <c r="AI1091" s="47"/>
    </row>
    <row r="1092" spans="1:35">
      <c r="A1092" s="26">
        <v>44150</v>
      </c>
      <c r="B1092" s="27">
        <v>0.66666666666666596</v>
      </c>
      <c r="C1092" s="132"/>
      <c r="D1092" s="28" t="str">
        <f t="shared" ref="D1092:D1155" si="154">TEXT(A1092,"yyyy/m/d")&amp;TEXT(B1092,"　　h:mｍ")</f>
        <v>2020/11/15  16:00</v>
      </c>
      <c r="E1092" s="35">
        <v>1.5185290178016111</v>
      </c>
      <c r="F1092" s="36">
        <f t="shared" ref="F1092:F1155" si="155">E1092+0.007</f>
        <v>1.525529017801611</v>
      </c>
      <c r="G1092" s="36">
        <f t="shared" ref="G1092:G1155" si="156">E1092+0.005</f>
        <v>1.523529017801611</v>
      </c>
      <c r="H1092" s="36">
        <f t="shared" ref="H1092:H1155" si="157">E1092-0.001</f>
        <v>1.5175290178016112</v>
      </c>
      <c r="I1092" s="36">
        <f t="shared" ref="I1092:I1155" si="158">E1092+0.001</f>
        <v>1.519529017801611</v>
      </c>
      <c r="J1092" s="36">
        <f t="shared" ref="J1092:J1155" si="159">E1092+0.006</f>
        <v>1.5245290178016111</v>
      </c>
      <c r="K1092" s="36">
        <f t="shared" ref="K1092:K1155" si="160">E1092+0.004</f>
        <v>1.5225290178016111</v>
      </c>
      <c r="L1092" s="36">
        <f t="shared" ref="L1092:L1155" si="161">E1092+0.003</f>
        <v>1.521529017801611</v>
      </c>
      <c r="M1092" s="57">
        <f t="shared" ref="M1092:M1155" si="162">E1092+0.002</f>
        <v>1.5205290178016111</v>
      </c>
      <c r="N1092" s="58" t="s">
        <v>47</v>
      </c>
      <c r="O1092" s="36"/>
      <c r="P1092" s="36"/>
      <c r="Q1092" s="36"/>
      <c r="R1092" s="59"/>
      <c r="S1092" s="60">
        <v>1.46</v>
      </c>
      <c r="T1092" s="106">
        <v>1.6</v>
      </c>
      <c r="U1092" s="162"/>
      <c r="V1092" s="10"/>
      <c r="W1092" s="162"/>
      <c r="X1092" s="162"/>
      <c r="Y1092" s="162"/>
      <c r="AA1092" s="10"/>
      <c r="AB1092" s="47"/>
      <c r="AC1092" s="47"/>
      <c r="AD1092" s="47"/>
      <c r="AE1092" s="47"/>
      <c r="AF1092" s="47"/>
      <c r="AG1092" s="47"/>
      <c r="AH1092" s="47"/>
      <c r="AI1092" s="47"/>
    </row>
    <row r="1093" spans="1:35">
      <c r="A1093" s="123">
        <v>44151</v>
      </c>
      <c r="B1093" s="101">
        <v>0.33333333333333331</v>
      </c>
      <c r="C1093" s="132" t="s">
        <v>632</v>
      </c>
      <c r="D1093" s="124" t="str">
        <f t="shared" si="154"/>
        <v>2020/11/16  8:00</v>
      </c>
      <c r="E1093" s="35">
        <v>1.5335610128880321</v>
      </c>
      <c r="F1093" s="36">
        <f t="shared" si="155"/>
        <v>1.540561012888032</v>
      </c>
      <c r="G1093" s="36">
        <f t="shared" si="156"/>
        <v>1.538561012888032</v>
      </c>
      <c r="H1093" s="36">
        <f t="shared" si="157"/>
        <v>1.5325610128880323</v>
      </c>
      <c r="I1093" s="36">
        <f t="shared" si="158"/>
        <v>1.534561012888032</v>
      </c>
      <c r="J1093" s="36">
        <f t="shared" si="159"/>
        <v>1.5395610128880322</v>
      </c>
      <c r="K1093" s="36">
        <f t="shared" si="160"/>
        <v>1.5375610128880322</v>
      </c>
      <c r="L1093" s="36">
        <f t="shared" si="161"/>
        <v>1.536561012888032</v>
      </c>
      <c r="M1093" s="57">
        <f t="shared" si="162"/>
        <v>1.5355610128880322</v>
      </c>
      <c r="N1093" s="58" t="s">
        <v>48</v>
      </c>
      <c r="O1093" s="36"/>
      <c r="P1093" s="36"/>
      <c r="Q1093" s="36"/>
      <c r="R1093" s="59"/>
      <c r="S1093" s="60">
        <v>1.46</v>
      </c>
      <c r="T1093" s="106">
        <v>1.6</v>
      </c>
      <c r="U1093" s="162"/>
      <c r="V1093" s="10"/>
      <c r="W1093" s="162"/>
      <c r="X1093" s="162"/>
      <c r="Y1093" s="162"/>
      <c r="AA1093" s="10"/>
      <c r="AB1093" s="47"/>
      <c r="AC1093" s="47"/>
      <c r="AD1093" s="47"/>
      <c r="AE1093" s="47"/>
      <c r="AF1093" s="47"/>
      <c r="AG1093" s="47"/>
      <c r="AH1093" s="47"/>
      <c r="AI1093" s="47"/>
    </row>
    <row r="1094" spans="1:35">
      <c r="A1094" s="26">
        <v>44151</v>
      </c>
      <c r="B1094" s="27">
        <v>0.41666666666666669</v>
      </c>
      <c r="C1094" s="132"/>
      <c r="D1094" s="28" t="str">
        <f t="shared" si="154"/>
        <v>2020/11/16  10:00</v>
      </c>
      <c r="E1094" s="35">
        <v>1.5252523970800675</v>
      </c>
      <c r="F1094" s="36">
        <f t="shared" si="155"/>
        <v>1.5322523970800674</v>
      </c>
      <c r="G1094" s="36">
        <f t="shared" si="156"/>
        <v>1.5302523970800674</v>
      </c>
      <c r="H1094" s="36">
        <f t="shared" si="157"/>
        <v>1.5242523970800677</v>
      </c>
      <c r="I1094" s="36">
        <f t="shared" si="158"/>
        <v>1.5262523970800674</v>
      </c>
      <c r="J1094" s="36">
        <f t="shared" si="159"/>
        <v>1.5312523970800676</v>
      </c>
      <c r="K1094" s="36">
        <f t="shared" si="160"/>
        <v>1.5292523970800675</v>
      </c>
      <c r="L1094" s="36">
        <f t="shared" si="161"/>
        <v>1.5282523970800674</v>
      </c>
      <c r="M1094" s="57">
        <f t="shared" si="162"/>
        <v>1.5272523970800675</v>
      </c>
      <c r="N1094" s="58" t="s">
        <v>48</v>
      </c>
      <c r="O1094" s="36"/>
      <c r="P1094" s="36"/>
      <c r="Q1094" s="36"/>
      <c r="R1094" s="59"/>
      <c r="S1094" s="60">
        <v>1.46</v>
      </c>
      <c r="T1094" s="106">
        <v>1.6</v>
      </c>
      <c r="U1094" s="162"/>
      <c r="V1094" s="10"/>
      <c r="W1094" s="162"/>
      <c r="X1094" s="162"/>
      <c r="Y1094" s="162"/>
      <c r="AA1094" s="10"/>
      <c r="AB1094" s="47"/>
      <c r="AC1094" s="47"/>
      <c r="AD1094" s="47"/>
      <c r="AE1094" s="47"/>
      <c r="AF1094" s="47"/>
      <c r="AG1094" s="47"/>
      <c r="AH1094" s="47"/>
      <c r="AI1094" s="47"/>
    </row>
    <row r="1095" spans="1:35">
      <c r="A1095" s="26">
        <v>44151</v>
      </c>
      <c r="B1095" s="27">
        <v>0.5</v>
      </c>
      <c r="C1095" s="132"/>
      <c r="D1095" s="28" t="str">
        <f t="shared" si="154"/>
        <v>2020/11/16  12:00</v>
      </c>
      <c r="E1095" s="35">
        <v>1.5149999999999999</v>
      </c>
      <c r="F1095" s="36">
        <f t="shared" si="155"/>
        <v>1.5219999999999998</v>
      </c>
      <c r="G1095" s="36">
        <f t="shared" si="156"/>
        <v>1.5199999999999998</v>
      </c>
      <c r="H1095" s="36">
        <f t="shared" si="157"/>
        <v>1.514</v>
      </c>
      <c r="I1095" s="36">
        <f t="shared" si="158"/>
        <v>1.5159999999999998</v>
      </c>
      <c r="J1095" s="36">
        <f t="shared" si="159"/>
        <v>1.5209999999999999</v>
      </c>
      <c r="K1095" s="36">
        <f t="shared" si="160"/>
        <v>1.5189999999999999</v>
      </c>
      <c r="L1095" s="36">
        <f t="shared" si="161"/>
        <v>1.5179999999999998</v>
      </c>
      <c r="M1095" s="57">
        <f t="shared" si="162"/>
        <v>1.5169999999999999</v>
      </c>
      <c r="N1095" s="58" t="s">
        <v>48</v>
      </c>
      <c r="O1095" s="36"/>
      <c r="P1095" s="36"/>
      <c r="Q1095" s="36"/>
      <c r="R1095" s="59"/>
      <c r="S1095" s="60">
        <v>1.46</v>
      </c>
      <c r="T1095" s="106">
        <v>1.6</v>
      </c>
      <c r="U1095" s="162"/>
      <c r="V1095" s="10"/>
      <c r="W1095" s="162"/>
      <c r="X1095" s="162"/>
      <c r="Y1095" s="162"/>
      <c r="AA1095" s="10"/>
      <c r="AB1095" s="47"/>
      <c r="AC1095" s="47"/>
      <c r="AD1095" s="47"/>
      <c r="AE1095" s="47"/>
      <c r="AF1095" s="47"/>
      <c r="AG1095" s="47"/>
      <c r="AH1095" s="47"/>
      <c r="AI1095" s="47"/>
    </row>
    <row r="1096" spans="1:35">
      <c r="A1096" s="26">
        <v>44151</v>
      </c>
      <c r="B1096" s="27">
        <v>0.58333333333333304</v>
      </c>
      <c r="C1096" s="132"/>
      <c r="D1096" s="28" t="str">
        <f t="shared" si="154"/>
        <v>2020/11/16  14:00</v>
      </c>
      <c r="E1096" s="35">
        <v>1.518021881837645</v>
      </c>
      <c r="F1096" s="36">
        <f t="shared" si="155"/>
        <v>1.5250218818376449</v>
      </c>
      <c r="G1096" s="36">
        <f t="shared" si="156"/>
        <v>1.5230218818376449</v>
      </c>
      <c r="H1096" s="36">
        <f t="shared" si="157"/>
        <v>1.5170218818376451</v>
      </c>
      <c r="I1096" s="36">
        <f t="shared" si="158"/>
        <v>1.5190218818376449</v>
      </c>
      <c r="J1096" s="36">
        <f t="shared" si="159"/>
        <v>1.524021881837645</v>
      </c>
      <c r="K1096" s="36">
        <f t="shared" si="160"/>
        <v>1.522021881837645</v>
      </c>
      <c r="L1096" s="36">
        <f t="shared" si="161"/>
        <v>1.5210218818376449</v>
      </c>
      <c r="M1096" s="57">
        <f t="shared" si="162"/>
        <v>1.520021881837645</v>
      </c>
      <c r="N1096" s="58" t="s">
        <v>48</v>
      </c>
      <c r="O1096" s="36"/>
      <c r="P1096" s="36"/>
      <c r="Q1096" s="36"/>
      <c r="R1096" s="59"/>
      <c r="S1096" s="60">
        <v>1.46</v>
      </c>
      <c r="T1096" s="106">
        <v>1.6</v>
      </c>
      <c r="U1096" s="162"/>
      <c r="V1096" s="10"/>
      <c r="W1096" s="162"/>
      <c r="X1096" s="162"/>
      <c r="Y1096" s="162"/>
      <c r="AA1096" s="10"/>
      <c r="AB1096" s="47"/>
      <c r="AC1096" s="47"/>
      <c r="AD1096" s="47"/>
      <c r="AE1096" s="47"/>
      <c r="AF1096" s="47"/>
      <c r="AG1096" s="47"/>
      <c r="AH1096" s="47"/>
      <c r="AI1096" s="47"/>
    </row>
    <row r="1097" spans="1:35">
      <c r="A1097" s="26">
        <v>44151</v>
      </c>
      <c r="B1097" s="27">
        <v>0.66666666666666596</v>
      </c>
      <c r="C1097" s="132"/>
      <c r="D1097" s="28" t="str">
        <f t="shared" si="154"/>
        <v>2020/11/16  16:00</v>
      </c>
      <c r="E1097" s="35">
        <v>1.5158323846399469</v>
      </c>
      <c r="F1097" s="36">
        <f t="shared" si="155"/>
        <v>1.5228323846399467</v>
      </c>
      <c r="G1097" s="36">
        <f t="shared" si="156"/>
        <v>1.5208323846399467</v>
      </c>
      <c r="H1097" s="36">
        <f t="shared" si="157"/>
        <v>1.514832384639947</v>
      </c>
      <c r="I1097" s="36">
        <f t="shared" si="158"/>
        <v>1.5168323846399467</v>
      </c>
      <c r="J1097" s="36">
        <f t="shared" si="159"/>
        <v>1.5218323846399469</v>
      </c>
      <c r="K1097" s="36">
        <f t="shared" si="160"/>
        <v>1.5198323846399469</v>
      </c>
      <c r="L1097" s="36">
        <f t="shared" si="161"/>
        <v>1.5188323846399467</v>
      </c>
      <c r="M1097" s="57">
        <f t="shared" si="162"/>
        <v>1.5178323846399469</v>
      </c>
      <c r="N1097" s="58" t="s">
        <v>48</v>
      </c>
      <c r="O1097" s="36"/>
      <c r="P1097" s="36"/>
      <c r="Q1097" s="36"/>
      <c r="R1097" s="59"/>
      <c r="S1097" s="60">
        <v>1.46</v>
      </c>
      <c r="T1097" s="106">
        <v>1.6</v>
      </c>
      <c r="U1097" s="162"/>
      <c r="V1097" s="10"/>
      <c r="W1097" s="162"/>
      <c r="X1097" s="162"/>
      <c r="Y1097" s="162"/>
      <c r="AA1097" s="10"/>
      <c r="AB1097" s="47"/>
      <c r="AC1097" s="47"/>
      <c r="AD1097" s="47"/>
      <c r="AE1097" s="47"/>
      <c r="AF1097" s="47"/>
      <c r="AG1097" s="47"/>
      <c r="AH1097" s="47"/>
      <c r="AI1097" s="47"/>
    </row>
    <row r="1098" spans="1:35">
      <c r="A1098" s="123">
        <v>44152</v>
      </c>
      <c r="B1098" s="101">
        <v>0.33333333333333331</v>
      </c>
      <c r="C1098" s="132" t="s">
        <v>633</v>
      </c>
      <c r="D1098" s="124" t="str">
        <f t="shared" si="154"/>
        <v>2020/11/17  8:00</v>
      </c>
      <c r="E1098" s="35">
        <v>1.5171061979558731</v>
      </c>
      <c r="F1098" s="36">
        <f t="shared" si="155"/>
        <v>1.524106197955873</v>
      </c>
      <c r="G1098" s="36">
        <f t="shared" si="156"/>
        <v>1.522106197955873</v>
      </c>
      <c r="H1098" s="36">
        <f t="shared" si="157"/>
        <v>1.5161061979558732</v>
      </c>
      <c r="I1098" s="36">
        <f t="shared" si="158"/>
        <v>1.518106197955873</v>
      </c>
      <c r="J1098" s="36">
        <f t="shared" si="159"/>
        <v>1.5231061979558731</v>
      </c>
      <c r="K1098" s="36">
        <f t="shared" si="160"/>
        <v>1.5211061979558731</v>
      </c>
      <c r="L1098" s="36">
        <f t="shared" si="161"/>
        <v>1.520106197955873</v>
      </c>
      <c r="M1098" s="57">
        <f t="shared" si="162"/>
        <v>1.5191061979558731</v>
      </c>
      <c r="N1098" s="58" t="s">
        <v>49</v>
      </c>
      <c r="O1098" s="36"/>
      <c r="P1098" s="36"/>
      <c r="Q1098" s="36"/>
      <c r="R1098" s="59"/>
      <c r="S1098" s="60">
        <v>1.46</v>
      </c>
      <c r="T1098" s="106">
        <v>1.6</v>
      </c>
      <c r="U1098" s="162"/>
      <c r="V1098" s="10"/>
      <c r="W1098" s="162"/>
      <c r="X1098" s="162"/>
      <c r="Y1098" s="162"/>
      <c r="AA1098" s="10"/>
      <c r="AB1098" s="47"/>
      <c r="AC1098" s="47"/>
      <c r="AD1098" s="47"/>
      <c r="AE1098" s="47"/>
      <c r="AF1098" s="47"/>
      <c r="AG1098" s="47"/>
      <c r="AH1098" s="47"/>
      <c r="AI1098" s="47"/>
    </row>
    <row r="1099" spans="1:35">
      <c r="A1099" s="26">
        <v>44152</v>
      </c>
      <c r="B1099" s="27">
        <v>0.41666666666666669</v>
      </c>
      <c r="C1099" s="132"/>
      <c r="D1099" s="28" t="str">
        <f t="shared" si="154"/>
        <v>2020/11/17  10:00</v>
      </c>
      <c r="E1099" s="35">
        <v>1.5141008701746521</v>
      </c>
      <c r="F1099" s="36">
        <f t="shared" si="155"/>
        <v>1.521100870174652</v>
      </c>
      <c r="G1099" s="36">
        <f t="shared" si="156"/>
        <v>1.519100870174652</v>
      </c>
      <c r="H1099" s="36">
        <f t="shared" si="157"/>
        <v>1.5131008701746522</v>
      </c>
      <c r="I1099" s="36">
        <f t="shared" si="158"/>
        <v>1.515100870174652</v>
      </c>
      <c r="J1099" s="36">
        <f t="shared" si="159"/>
        <v>1.5201008701746521</v>
      </c>
      <c r="K1099" s="36">
        <f t="shared" si="160"/>
        <v>1.5181008701746521</v>
      </c>
      <c r="L1099" s="36">
        <f t="shared" si="161"/>
        <v>1.517100870174652</v>
      </c>
      <c r="M1099" s="57">
        <f t="shared" si="162"/>
        <v>1.5161008701746521</v>
      </c>
      <c r="N1099" s="58" t="s">
        <v>49</v>
      </c>
      <c r="O1099" s="36"/>
      <c r="P1099" s="36"/>
      <c r="Q1099" s="36"/>
      <c r="R1099" s="59"/>
      <c r="S1099" s="60">
        <v>1.46</v>
      </c>
      <c r="T1099" s="106">
        <v>1.6</v>
      </c>
      <c r="U1099" s="162"/>
      <c r="V1099" s="10"/>
      <c r="W1099" s="162"/>
      <c r="X1099" s="162"/>
      <c r="Y1099" s="162"/>
      <c r="AA1099" s="10"/>
      <c r="AB1099" s="47"/>
      <c r="AC1099" s="47"/>
      <c r="AD1099" s="47"/>
      <c r="AE1099" s="47"/>
      <c r="AF1099" s="47"/>
      <c r="AG1099" s="47"/>
      <c r="AH1099" s="47"/>
      <c r="AI1099" s="47"/>
    </row>
    <row r="1100" spans="1:35">
      <c r="A1100" s="26">
        <v>44152</v>
      </c>
      <c r="B1100" s="27">
        <v>0.5</v>
      </c>
      <c r="C1100" s="132"/>
      <c r="D1100" s="28" t="str">
        <f t="shared" si="154"/>
        <v>2020/11/17  12:00</v>
      </c>
      <c r="E1100" s="35">
        <v>1.5210217318479731</v>
      </c>
      <c r="F1100" s="36">
        <f t="shared" si="155"/>
        <v>1.528021731847973</v>
      </c>
      <c r="G1100" s="36">
        <f t="shared" si="156"/>
        <v>1.526021731847973</v>
      </c>
      <c r="H1100" s="36">
        <f t="shared" si="157"/>
        <v>1.5200217318479732</v>
      </c>
      <c r="I1100" s="36">
        <f t="shared" si="158"/>
        <v>1.522021731847973</v>
      </c>
      <c r="J1100" s="36">
        <f t="shared" si="159"/>
        <v>1.5270217318479731</v>
      </c>
      <c r="K1100" s="36">
        <f t="shared" si="160"/>
        <v>1.5250217318479731</v>
      </c>
      <c r="L1100" s="36">
        <f t="shared" si="161"/>
        <v>1.524021731847973</v>
      </c>
      <c r="M1100" s="57">
        <f t="shared" si="162"/>
        <v>1.5230217318479731</v>
      </c>
      <c r="N1100" s="58" t="s">
        <v>49</v>
      </c>
      <c r="O1100" s="36"/>
      <c r="P1100" s="36"/>
      <c r="Q1100" s="36"/>
      <c r="R1100" s="59"/>
      <c r="S1100" s="60">
        <v>1.46</v>
      </c>
      <c r="T1100" s="106">
        <v>1.6</v>
      </c>
      <c r="U1100" s="162"/>
      <c r="V1100" s="10"/>
      <c r="W1100" s="162"/>
      <c r="X1100" s="162"/>
      <c r="Y1100" s="162"/>
      <c r="AA1100" s="10"/>
      <c r="AB1100" s="47"/>
      <c r="AC1100" s="47"/>
      <c r="AD1100" s="47"/>
      <c r="AE1100" s="47"/>
      <c r="AF1100" s="47"/>
      <c r="AG1100" s="47"/>
      <c r="AH1100" s="47"/>
      <c r="AI1100" s="47"/>
    </row>
    <row r="1101" spans="1:35">
      <c r="A1101" s="26">
        <v>44152</v>
      </c>
      <c r="B1101" s="27">
        <v>0.58333333333333304</v>
      </c>
      <c r="C1101" s="132"/>
      <c r="D1101" s="28" t="str">
        <f t="shared" si="154"/>
        <v>2020/11/17  14:00</v>
      </c>
      <c r="E1101" s="35">
        <v>1.5147896359007016</v>
      </c>
      <c r="F1101" s="36">
        <f t="shared" si="155"/>
        <v>1.5217896359007015</v>
      </c>
      <c r="G1101" s="36">
        <f t="shared" si="156"/>
        <v>1.5197896359007015</v>
      </c>
      <c r="H1101" s="36">
        <f t="shared" si="157"/>
        <v>1.5137896359007017</v>
      </c>
      <c r="I1101" s="36">
        <f t="shared" si="158"/>
        <v>1.5157896359007015</v>
      </c>
      <c r="J1101" s="36">
        <f t="shared" si="159"/>
        <v>1.5207896359007016</v>
      </c>
      <c r="K1101" s="36">
        <f t="shared" si="160"/>
        <v>1.5187896359007016</v>
      </c>
      <c r="L1101" s="36">
        <f t="shared" si="161"/>
        <v>1.5177896359007015</v>
      </c>
      <c r="M1101" s="57">
        <f t="shared" si="162"/>
        <v>1.5167896359007016</v>
      </c>
      <c r="N1101" s="58" t="s">
        <v>49</v>
      </c>
      <c r="O1101" s="36"/>
      <c r="P1101" s="36"/>
      <c r="Q1101" s="36"/>
      <c r="R1101" s="59"/>
      <c r="S1101" s="60">
        <v>1.46</v>
      </c>
      <c r="T1101" s="106">
        <v>1.6</v>
      </c>
      <c r="U1101" s="162"/>
      <c r="V1101" s="10"/>
      <c r="W1101" s="162"/>
      <c r="X1101" s="162"/>
      <c r="Y1101" s="162"/>
      <c r="AA1101" s="10"/>
      <c r="AB1101" s="47"/>
      <c r="AC1101" s="47"/>
      <c r="AD1101" s="47"/>
      <c r="AE1101" s="47"/>
      <c r="AF1101" s="47"/>
      <c r="AG1101" s="47"/>
      <c r="AH1101" s="47"/>
      <c r="AI1101" s="47"/>
    </row>
    <row r="1102" spans="1:35">
      <c r="A1102" s="26">
        <v>44152</v>
      </c>
      <c r="B1102" s="27">
        <v>0.66666666666666596</v>
      </c>
      <c r="C1102" s="132"/>
      <c r="D1102" s="28" t="str">
        <f t="shared" si="154"/>
        <v>2020/11/17  16:00</v>
      </c>
      <c r="E1102" s="35">
        <v>1.5129507129112392</v>
      </c>
      <c r="F1102" s="36">
        <f t="shared" si="155"/>
        <v>1.5199507129112391</v>
      </c>
      <c r="G1102" s="36">
        <f t="shared" si="156"/>
        <v>1.5179507129112391</v>
      </c>
      <c r="H1102" s="36">
        <f t="shared" si="157"/>
        <v>1.5119507129112393</v>
      </c>
      <c r="I1102" s="36">
        <f t="shared" si="158"/>
        <v>1.5139507129112391</v>
      </c>
      <c r="J1102" s="36">
        <f t="shared" si="159"/>
        <v>1.5189507129112392</v>
      </c>
      <c r="K1102" s="36">
        <f t="shared" si="160"/>
        <v>1.5169507129112392</v>
      </c>
      <c r="L1102" s="36">
        <f t="shared" si="161"/>
        <v>1.5159507129112391</v>
      </c>
      <c r="M1102" s="57">
        <f t="shared" si="162"/>
        <v>1.5149507129112392</v>
      </c>
      <c r="N1102" s="58" t="s">
        <v>49</v>
      </c>
      <c r="O1102" s="36"/>
      <c r="P1102" s="36"/>
      <c r="Q1102" s="36"/>
      <c r="R1102" s="59"/>
      <c r="S1102" s="60">
        <v>1.46</v>
      </c>
      <c r="T1102" s="106">
        <v>1.6</v>
      </c>
      <c r="U1102" s="162"/>
      <c r="V1102" s="10"/>
      <c r="W1102" s="162"/>
      <c r="X1102" s="162"/>
      <c r="Y1102" s="162"/>
      <c r="AA1102" s="10"/>
      <c r="AB1102" s="47"/>
      <c r="AC1102" s="47"/>
      <c r="AD1102" s="47"/>
      <c r="AE1102" s="47"/>
      <c r="AF1102" s="47"/>
      <c r="AG1102" s="47"/>
      <c r="AH1102" s="47"/>
      <c r="AI1102" s="47"/>
    </row>
    <row r="1103" spans="1:35">
      <c r="A1103" s="123">
        <v>44153</v>
      </c>
      <c r="B1103" s="101">
        <v>0.33333333333333331</v>
      </c>
      <c r="C1103" s="132" t="s">
        <v>634</v>
      </c>
      <c r="D1103" s="124" t="str">
        <f t="shared" si="154"/>
        <v>2020/11/18  8:00</v>
      </c>
      <c r="E1103" s="35">
        <v>1.5449999999999999</v>
      </c>
      <c r="F1103" s="36">
        <f t="shared" si="155"/>
        <v>1.5519999999999998</v>
      </c>
      <c r="G1103" s="36">
        <f t="shared" si="156"/>
        <v>1.5499999999999998</v>
      </c>
      <c r="H1103" s="36">
        <f t="shared" si="157"/>
        <v>1.544</v>
      </c>
      <c r="I1103" s="36">
        <f t="shared" si="158"/>
        <v>1.5459999999999998</v>
      </c>
      <c r="J1103" s="36">
        <f t="shared" si="159"/>
        <v>1.5509999999999999</v>
      </c>
      <c r="K1103" s="36">
        <f t="shared" si="160"/>
        <v>1.5489999999999999</v>
      </c>
      <c r="L1103" s="36">
        <f t="shared" si="161"/>
        <v>1.5479999999999998</v>
      </c>
      <c r="M1103" s="57">
        <f t="shared" si="162"/>
        <v>1.5469999999999999</v>
      </c>
      <c r="N1103" s="58" t="s">
        <v>44</v>
      </c>
      <c r="O1103" s="36"/>
      <c r="P1103" s="36"/>
      <c r="Q1103" s="36"/>
      <c r="R1103" s="59"/>
      <c r="S1103" s="60">
        <v>1.46</v>
      </c>
      <c r="T1103" s="106">
        <v>1.6</v>
      </c>
      <c r="U1103" s="162"/>
      <c r="V1103" s="10"/>
      <c r="W1103" s="162"/>
      <c r="X1103" s="162"/>
      <c r="Y1103" s="162"/>
      <c r="AA1103" s="10"/>
      <c r="AB1103" s="47"/>
      <c r="AC1103" s="47"/>
      <c r="AD1103" s="47"/>
      <c r="AE1103" s="47"/>
      <c r="AF1103" s="47"/>
      <c r="AG1103" s="47"/>
      <c r="AH1103" s="47"/>
      <c r="AI1103" s="47"/>
    </row>
    <row r="1104" spans="1:35">
      <c r="A1104" s="26">
        <v>44153</v>
      </c>
      <c r="B1104" s="27">
        <v>0.41666666666666669</v>
      </c>
      <c r="C1104" s="132"/>
      <c r="D1104" s="28" t="str">
        <f t="shared" si="154"/>
        <v>2020/11/18  10:00</v>
      </c>
      <c r="E1104" s="35">
        <v>1.5164101433389978</v>
      </c>
      <c r="F1104" s="36">
        <f t="shared" si="155"/>
        <v>1.5234101433389977</v>
      </c>
      <c r="G1104" s="36">
        <f t="shared" si="156"/>
        <v>1.5214101433389977</v>
      </c>
      <c r="H1104" s="36">
        <f t="shared" si="157"/>
        <v>1.5154101433389979</v>
      </c>
      <c r="I1104" s="36">
        <f t="shared" si="158"/>
        <v>1.5174101433389977</v>
      </c>
      <c r="J1104" s="36">
        <f t="shared" si="159"/>
        <v>1.5224101433389978</v>
      </c>
      <c r="K1104" s="36">
        <f t="shared" si="160"/>
        <v>1.5204101433389978</v>
      </c>
      <c r="L1104" s="36">
        <f t="shared" si="161"/>
        <v>1.5194101433389977</v>
      </c>
      <c r="M1104" s="57">
        <f t="shared" si="162"/>
        <v>1.5184101433389978</v>
      </c>
      <c r="N1104" s="58" t="s">
        <v>44</v>
      </c>
      <c r="O1104" s="36"/>
      <c r="P1104" s="36"/>
      <c r="Q1104" s="36"/>
      <c r="R1104" s="59"/>
      <c r="S1104" s="60">
        <v>1.46</v>
      </c>
      <c r="T1104" s="106">
        <v>1.6</v>
      </c>
      <c r="U1104" s="162"/>
      <c r="V1104" s="10"/>
      <c r="W1104" s="162"/>
      <c r="X1104" s="162"/>
      <c r="Y1104" s="162"/>
      <c r="AA1104" s="10"/>
      <c r="AB1104" s="47"/>
      <c r="AC1104" s="47"/>
      <c r="AD1104" s="47"/>
      <c r="AE1104" s="47"/>
      <c r="AF1104" s="47"/>
      <c r="AG1104" s="47"/>
      <c r="AH1104" s="47"/>
      <c r="AI1104" s="47"/>
    </row>
    <row r="1105" spans="1:35">
      <c r="A1105" s="26">
        <v>44153</v>
      </c>
      <c r="B1105" s="27">
        <v>0.5</v>
      </c>
      <c r="C1105" s="132"/>
      <c r="D1105" s="28" t="str">
        <f t="shared" si="154"/>
        <v>2020/11/18  12:00</v>
      </c>
      <c r="E1105" s="35">
        <v>1.5048542691243478</v>
      </c>
      <c r="F1105" s="36">
        <f t="shared" si="155"/>
        <v>1.5118542691243477</v>
      </c>
      <c r="G1105" s="36">
        <f t="shared" si="156"/>
        <v>1.5098542691243477</v>
      </c>
      <c r="H1105" s="36">
        <f t="shared" si="157"/>
        <v>1.5038542691243479</v>
      </c>
      <c r="I1105" s="36">
        <f t="shared" si="158"/>
        <v>1.5058542691243477</v>
      </c>
      <c r="J1105" s="36">
        <f t="shared" si="159"/>
        <v>1.5108542691243478</v>
      </c>
      <c r="K1105" s="36">
        <f t="shared" si="160"/>
        <v>1.5088542691243478</v>
      </c>
      <c r="L1105" s="36">
        <f t="shared" si="161"/>
        <v>1.5078542691243477</v>
      </c>
      <c r="M1105" s="57">
        <f t="shared" si="162"/>
        <v>1.5068542691243478</v>
      </c>
      <c r="N1105" s="58" t="s">
        <v>45</v>
      </c>
      <c r="O1105" s="36"/>
      <c r="P1105" s="36"/>
      <c r="Q1105" s="36"/>
      <c r="R1105" s="59"/>
      <c r="S1105" s="60">
        <v>1.46</v>
      </c>
      <c r="T1105" s="106">
        <v>1.6</v>
      </c>
      <c r="U1105" s="162"/>
      <c r="V1105" s="10"/>
      <c r="W1105" s="162"/>
      <c r="X1105" s="162"/>
      <c r="Y1105" s="162"/>
      <c r="AA1105" s="10"/>
      <c r="AB1105" s="47"/>
      <c r="AC1105" s="47"/>
      <c r="AD1105" s="47"/>
      <c r="AE1105" s="47"/>
      <c r="AF1105" s="47"/>
      <c r="AG1105" s="47"/>
      <c r="AH1105" s="47"/>
      <c r="AI1105" s="47"/>
    </row>
    <row r="1106" spans="1:35">
      <c r="A1106" s="26">
        <v>44153</v>
      </c>
      <c r="B1106" s="27">
        <v>0.58333333333333304</v>
      </c>
      <c r="C1106" s="132"/>
      <c r="D1106" s="28" t="str">
        <f t="shared" si="154"/>
        <v>2020/11/18  14:00</v>
      </c>
      <c r="E1106" s="35">
        <v>1.5262137690702453</v>
      </c>
      <c r="F1106" s="36">
        <f t="shared" si="155"/>
        <v>1.5332137690702452</v>
      </c>
      <c r="G1106" s="36">
        <f t="shared" si="156"/>
        <v>1.5312137690702452</v>
      </c>
      <c r="H1106" s="36">
        <f t="shared" si="157"/>
        <v>1.5252137690702454</v>
      </c>
      <c r="I1106" s="36">
        <f t="shared" si="158"/>
        <v>1.5272137690702452</v>
      </c>
      <c r="J1106" s="36">
        <f t="shared" si="159"/>
        <v>1.5322137690702453</v>
      </c>
      <c r="K1106" s="36">
        <f t="shared" si="160"/>
        <v>1.5302137690702453</v>
      </c>
      <c r="L1106" s="36">
        <f t="shared" si="161"/>
        <v>1.5292137690702452</v>
      </c>
      <c r="M1106" s="57">
        <f t="shared" si="162"/>
        <v>1.5282137690702453</v>
      </c>
      <c r="N1106" s="58" t="s">
        <v>45</v>
      </c>
      <c r="O1106" s="36"/>
      <c r="P1106" s="36"/>
      <c r="Q1106" s="36"/>
      <c r="R1106" s="59"/>
      <c r="S1106" s="60">
        <v>1.46</v>
      </c>
      <c r="T1106" s="106">
        <v>1.6</v>
      </c>
      <c r="U1106" s="162"/>
      <c r="V1106" s="10"/>
      <c r="W1106" s="162"/>
      <c r="X1106" s="162"/>
      <c r="Y1106" s="162"/>
      <c r="AA1106" s="10"/>
      <c r="AB1106" s="47"/>
      <c r="AC1106" s="47"/>
      <c r="AD1106" s="47"/>
      <c r="AE1106" s="47"/>
      <c r="AF1106" s="47"/>
      <c r="AG1106" s="47"/>
      <c r="AH1106" s="47"/>
      <c r="AI1106" s="47"/>
    </row>
    <row r="1107" spans="1:35">
      <c r="A1107" s="26">
        <v>44153</v>
      </c>
      <c r="B1107" s="27">
        <v>0.66666666666666596</v>
      </c>
      <c r="C1107" s="132"/>
      <c r="D1107" s="28" t="str">
        <f t="shared" si="154"/>
        <v>2020/11/18  16:00</v>
      </c>
      <c r="E1107" s="35">
        <v>1.5241984422142207</v>
      </c>
      <c r="F1107" s="36">
        <f t="shared" si="155"/>
        <v>1.5311984422142206</v>
      </c>
      <c r="G1107" s="36">
        <f t="shared" si="156"/>
        <v>1.5291984422142206</v>
      </c>
      <c r="H1107" s="36">
        <f t="shared" si="157"/>
        <v>1.5231984422142208</v>
      </c>
      <c r="I1107" s="36">
        <f t="shared" si="158"/>
        <v>1.5251984422142206</v>
      </c>
      <c r="J1107" s="36">
        <f t="shared" si="159"/>
        <v>1.5301984422142207</v>
      </c>
      <c r="K1107" s="36">
        <f t="shared" si="160"/>
        <v>1.5281984422142207</v>
      </c>
      <c r="L1107" s="36">
        <f t="shared" si="161"/>
        <v>1.5271984422142206</v>
      </c>
      <c r="M1107" s="57">
        <f t="shared" si="162"/>
        <v>1.5261984422142207</v>
      </c>
      <c r="N1107" s="58" t="s">
        <v>45</v>
      </c>
      <c r="O1107" s="36"/>
      <c r="P1107" s="36"/>
      <c r="Q1107" s="36"/>
      <c r="R1107" s="59"/>
      <c r="S1107" s="60">
        <v>1.46</v>
      </c>
      <c r="T1107" s="106">
        <v>1.6</v>
      </c>
      <c r="U1107" s="162"/>
      <c r="V1107" s="10"/>
      <c r="W1107" s="162"/>
      <c r="X1107" s="162"/>
      <c r="Y1107" s="162"/>
      <c r="AA1107" s="10"/>
      <c r="AB1107" s="47"/>
      <c r="AC1107" s="47"/>
      <c r="AD1107" s="47"/>
      <c r="AE1107" s="47"/>
      <c r="AF1107" s="47"/>
      <c r="AG1107" s="47"/>
      <c r="AH1107" s="47"/>
      <c r="AI1107" s="47"/>
    </row>
    <row r="1108" spans="1:35">
      <c r="A1108" s="123">
        <v>44154</v>
      </c>
      <c r="B1108" s="101">
        <v>0.33333333333333331</v>
      </c>
      <c r="C1108" s="132" t="s">
        <v>635</v>
      </c>
      <c r="D1108" s="124" t="str">
        <f t="shared" si="154"/>
        <v>2020/11/19  8:00</v>
      </c>
      <c r="E1108" s="35">
        <v>1.531355030792287</v>
      </c>
      <c r="F1108" s="36">
        <f t="shared" si="155"/>
        <v>1.5383550307922869</v>
      </c>
      <c r="G1108" s="36">
        <f t="shared" si="156"/>
        <v>1.5363550307922869</v>
      </c>
      <c r="H1108" s="36">
        <f t="shared" si="157"/>
        <v>1.5303550307922871</v>
      </c>
      <c r="I1108" s="36">
        <f t="shared" si="158"/>
        <v>1.5323550307922869</v>
      </c>
      <c r="J1108" s="36">
        <f t="shared" si="159"/>
        <v>1.537355030792287</v>
      </c>
      <c r="K1108" s="36">
        <f t="shared" si="160"/>
        <v>1.535355030792287</v>
      </c>
      <c r="L1108" s="36">
        <f t="shared" si="161"/>
        <v>1.5343550307922869</v>
      </c>
      <c r="M1108" s="57">
        <f t="shared" si="162"/>
        <v>1.533355030792287</v>
      </c>
      <c r="N1108" s="58" t="s">
        <v>46</v>
      </c>
      <c r="O1108" s="36"/>
      <c r="P1108" s="36"/>
      <c r="Q1108" s="36"/>
      <c r="R1108" s="59"/>
      <c r="S1108" s="60">
        <v>1.46</v>
      </c>
      <c r="T1108" s="106">
        <v>1.6</v>
      </c>
      <c r="U1108" s="162"/>
      <c r="V1108" s="10"/>
      <c r="W1108" s="162"/>
      <c r="X1108" s="162"/>
      <c r="Y1108" s="162"/>
      <c r="AA1108" s="10"/>
      <c r="AB1108" s="47"/>
      <c r="AC1108" s="47"/>
      <c r="AD1108" s="47"/>
      <c r="AE1108" s="47"/>
      <c r="AF1108" s="47"/>
      <c r="AG1108" s="47"/>
      <c r="AH1108" s="47"/>
      <c r="AI1108" s="47"/>
    </row>
    <row r="1109" spans="1:35">
      <c r="A1109" s="26">
        <v>44154</v>
      </c>
      <c r="B1109" s="27">
        <v>0.41666666666666669</v>
      </c>
      <c r="C1109" s="132"/>
      <c r="D1109" s="28" t="str">
        <f t="shared" si="154"/>
        <v>2020/11/19  10:00</v>
      </c>
      <c r="E1109" s="35">
        <v>1.5231127303619274</v>
      </c>
      <c r="F1109" s="36">
        <f t="shared" si="155"/>
        <v>1.5301127303619273</v>
      </c>
      <c r="G1109" s="36">
        <f t="shared" si="156"/>
        <v>1.5281127303619273</v>
      </c>
      <c r="H1109" s="36">
        <f t="shared" si="157"/>
        <v>1.5221127303619275</v>
      </c>
      <c r="I1109" s="36">
        <f t="shared" si="158"/>
        <v>1.5241127303619273</v>
      </c>
      <c r="J1109" s="36">
        <f t="shared" si="159"/>
        <v>1.5291127303619274</v>
      </c>
      <c r="K1109" s="36">
        <f t="shared" si="160"/>
        <v>1.5271127303619274</v>
      </c>
      <c r="L1109" s="36">
        <f t="shared" si="161"/>
        <v>1.5261127303619273</v>
      </c>
      <c r="M1109" s="57">
        <f t="shared" si="162"/>
        <v>1.5251127303619274</v>
      </c>
      <c r="N1109" s="58" t="s">
        <v>46</v>
      </c>
      <c r="O1109" s="36"/>
      <c r="P1109" s="36"/>
      <c r="Q1109" s="36"/>
      <c r="R1109" s="59"/>
      <c r="S1109" s="60">
        <v>1.46</v>
      </c>
      <c r="T1109" s="106">
        <v>1.6</v>
      </c>
      <c r="U1109" s="162"/>
      <c r="V1109" s="10"/>
      <c r="W1109" s="162"/>
      <c r="X1109" s="162"/>
      <c r="Y1109" s="162"/>
      <c r="AA1109" s="10"/>
      <c r="AB1109" s="47"/>
      <c r="AC1109" s="47"/>
      <c r="AD1109" s="47"/>
      <c r="AE1109" s="47"/>
      <c r="AF1109" s="47"/>
      <c r="AG1109" s="47"/>
      <c r="AH1109" s="47"/>
      <c r="AI1109" s="47"/>
    </row>
    <row r="1110" spans="1:35">
      <c r="A1110" s="26">
        <v>44154</v>
      </c>
      <c r="B1110" s="27">
        <v>0.5</v>
      </c>
      <c r="C1110" s="132"/>
      <c r="D1110" s="28" t="str">
        <f t="shared" si="154"/>
        <v>2020/11/19  12:00</v>
      </c>
      <c r="E1110" s="35">
        <v>1.5113646218266978</v>
      </c>
      <c r="F1110" s="36">
        <f t="shared" si="155"/>
        <v>1.5183646218266977</v>
      </c>
      <c r="G1110" s="36">
        <f t="shared" si="156"/>
        <v>1.5163646218266977</v>
      </c>
      <c r="H1110" s="36">
        <f t="shared" si="157"/>
        <v>1.510364621826698</v>
      </c>
      <c r="I1110" s="36">
        <f t="shared" si="158"/>
        <v>1.5123646218266977</v>
      </c>
      <c r="J1110" s="36">
        <f t="shared" si="159"/>
        <v>1.5173646218266978</v>
      </c>
      <c r="K1110" s="36">
        <f t="shared" si="160"/>
        <v>1.5153646218266978</v>
      </c>
      <c r="L1110" s="36">
        <f t="shared" si="161"/>
        <v>1.5143646218266977</v>
      </c>
      <c r="M1110" s="57">
        <f t="shared" si="162"/>
        <v>1.5133646218266978</v>
      </c>
      <c r="N1110" s="58" t="s">
        <v>46</v>
      </c>
      <c r="O1110" s="36"/>
      <c r="P1110" s="36"/>
      <c r="Q1110" s="36"/>
      <c r="R1110" s="59"/>
      <c r="S1110" s="60">
        <v>1.46</v>
      </c>
      <c r="T1110" s="106">
        <v>1.6</v>
      </c>
      <c r="U1110" s="162"/>
      <c r="V1110" s="10"/>
      <c r="W1110" s="162"/>
      <c r="X1110" s="162"/>
      <c r="Y1110" s="162"/>
      <c r="AA1110" s="10"/>
      <c r="AB1110" s="47"/>
      <c r="AC1110" s="47"/>
      <c r="AD1110" s="47"/>
      <c r="AE1110" s="47"/>
      <c r="AF1110" s="47"/>
      <c r="AG1110" s="47"/>
      <c r="AH1110" s="47"/>
      <c r="AI1110" s="47"/>
    </row>
    <row r="1111" spans="1:35">
      <c r="A1111" s="26">
        <v>44154</v>
      </c>
      <c r="B1111" s="27">
        <v>0.58333333333333304</v>
      </c>
      <c r="C1111" s="132"/>
      <c r="D1111" s="28" t="str">
        <f t="shared" si="154"/>
        <v>2020/11/19  14:00</v>
      </c>
      <c r="E1111" s="35">
        <v>1.5125602902346269</v>
      </c>
      <c r="F1111" s="36">
        <f t="shared" si="155"/>
        <v>1.5195602902346268</v>
      </c>
      <c r="G1111" s="36">
        <f t="shared" si="156"/>
        <v>1.5175602902346268</v>
      </c>
      <c r="H1111" s="36">
        <f t="shared" si="157"/>
        <v>1.511560290234627</v>
      </c>
      <c r="I1111" s="36">
        <f t="shared" si="158"/>
        <v>1.5135602902346268</v>
      </c>
      <c r="J1111" s="36">
        <f t="shared" si="159"/>
        <v>1.5185602902346269</v>
      </c>
      <c r="K1111" s="36">
        <f t="shared" si="160"/>
        <v>1.5165602902346269</v>
      </c>
      <c r="L1111" s="36">
        <f t="shared" si="161"/>
        <v>1.5155602902346268</v>
      </c>
      <c r="M1111" s="57">
        <f t="shared" si="162"/>
        <v>1.5145602902346269</v>
      </c>
      <c r="N1111" s="58" t="s">
        <v>46</v>
      </c>
      <c r="O1111" s="36"/>
      <c r="P1111" s="36"/>
      <c r="Q1111" s="36"/>
      <c r="R1111" s="59"/>
      <c r="S1111" s="60">
        <v>1.46</v>
      </c>
      <c r="T1111" s="106">
        <v>1.6</v>
      </c>
      <c r="U1111" s="162"/>
      <c r="V1111" s="10"/>
      <c r="W1111" s="162"/>
      <c r="X1111" s="162"/>
      <c r="Y1111" s="162"/>
      <c r="AA1111" s="10"/>
      <c r="AB1111" s="47"/>
      <c r="AC1111" s="47"/>
      <c r="AD1111" s="47"/>
      <c r="AE1111" s="47"/>
      <c r="AF1111" s="47"/>
      <c r="AG1111" s="47"/>
      <c r="AH1111" s="47"/>
      <c r="AI1111" s="47"/>
    </row>
    <row r="1112" spans="1:35">
      <c r="A1112" s="26">
        <v>44154</v>
      </c>
      <c r="B1112" s="27">
        <v>0.66666666666666596</v>
      </c>
      <c r="C1112" s="132"/>
      <c r="D1112" s="28" t="str">
        <f t="shared" si="154"/>
        <v>2020/11/19  16:00</v>
      </c>
      <c r="E1112" s="35">
        <v>1.5198650695961118</v>
      </c>
      <c r="F1112" s="36">
        <f t="shared" si="155"/>
        <v>1.5268650695961117</v>
      </c>
      <c r="G1112" s="36">
        <f t="shared" si="156"/>
        <v>1.5248650695961117</v>
      </c>
      <c r="H1112" s="36">
        <f t="shared" si="157"/>
        <v>1.5188650695961119</v>
      </c>
      <c r="I1112" s="36">
        <f t="shared" si="158"/>
        <v>1.5208650695961117</v>
      </c>
      <c r="J1112" s="36">
        <f t="shared" si="159"/>
        <v>1.5258650695961118</v>
      </c>
      <c r="K1112" s="36">
        <f t="shared" si="160"/>
        <v>1.5238650695961118</v>
      </c>
      <c r="L1112" s="36">
        <f t="shared" si="161"/>
        <v>1.5228650695961117</v>
      </c>
      <c r="M1112" s="57">
        <f t="shared" si="162"/>
        <v>1.5218650695961118</v>
      </c>
      <c r="N1112" s="58" t="s">
        <v>46</v>
      </c>
      <c r="O1112" s="36"/>
      <c r="P1112" s="36"/>
      <c r="Q1112" s="36"/>
      <c r="R1112" s="59"/>
      <c r="S1112" s="60">
        <v>1.46</v>
      </c>
      <c r="T1112" s="106">
        <v>1.6</v>
      </c>
      <c r="U1112" s="162"/>
      <c r="V1112" s="10"/>
      <c r="W1112" s="162"/>
      <c r="X1112" s="162"/>
      <c r="Y1112" s="162"/>
      <c r="AA1112" s="10"/>
      <c r="AB1112" s="47"/>
      <c r="AC1112" s="47"/>
      <c r="AD1112" s="47"/>
      <c r="AE1112" s="47"/>
      <c r="AF1112" s="47"/>
      <c r="AG1112" s="47"/>
      <c r="AH1112" s="47"/>
      <c r="AI1112" s="47"/>
    </row>
    <row r="1113" spans="1:35">
      <c r="A1113" s="123">
        <v>44155</v>
      </c>
      <c r="B1113" s="101">
        <v>0.33333333333333331</v>
      </c>
      <c r="C1113" s="132" t="s">
        <v>636</v>
      </c>
      <c r="D1113" s="124" t="str">
        <f t="shared" si="154"/>
        <v>2020/11/20  8:00</v>
      </c>
      <c r="E1113" s="35">
        <v>1.5190282820594116</v>
      </c>
      <c r="F1113" s="36">
        <f t="shared" si="155"/>
        <v>1.5260282820594115</v>
      </c>
      <c r="G1113" s="36">
        <f t="shared" si="156"/>
        <v>1.5240282820594115</v>
      </c>
      <c r="H1113" s="36">
        <f t="shared" si="157"/>
        <v>1.5180282820594118</v>
      </c>
      <c r="I1113" s="36">
        <f t="shared" si="158"/>
        <v>1.5200282820594115</v>
      </c>
      <c r="J1113" s="36">
        <f t="shared" si="159"/>
        <v>1.5250282820594117</v>
      </c>
      <c r="K1113" s="36">
        <f t="shared" si="160"/>
        <v>1.5230282820594117</v>
      </c>
      <c r="L1113" s="36">
        <f t="shared" si="161"/>
        <v>1.5220282820594115</v>
      </c>
      <c r="M1113" s="57">
        <f t="shared" si="162"/>
        <v>1.5210282820594117</v>
      </c>
      <c r="N1113" s="58" t="s">
        <v>47</v>
      </c>
      <c r="O1113" s="36"/>
      <c r="P1113" s="36"/>
      <c r="Q1113" s="36"/>
      <c r="R1113" s="59"/>
      <c r="S1113" s="60">
        <v>1.46</v>
      </c>
      <c r="T1113" s="106">
        <v>1.6</v>
      </c>
      <c r="U1113" s="162"/>
      <c r="V1113" s="10"/>
      <c r="W1113" s="162"/>
      <c r="X1113" s="162"/>
      <c r="Y1113" s="162"/>
      <c r="AA1113" s="10"/>
      <c r="AB1113" s="47"/>
      <c r="AC1113" s="47"/>
      <c r="AD1113" s="47"/>
      <c r="AE1113" s="47"/>
      <c r="AF1113" s="47"/>
      <c r="AG1113" s="47"/>
      <c r="AH1113" s="47"/>
      <c r="AI1113" s="47"/>
    </row>
    <row r="1114" spans="1:35">
      <c r="A1114" s="26">
        <v>44155</v>
      </c>
      <c r="B1114" s="27">
        <v>0.41666666666666669</v>
      </c>
      <c r="C1114" s="132"/>
      <c r="D1114" s="28" t="str">
        <f t="shared" si="154"/>
        <v>2020/11/20  10:00</v>
      </c>
      <c r="E1114" s="35">
        <v>1.5183845168873664</v>
      </c>
      <c r="F1114" s="36">
        <f t="shared" si="155"/>
        <v>1.5253845168873663</v>
      </c>
      <c r="G1114" s="36">
        <f t="shared" si="156"/>
        <v>1.5233845168873663</v>
      </c>
      <c r="H1114" s="36">
        <f t="shared" si="157"/>
        <v>1.5173845168873665</v>
      </c>
      <c r="I1114" s="36">
        <f t="shared" si="158"/>
        <v>1.5193845168873663</v>
      </c>
      <c r="J1114" s="36">
        <f t="shared" si="159"/>
        <v>1.5243845168873664</v>
      </c>
      <c r="K1114" s="36">
        <f t="shared" si="160"/>
        <v>1.5223845168873664</v>
      </c>
      <c r="L1114" s="36">
        <f t="shared" si="161"/>
        <v>1.5213845168873663</v>
      </c>
      <c r="M1114" s="57">
        <f t="shared" si="162"/>
        <v>1.5203845168873664</v>
      </c>
      <c r="N1114" s="58" t="s">
        <v>47</v>
      </c>
      <c r="O1114" s="36"/>
      <c r="P1114" s="36"/>
      <c r="Q1114" s="36"/>
      <c r="R1114" s="59"/>
      <c r="S1114" s="60">
        <v>1.46</v>
      </c>
      <c r="T1114" s="106">
        <v>1.6</v>
      </c>
      <c r="U1114" s="162"/>
      <c r="V1114" s="10"/>
      <c r="W1114" s="162"/>
      <c r="X1114" s="162"/>
      <c r="Y1114" s="162"/>
      <c r="AA1114" s="10"/>
      <c r="AB1114" s="47"/>
      <c r="AC1114" s="47"/>
      <c r="AD1114" s="47"/>
      <c r="AE1114" s="47"/>
      <c r="AF1114" s="47"/>
      <c r="AG1114" s="47"/>
      <c r="AH1114" s="47"/>
      <c r="AI1114" s="47"/>
    </row>
    <row r="1115" spans="1:35">
      <c r="A1115" s="26">
        <v>44155</v>
      </c>
      <c r="B1115" s="27">
        <v>0.5</v>
      </c>
      <c r="C1115" s="132"/>
      <c r="D1115" s="28" t="str">
        <f t="shared" si="154"/>
        <v>2020/11/20  12:00</v>
      </c>
      <c r="E1115" s="35">
        <v>1.5175927492393853</v>
      </c>
      <c r="F1115" s="36">
        <f t="shared" si="155"/>
        <v>1.5245927492393851</v>
      </c>
      <c r="G1115" s="36">
        <f t="shared" si="156"/>
        <v>1.5225927492393851</v>
      </c>
      <c r="H1115" s="36">
        <f t="shared" si="157"/>
        <v>1.5165927492393854</v>
      </c>
      <c r="I1115" s="36">
        <f t="shared" si="158"/>
        <v>1.5185927492393851</v>
      </c>
      <c r="J1115" s="36">
        <f t="shared" si="159"/>
        <v>1.5235927492393853</v>
      </c>
      <c r="K1115" s="36">
        <f t="shared" si="160"/>
        <v>1.5215927492393853</v>
      </c>
      <c r="L1115" s="36">
        <f t="shared" si="161"/>
        <v>1.5205927492393851</v>
      </c>
      <c r="M1115" s="57">
        <f t="shared" si="162"/>
        <v>1.5195927492393853</v>
      </c>
      <c r="N1115" s="58" t="s">
        <v>47</v>
      </c>
      <c r="O1115" s="36"/>
      <c r="P1115" s="36"/>
      <c r="Q1115" s="36"/>
      <c r="R1115" s="59"/>
      <c r="S1115" s="60">
        <v>1.46</v>
      </c>
      <c r="T1115" s="106">
        <v>1.6</v>
      </c>
      <c r="U1115" s="162"/>
      <c r="V1115" s="10"/>
      <c r="W1115" s="162"/>
      <c r="X1115" s="162"/>
      <c r="Y1115" s="162"/>
      <c r="AA1115" s="10"/>
      <c r="AB1115" s="47"/>
      <c r="AC1115" s="47"/>
      <c r="AD1115" s="47"/>
      <c r="AE1115" s="47"/>
      <c r="AF1115" s="47"/>
      <c r="AG1115" s="47"/>
      <c r="AH1115" s="47"/>
      <c r="AI1115" s="47"/>
    </row>
    <row r="1116" spans="1:35">
      <c r="A1116" s="26">
        <v>44155</v>
      </c>
      <c r="B1116" s="27">
        <v>0.58333333333333304</v>
      </c>
      <c r="C1116" s="132"/>
      <c r="D1116" s="28" t="str">
        <f t="shared" si="154"/>
        <v>2020/11/20  14:00</v>
      </c>
      <c r="E1116" s="35">
        <v>1.5149999999999999</v>
      </c>
      <c r="F1116" s="36">
        <f t="shared" si="155"/>
        <v>1.5219999999999998</v>
      </c>
      <c r="G1116" s="36">
        <f t="shared" si="156"/>
        <v>1.5199999999999998</v>
      </c>
      <c r="H1116" s="36">
        <f t="shared" si="157"/>
        <v>1.514</v>
      </c>
      <c r="I1116" s="36">
        <f t="shared" si="158"/>
        <v>1.5159999999999998</v>
      </c>
      <c r="J1116" s="36">
        <f t="shared" si="159"/>
        <v>1.5209999999999999</v>
      </c>
      <c r="K1116" s="36">
        <f t="shared" si="160"/>
        <v>1.5189999999999999</v>
      </c>
      <c r="L1116" s="36">
        <f t="shared" si="161"/>
        <v>1.5179999999999998</v>
      </c>
      <c r="M1116" s="57">
        <f t="shared" si="162"/>
        <v>1.5169999999999999</v>
      </c>
      <c r="N1116" s="58" t="s">
        <v>47</v>
      </c>
      <c r="O1116" s="36"/>
      <c r="P1116" s="36"/>
      <c r="Q1116" s="36"/>
      <c r="R1116" s="59"/>
      <c r="S1116" s="60">
        <v>1.46</v>
      </c>
      <c r="T1116" s="106">
        <v>1.6</v>
      </c>
      <c r="U1116" s="162"/>
      <c r="V1116" s="10"/>
      <c r="W1116" s="162"/>
      <c r="X1116" s="162"/>
      <c r="Y1116" s="162"/>
      <c r="AA1116" s="10"/>
      <c r="AB1116" s="47"/>
      <c r="AC1116" s="47"/>
      <c r="AD1116" s="47"/>
      <c r="AE1116" s="47"/>
      <c r="AF1116" s="47"/>
      <c r="AG1116" s="47"/>
      <c r="AH1116" s="47"/>
      <c r="AI1116" s="47"/>
    </row>
    <row r="1117" spans="1:35">
      <c r="A1117" s="26">
        <v>44155</v>
      </c>
      <c r="B1117" s="27">
        <v>0.66666666666666596</v>
      </c>
      <c r="C1117" s="132"/>
      <c r="D1117" s="28" t="str">
        <f t="shared" si="154"/>
        <v>2020/11/20  16:00</v>
      </c>
      <c r="E1117" s="35">
        <v>1.5195516321592211</v>
      </c>
      <c r="F1117" s="36">
        <f t="shared" si="155"/>
        <v>1.526551632159221</v>
      </c>
      <c r="G1117" s="36">
        <f t="shared" si="156"/>
        <v>1.524551632159221</v>
      </c>
      <c r="H1117" s="36">
        <f t="shared" si="157"/>
        <v>1.5185516321592212</v>
      </c>
      <c r="I1117" s="36">
        <f t="shared" si="158"/>
        <v>1.520551632159221</v>
      </c>
      <c r="J1117" s="36">
        <f t="shared" si="159"/>
        <v>1.5255516321592211</v>
      </c>
      <c r="K1117" s="36">
        <f t="shared" si="160"/>
        <v>1.5235516321592211</v>
      </c>
      <c r="L1117" s="36">
        <f t="shared" si="161"/>
        <v>1.522551632159221</v>
      </c>
      <c r="M1117" s="57">
        <f t="shared" si="162"/>
        <v>1.5215516321592211</v>
      </c>
      <c r="N1117" s="58" t="s">
        <v>47</v>
      </c>
      <c r="O1117" s="36"/>
      <c r="P1117" s="36"/>
      <c r="Q1117" s="36"/>
      <c r="R1117" s="59"/>
      <c r="S1117" s="60">
        <v>1.46</v>
      </c>
      <c r="T1117" s="106">
        <v>1.6</v>
      </c>
      <c r="U1117" s="162"/>
      <c r="V1117" s="10"/>
      <c r="W1117" s="162"/>
      <c r="X1117" s="162"/>
      <c r="Y1117" s="162"/>
      <c r="AA1117" s="10"/>
      <c r="AB1117" s="47"/>
      <c r="AC1117" s="47"/>
      <c r="AD1117" s="47"/>
      <c r="AE1117" s="47"/>
      <c r="AF1117" s="47"/>
      <c r="AG1117" s="47"/>
      <c r="AH1117" s="47"/>
      <c r="AI1117" s="47"/>
    </row>
    <row r="1118" spans="1:35">
      <c r="A1118" s="123">
        <v>44156</v>
      </c>
      <c r="B1118" s="101">
        <v>0.33333333333333331</v>
      </c>
      <c r="C1118" s="132" t="s">
        <v>637</v>
      </c>
      <c r="D1118" s="124" t="str">
        <f t="shared" si="154"/>
        <v>2020/11/21  8:00</v>
      </c>
      <c r="E1118" s="35">
        <v>1.5196570540552421</v>
      </c>
      <c r="F1118" s="36">
        <f t="shared" si="155"/>
        <v>1.526657054055242</v>
      </c>
      <c r="G1118" s="36">
        <f t="shared" si="156"/>
        <v>1.524657054055242</v>
      </c>
      <c r="H1118" s="36">
        <f t="shared" si="157"/>
        <v>1.5186570540552422</v>
      </c>
      <c r="I1118" s="36">
        <f t="shared" si="158"/>
        <v>1.520657054055242</v>
      </c>
      <c r="J1118" s="36">
        <f t="shared" si="159"/>
        <v>1.5256570540552421</v>
      </c>
      <c r="K1118" s="36">
        <f t="shared" si="160"/>
        <v>1.5236570540552421</v>
      </c>
      <c r="L1118" s="36">
        <f t="shared" si="161"/>
        <v>1.522657054055242</v>
      </c>
      <c r="M1118" s="57">
        <f t="shared" si="162"/>
        <v>1.5216570540552421</v>
      </c>
      <c r="N1118" s="58" t="s">
        <v>48</v>
      </c>
      <c r="O1118" s="36"/>
      <c r="P1118" s="36"/>
      <c r="Q1118" s="36"/>
      <c r="R1118" s="59"/>
      <c r="S1118" s="60">
        <v>1.46</v>
      </c>
      <c r="T1118" s="106">
        <v>1.6</v>
      </c>
      <c r="U1118" s="162"/>
      <c r="V1118" s="10"/>
      <c r="W1118" s="162"/>
      <c r="X1118" s="162"/>
      <c r="Y1118" s="162"/>
      <c r="AA1118" s="10"/>
      <c r="AB1118" s="47"/>
      <c r="AC1118" s="47"/>
      <c r="AD1118" s="47"/>
      <c r="AE1118" s="47"/>
      <c r="AF1118" s="47"/>
      <c r="AG1118" s="47"/>
      <c r="AH1118" s="47"/>
      <c r="AI1118" s="47"/>
    </row>
    <row r="1119" spans="1:35">
      <c r="A1119" s="26">
        <v>44156</v>
      </c>
      <c r="B1119" s="27">
        <v>0.41666666666666669</v>
      </c>
      <c r="C1119" s="132"/>
      <c r="D1119" s="28" t="str">
        <f t="shared" si="154"/>
        <v>2020/11/21  10:00</v>
      </c>
      <c r="E1119" s="35">
        <v>1.5120513132613671</v>
      </c>
      <c r="F1119" s="36">
        <f t="shared" si="155"/>
        <v>1.519051313261367</v>
      </c>
      <c r="G1119" s="36">
        <f t="shared" si="156"/>
        <v>1.517051313261367</v>
      </c>
      <c r="H1119" s="36">
        <f t="shared" si="157"/>
        <v>1.5110513132613672</v>
      </c>
      <c r="I1119" s="36">
        <f t="shared" si="158"/>
        <v>1.513051313261367</v>
      </c>
      <c r="J1119" s="36">
        <f t="shared" si="159"/>
        <v>1.5180513132613671</v>
      </c>
      <c r="K1119" s="36">
        <f t="shared" si="160"/>
        <v>1.5160513132613671</v>
      </c>
      <c r="L1119" s="36">
        <f t="shared" si="161"/>
        <v>1.515051313261367</v>
      </c>
      <c r="M1119" s="57">
        <f t="shared" si="162"/>
        <v>1.5140513132613671</v>
      </c>
      <c r="N1119" s="58" t="s">
        <v>48</v>
      </c>
      <c r="O1119" s="36"/>
      <c r="P1119" s="36"/>
      <c r="Q1119" s="36"/>
      <c r="R1119" s="59"/>
      <c r="S1119" s="60">
        <v>1.46</v>
      </c>
      <c r="T1119" s="106">
        <v>1.6</v>
      </c>
      <c r="U1119" s="162"/>
      <c r="V1119" s="10"/>
      <c r="W1119" s="162"/>
      <c r="X1119" s="162"/>
      <c r="Y1119" s="162"/>
      <c r="AA1119" s="10"/>
      <c r="AB1119" s="47"/>
      <c r="AC1119" s="47"/>
      <c r="AD1119" s="47"/>
      <c r="AE1119" s="47"/>
      <c r="AF1119" s="47"/>
      <c r="AG1119" s="47"/>
      <c r="AH1119" s="47"/>
      <c r="AI1119" s="47"/>
    </row>
    <row r="1120" spans="1:35">
      <c r="A1120" s="26">
        <v>44156</v>
      </c>
      <c r="B1120" s="27">
        <v>0.5</v>
      </c>
      <c r="C1120" s="132"/>
      <c r="D1120" s="28" t="str">
        <f t="shared" si="154"/>
        <v>2020/11/21  12:00</v>
      </c>
      <c r="E1120" s="35">
        <v>1.5137646869417951</v>
      </c>
      <c r="F1120" s="36">
        <f t="shared" si="155"/>
        <v>1.520764686941795</v>
      </c>
      <c r="G1120" s="36">
        <f t="shared" si="156"/>
        <v>1.518764686941795</v>
      </c>
      <c r="H1120" s="36">
        <f t="shared" si="157"/>
        <v>1.5127646869417952</v>
      </c>
      <c r="I1120" s="36">
        <f t="shared" si="158"/>
        <v>1.514764686941795</v>
      </c>
      <c r="J1120" s="36">
        <f t="shared" si="159"/>
        <v>1.5197646869417951</v>
      </c>
      <c r="K1120" s="36">
        <f t="shared" si="160"/>
        <v>1.5177646869417951</v>
      </c>
      <c r="L1120" s="36">
        <f t="shared" si="161"/>
        <v>1.516764686941795</v>
      </c>
      <c r="M1120" s="57">
        <f t="shared" si="162"/>
        <v>1.5157646869417951</v>
      </c>
      <c r="N1120" s="58" t="s">
        <v>48</v>
      </c>
      <c r="O1120" s="36"/>
      <c r="P1120" s="36"/>
      <c r="Q1120" s="36"/>
      <c r="R1120" s="59"/>
      <c r="S1120" s="60">
        <v>1.46</v>
      </c>
      <c r="T1120" s="106">
        <v>1.6</v>
      </c>
      <c r="U1120" s="162"/>
      <c r="V1120" s="10"/>
      <c r="W1120" s="162"/>
      <c r="X1120" s="162"/>
      <c r="Y1120" s="162"/>
      <c r="AA1120" s="10"/>
      <c r="AB1120" s="47"/>
      <c r="AC1120" s="47"/>
      <c r="AD1120" s="47"/>
      <c r="AE1120" s="47"/>
      <c r="AF1120" s="47"/>
      <c r="AG1120" s="47"/>
      <c r="AH1120" s="47"/>
      <c r="AI1120" s="47"/>
    </row>
    <row r="1121" spans="1:35">
      <c r="A1121" s="26">
        <v>44156</v>
      </c>
      <c r="B1121" s="27">
        <v>0.58333333333333304</v>
      </c>
      <c r="C1121" s="132"/>
      <c r="D1121" s="28" t="str">
        <f t="shared" si="154"/>
        <v>2020/11/21  14:00</v>
      </c>
      <c r="E1121" s="35">
        <v>1.5163330608126064</v>
      </c>
      <c r="F1121" s="36">
        <f t="shared" si="155"/>
        <v>1.5233330608126063</v>
      </c>
      <c r="G1121" s="36">
        <f t="shared" si="156"/>
        <v>1.5213330608126063</v>
      </c>
      <c r="H1121" s="36">
        <f t="shared" si="157"/>
        <v>1.5153330608126065</v>
      </c>
      <c r="I1121" s="36">
        <f t="shared" si="158"/>
        <v>1.5173330608126063</v>
      </c>
      <c r="J1121" s="36">
        <f t="shared" si="159"/>
        <v>1.5223330608126064</v>
      </c>
      <c r="K1121" s="36">
        <f t="shared" si="160"/>
        <v>1.5203330608126064</v>
      </c>
      <c r="L1121" s="36">
        <f t="shared" si="161"/>
        <v>1.5193330608126063</v>
      </c>
      <c r="M1121" s="57">
        <f t="shared" si="162"/>
        <v>1.5183330608126064</v>
      </c>
      <c r="N1121" s="58" t="s">
        <v>48</v>
      </c>
      <c r="O1121" s="36"/>
      <c r="P1121" s="36"/>
      <c r="Q1121" s="36"/>
      <c r="R1121" s="59"/>
      <c r="S1121" s="60">
        <v>1.46</v>
      </c>
      <c r="T1121" s="106">
        <v>1.6</v>
      </c>
      <c r="U1121" s="162"/>
      <c r="V1121" s="10"/>
      <c r="W1121" s="162"/>
      <c r="X1121" s="162"/>
      <c r="Y1121" s="162"/>
      <c r="AA1121" s="10"/>
      <c r="AB1121" s="47"/>
      <c r="AC1121" s="47"/>
      <c r="AD1121" s="47"/>
      <c r="AE1121" s="47"/>
      <c r="AF1121" s="47"/>
      <c r="AG1121" s="47"/>
      <c r="AH1121" s="47"/>
      <c r="AI1121" s="47"/>
    </row>
    <row r="1122" spans="1:35">
      <c r="A1122" s="26">
        <v>44156</v>
      </c>
      <c r="B1122" s="27">
        <v>0.66666666666666596</v>
      </c>
      <c r="C1122" s="132"/>
      <c r="D1122" s="28" t="str">
        <f t="shared" si="154"/>
        <v>2020/11/21  16:00</v>
      </c>
      <c r="E1122" s="35">
        <v>1.515985146428648</v>
      </c>
      <c r="F1122" s="36">
        <f t="shared" si="155"/>
        <v>1.5229851464286479</v>
      </c>
      <c r="G1122" s="36">
        <f t="shared" si="156"/>
        <v>1.5209851464286479</v>
      </c>
      <c r="H1122" s="36">
        <f t="shared" si="157"/>
        <v>1.5149851464286481</v>
      </c>
      <c r="I1122" s="36">
        <f t="shared" si="158"/>
        <v>1.5169851464286479</v>
      </c>
      <c r="J1122" s="36">
        <f t="shared" si="159"/>
        <v>1.521985146428648</v>
      </c>
      <c r="K1122" s="36">
        <f t="shared" si="160"/>
        <v>1.519985146428648</v>
      </c>
      <c r="L1122" s="36">
        <f t="shared" si="161"/>
        <v>1.5189851464286479</v>
      </c>
      <c r="M1122" s="57">
        <f t="shared" si="162"/>
        <v>1.517985146428648</v>
      </c>
      <c r="N1122" s="58" t="s">
        <v>48</v>
      </c>
      <c r="O1122" s="36"/>
      <c r="P1122" s="36"/>
      <c r="Q1122" s="36"/>
      <c r="R1122" s="59"/>
      <c r="S1122" s="60">
        <v>1.46</v>
      </c>
      <c r="T1122" s="106">
        <v>1.6</v>
      </c>
      <c r="U1122" s="162"/>
      <c r="V1122" s="10"/>
      <c r="W1122" s="162"/>
      <c r="X1122" s="162"/>
      <c r="Y1122" s="162"/>
      <c r="AA1122" s="10"/>
      <c r="AB1122" s="47"/>
      <c r="AC1122" s="47"/>
      <c r="AD1122" s="47"/>
      <c r="AE1122" s="47"/>
      <c r="AF1122" s="47"/>
      <c r="AG1122" s="47"/>
      <c r="AH1122" s="47"/>
      <c r="AI1122" s="47"/>
    </row>
    <row r="1123" spans="1:35">
      <c r="A1123" s="123">
        <v>44157</v>
      </c>
      <c r="B1123" s="101">
        <v>0.33333333333333331</v>
      </c>
      <c r="C1123" s="132" t="s">
        <v>638</v>
      </c>
      <c r="D1123" s="124" t="str">
        <f t="shared" si="154"/>
        <v>2020/11/22  8:00</v>
      </c>
      <c r="E1123" s="35">
        <v>1.5167412553283155</v>
      </c>
      <c r="F1123" s="36">
        <f t="shared" si="155"/>
        <v>1.5237412553283154</v>
      </c>
      <c r="G1123" s="36">
        <f t="shared" si="156"/>
        <v>1.5217412553283154</v>
      </c>
      <c r="H1123" s="36">
        <f t="shared" si="157"/>
        <v>1.5157412553283156</v>
      </c>
      <c r="I1123" s="36">
        <f t="shared" si="158"/>
        <v>1.5177412553283154</v>
      </c>
      <c r="J1123" s="36">
        <f t="shared" si="159"/>
        <v>1.5227412553283155</v>
      </c>
      <c r="K1123" s="36">
        <f t="shared" si="160"/>
        <v>1.5207412553283155</v>
      </c>
      <c r="L1123" s="36">
        <f t="shared" si="161"/>
        <v>1.5197412553283154</v>
      </c>
      <c r="M1123" s="57">
        <f t="shared" si="162"/>
        <v>1.5187412553283155</v>
      </c>
      <c r="N1123" s="58" t="s">
        <v>49</v>
      </c>
      <c r="O1123" s="36"/>
      <c r="P1123" s="36"/>
      <c r="Q1123" s="36"/>
      <c r="R1123" s="59"/>
      <c r="S1123" s="60">
        <v>1.46</v>
      </c>
      <c r="T1123" s="106">
        <v>1.6</v>
      </c>
      <c r="U1123" s="162"/>
      <c r="V1123" s="10"/>
      <c r="W1123" s="162"/>
      <c r="X1123" s="162"/>
      <c r="Y1123" s="162"/>
      <c r="AA1123" s="10"/>
      <c r="AB1123" s="47"/>
      <c r="AC1123" s="47"/>
      <c r="AD1123" s="47"/>
      <c r="AE1123" s="47"/>
      <c r="AF1123" s="47"/>
      <c r="AG1123" s="47"/>
      <c r="AH1123" s="47"/>
      <c r="AI1123" s="47"/>
    </row>
    <row r="1124" spans="1:35">
      <c r="A1124" s="26">
        <v>44157</v>
      </c>
      <c r="B1124" s="27">
        <v>0.41666666666666669</v>
      </c>
      <c r="C1124" s="132"/>
      <c r="D1124" s="28" t="str">
        <f t="shared" si="154"/>
        <v>2020/11/22  10:00</v>
      </c>
      <c r="E1124" s="35">
        <v>1.5103830170486365</v>
      </c>
      <c r="F1124" s="36">
        <f t="shared" si="155"/>
        <v>1.5173830170486364</v>
      </c>
      <c r="G1124" s="36">
        <f t="shared" si="156"/>
        <v>1.5153830170486364</v>
      </c>
      <c r="H1124" s="36">
        <f t="shared" si="157"/>
        <v>1.5093830170486366</v>
      </c>
      <c r="I1124" s="36">
        <f t="shared" si="158"/>
        <v>1.5113830170486364</v>
      </c>
      <c r="J1124" s="36">
        <f t="shared" si="159"/>
        <v>1.5163830170486365</v>
      </c>
      <c r="K1124" s="36">
        <f t="shared" si="160"/>
        <v>1.5143830170486365</v>
      </c>
      <c r="L1124" s="36">
        <f t="shared" si="161"/>
        <v>1.5133830170486364</v>
      </c>
      <c r="M1124" s="57">
        <f t="shared" si="162"/>
        <v>1.5123830170486365</v>
      </c>
      <c r="N1124" s="58" t="s">
        <v>49</v>
      </c>
      <c r="O1124" s="36"/>
      <c r="P1124" s="36"/>
      <c r="Q1124" s="36"/>
      <c r="R1124" s="59"/>
      <c r="S1124" s="60">
        <v>1.46</v>
      </c>
      <c r="T1124" s="106">
        <v>1.6</v>
      </c>
      <c r="U1124" s="162"/>
      <c r="V1124" s="10"/>
      <c r="W1124" s="162"/>
      <c r="X1124" s="162"/>
      <c r="Y1124" s="162"/>
      <c r="AA1124" s="10"/>
      <c r="AB1124" s="47"/>
      <c r="AC1124" s="47"/>
      <c r="AD1124" s="47"/>
      <c r="AE1124" s="47"/>
      <c r="AF1124" s="47"/>
      <c r="AG1124" s="47"/>
      <c r="AH1124" s="47"/>
      <c r="AI1124" s="47"/>
    </row>
    <row r="1125" spans="1:35">
      <c r="A1125" s="26">
        <v>44157</v>
      </c>
      <c r="B1125" s="27">
        <v>0.5</v>
      </c>
      <c r="C1125" s="132"/>
      <c r="D1125" s="28" t="str">
        <f t="shared" si="154"/>
        <v>2020/11/22  12:00</v>
      </c>
      <c r="E1125" s="35">
        <v>1.5156084712977722</v>
      </c>
      <c r="F1125" s="36">
        <f t="shared" si="155"/>
        <v>1.5226084712977721</v>
      </c>
      <c r="G1125" s="36">
        <f t="shared" si="156"/>
        <v>1.5206084712977721</v>
      </c>
      <c r="H1125" s="36">
        <f t="shared" si="157"/>
        <v>1.5146084712977723</v>
      </c>
      <c r="I1125" s="36">
        <f t="shared" si="158"/>
        <v>1.5166084712977721</v>
      </c>
      <c r="J1125" s="36">
        <f t="shared" si="159"/>
        <v>1.5216084712977722</v>
      </c>
      <c r="K1125" s="36">
        <f t="shared" si="160"/>
        <v>1.5196084712977722</v>
      </c>
      <c r="L1125" s="36">
        <f t="shared" si="161"/>
        <v>1.5186084712977721</v>
      </c>
      <c r="M1125" s="57">
        <f t="shared" si="162"/>
        <v>1.5176084712977722</v>
      </c>
      <c r="N1125" s="58" t="s">
        <v>49</v>
      </c>
      <c r="O1125" s="36"/>
      <c r="P1125" s="36"/>
      <c r="Q1125" s="36"/>
      <c r="R1125" s="59"/>
      <c r="S1125" s="60">
        <v>1.46</v>
      </c>
      <c r="T1125" s="106">
        <v>1.6</v>
      </c>
      <c r="U1125" s="162"/>
      <c r="V1125" s="10"/>
      <c r="W1125" s="162"/>
      <c r="X1125" s="162"/>
      <c r="Y1125" s="162"/>
      <c r="AA1125" s="10"/>
      <c r="AB1125" s="47"/>
      <c r="AC1125" s="47"/>
      <c r="AD1125" s="47"/>
      <c r="AE1125" s="47"/>
      <c r="AF1125" s="47"/>
      <c r="AG1125" s="47"/>
      <c r="AH1125" s="47"/>
      <c r="AI1125" s="47"/>
    </row>
    <row r="1126" spans="1:35">
      <c r="A1126" s="26">
        <v>44157</v>
      </c>
      <c r="B1126" s="27">
        <v>0.58333333333333304</v>
      </c>
      <c r="C1126" s="132"/>
      <c r="D1126" s="28" t="str">
        <f t="shared" si="154"/>
        <v>2020/11/22  14:00</v>
      </c>
      <c r="E1126" s="35">
        <v>1.5235109306478722</v>
      </c>
      <c r="F1126" s="36">
        <f t="shared" si="155"/>
        <v>1.5305109306478721</v>
      </c>
      <c r="G1126" s="36">
        <f t="shared" si="156"/>
        <v>1.5285109306478721</v>
      </c>
      <c r="H1126" s="36">
        <f t="shared" si="157"/>
        <v>1.5225109306478724</v>
      </c>
      <c r="I1126" s="36">
        <f t="shared" si="158"/>
        <v>1.5245109306478721</v>
      </c>
      <c r="J1126" s="36">
        <f t="shared" si="159"/>
        <v>1.5295109306478722</v>
      </c>
      <c r="K1126" s="36">
        <f t="shared" si="160"/>
        <v>1.5275109306478722</v>
      </c>
      <c r="L1126" s="36">
        <f t="shared" si="161"/>
        <v>1.5265109306478721</v>
      </c>
      <c r="M1126" s="57">
        <f t="shared" si="162"/>
        <v>1.5255109306478722</v>
      </c>
      <c r="N1126" s="58" t="s">
        <v>49</v>
      </c>
      <c r="O1126" s="36"/>
      <c r="P1126" s="36"/>
      <c r="Q1126" s="36"/>
      <c r="R1126" s="59"/>
      <c r="S1126" s="60">
        <v>1.46</v>
      </c>
      <c r="T1126" s="106">
        <v>1.6</v>
      </c>
      <c r="U1126" s="162"/>
      <c r="V1126" s="10"/>
      <c r="W1126" s="162"/>
      <c r="X1126" s="162"/>
      <c r="Y1126" s="162"/>
      <c r="AA1126" s="10"/>
      <c r="AB1126" s="47"/>
      <c r="AC1126" s="47"/>
      <c r="AD1126" s="47"/>
      <c r="AE1126" s="47"/>
      <c r="AF1126" s="47"/>
      <c r="AG1126" s="47"/>
      <c r="AH1126" s="47"/>
      <c r="AI1126" s="47"/>
    </row>
    <row r="1127" spans="1:35">
      <c r="A1127" s="26">
        <v>44157</v>
      </c>
      <c r="B1127" s="27">
        <v>0.66666666666666596</v>
      </c>
      <c r="C1127" s="132"/>
      <c r="D1127" s="28" t="str">
        <f t="shared" si="154"/>
        <v>2020/11/22  16:00</v>
      </c>
      <c r="E1127" s="35">
        <v>1.5149999999999999</v>
      </c>
      <c r="F1127" s="36">
        <f t="shared" si="155"/>
        <v>1.5219999999999998</v>
      </c>
      <c r="G1127" s="36">
        <f t="shared" si="156"/>
        <v>1.5199999999999998</v>
      </c>
      <c r="H1127" s="36">
        <f t="shared" si="157"/>
        <v>1.514</v>
      </c>
      <c r="I1127" s="36">
        <f t="shared" si="158"/>
        <v>1.5159999999999998</v>
      </c>
      <c r="J1127" s="36">
        <f t="shared" si="159"/>
        <v>1.5209999999999999</v>
      </c>
      <c r="K1127" s="36">
        <f t="shared" si="160"/>
        <v>1.5189999999999999</v>
      </c>
      <c r="L1127" s="36">
        <f t="shared" si="161"/>
        <v>1.5179999999999998</v>
      </c>
      <c r="M1127" s="57">
        <f t="shared" si="162"/>
        <v>1.5169999999999999</v>
      </c>
      <c r="N1127" s="58" t="s">
        <v>49</v>
      </c>
      <c r="O1127" s="36"/>
      <c r="P1127" s="36"/>
      <c r="Q1127" s="36"/>
      <c r="R1127" s="59"/>
      <c r="S1127" s="60">
        <v>1.46</v>
      </c>
      <c r="T1127" s="106">
        <v>1.6</v>
      </c>
      <c r="U1127" s="162"/>
      <c r="V1127" s="10"/>
      <c r="W1127" s="162"/>
      <c r="X1127" s="162"/>
      <c r="Y1127" s="162"/>
      <c r="AA1127" s="10"/>
      <c r="AB1127" s="47"/>
      <c r="AC1127" s="47"/>
      <c r="AD1127" s="47"/>
      <c r="AE1127" s="47"/>
      <c r="AF1127" s="47"/>
      <c r="AG1127" s="47"/>
      <c r="AH1127" s="47"/>
      <c r="AI1127" s="47"/>
    </row>
    <row r="1128" spans="1:35">
      <c r="A1128" s="123">
        <v>44158</v>
      </c>
      <c r="B1128" s="101">
        <v>0.33333333333333331</v>
      </c>
      <c r="C1128" s="132" t="s">
        <v>639</v>
      </c>
      <c r="D1128" s="124" t="str">
        <f t="shared" si="154"/>
        <v>2020/11/23  8:00</v>
      </c>
      <c r="E1128" s="35">
        <v>1.5429999999999999</v>
      </c>
      <c r="F1128" s="36">
        <f t="shared" si="155"/>
        <v>1.5499999999999998</v>
      </c>
      <c r="G1128" s="36">
        <f t="shared" si="156"/>
        <v>1.5479999999999998</v>
      </c>
      <c r="H1128" s="36">
        <f t="shared" si="157"/>
        <v>1.542</v>
      </c>
      <c r="I1128" s="36">
        <f t="shared" si="158"/>
        <v>1.5439999999999998</v>
      </c>
      <c r="J1128" s="36">
        <f t="shared" si="159"/>
        <v>1.5489999999999999</v>
      </c>
      <c r="K1128" s="36">
        <f t="shared" si="160"/>
        <v>1.5469999999999999</v>
      </c>
      <c r="L1128" s="36">
        <f t="shared" si="161"/>
        <v>1.5459999999999998</v>
      </c>
      <c r="M1128" s="57">
        <f t="shared" si="162"/>
        <v>1.5449999999999999</v>
      </c>
      <c r="N1128" s="58" t="s">
        <v>44</v>
      </c>
      <c r="O1128" s="36"/>
      <c r="P1128" s="36"/>
      <c r="Q1128" s="36"/>
      <c r="R1128" s="59"/>
      <c r="S1128" s="60">
        <v>1.46</v>
      </c>
      <c r="T1128" s="106">
        <v>1.6</v>
      </c>
      <c r="U1128" s="162"/>
      <c r="V1128" s="10"/>
      <c r="W1128" s="162"/>
      <c r="X1128" s="162"/>
      <c r="Y1128" s="162"/>
      <c r="AA1128" s="10"/>
      <c r="AB1128" s="47"/>
      <c r="AC1128" s="47"/>
      <c r="AD1128" s="47"/>
      <c r="AE1128" s="47"/>
      <c r="AF1128" s="47"/>
      <c r="AG1128" s="47"/>
      <c r="AH1128" s="47"/>
      <c r="AI1128" s="47"/>
    </row>
    <row r="1129" spans="1:35">
      <c r="A1129" s="26">
        <v>44158</v>
      </c>
      <c r="B1129" s="27">
        <v>0.41666666666666669</v>
      </c>
      <c r="C1129" s="132"/>
      <c r="D1129" s="28" t="str">
        <f t="shared" si="154"/>
        <v>2020/11/23  10:00</v>
      </c>
      <c r="E1129" s="35">
        <v>1.5178436393449855</v>
      </c>
      <c r="F1129" s="36">
        <f t="shared" si="155"/>
        <v>1.5248436393449853</v>
      </c>
      <c r="G1129" s="36">
        <f t="shared" si="156"/>
        <v>1.5228436393449853</v>
      </c>
      <c r="H1129" s="36">
        <f t="shared" si="157"/>
        <v>1.5168436393449856</v>
      </c>
      <c r="I1129" s="36">
        <f t="shared" si="158"/>
        <v>1.5188436393449853</v>
      </c>
      <c r="J1129" s="36">
        <f t="shared" si="159"/>
        <v>1.5238436393449855</v>
      </c>
      <c r="K1129" s="36">
        <f t="shared" si="160"/>
        <v>1.5218436393449855</v>
      </c>
      <c r="L1129" s="36">
        <f t="shared" si="161"/>
        <v>1.5208436393449853</v>
      </c>
      <c r="M1129" s="57">
        <f t="shared" si="162"/>
        <v>1.5198436393449855</v>
      </c>
      <c r="N1129" s="58" t="s">
        <v>44</v>
      </c>
      <c r="O1129" s="36"/>
      <c r="P1129" s="36"/>
      <c r="Q1129" s="36"/>
      <c r="R1129" s="59"/>
      <c r="S1129" s="60">
        <v>1.46</v>
      </c>
      <c r="T1129" s="106">
        <v>1.6</v>
      </c>
      <c r="U1129" s="162"/>
      <c r="V1129" s="10"/>
      <c r="W1129" s="162"/>
      <c r="X1129" s="162"/>
      <c r="Y1129" s="162"/>
      <c r="AA1129" s="10"/>
      <c r="AB1129" s="47"/>
      <c r="AC1129" s="47"/>
      <c r="AD1129" s="47"/>
      <c r="AE1129" s="47"/>
      <c r="AF1129" s="47"/>
      <c r="AG1129" s="47"/>
      <c r="AH1129" s="47"/>
      <c r="AI1129" s="47"/>
    </row>
    <row r="1130" spans="1:35">
      <c r="A1130" s="26">
        <v>44158</v>
      </c>
      <c r="B1130" s="27">
        <v>0.5</v>
      </c>
      <c r="C1130" s="132"/>
      <c r="D1130" s="28" t="str">
        <f t="shared" si="154"/>
        <v>2020/11/23  12:00</v>
      </c>
      <c r="E1130" s="35">
        <v>1.5179696562697325</v>
      </c>
      <c r="F1130" s="36">
        <f t="shared" si="155"/>
        <v>1.5249696562697324</v>
      </c>
      <c r="G1130" s="36">
        <f t="shared" si="156"/>
        <v>1.5229696562697324</v>
      </c>
      <c r="H1130" s="36">
        <f t="shared" si="157"/>
        <v>1.5169696562697326</v>
      </c>
      <c r="I1130" s="36">
        <f t="shared" si="158"/>
        <v>1.5189696562697323</v>
      </c>
      <c r="J1130" s="36">
        <f t="shared" si="159"/>
        <v>1.5239696562697325</v>
      </c>
      <c r="K1130" s="36">
        <f t="shared" si="160"/>
        <v>1.5219696562697325</v>
      </c>
      <c r="L1130" s="36">
        <f t="shared" si="161"/>
        <v>1.5209696562697324</v>
      </c>
      <c r="M1130" s="57">
        <f t="shared" si="162"/>
        <v>1.5199696562697325</v>
      </c>
      <c r="N1130" s="58" t="s">
        <v>45</v>
      </c>
      <c r="O1130" s="36"/>
      <c r="P1130" s="36"/>
      <c r="Q1130" s="36"/>
      <c r="R1130" s="59"/>
      <c r="S1130" s="60">
        <v>1.46</v>
      </c>
      <c r="T1130" s="106">
        <v>1.6</v>
      </c>
      <c r="U1130" s="162"/>
      <c r="V1130" s="10"/>
      <c r="W1130" s="162"/>
      <c r="X1130" s="162"/>
      <c r="Y1130" s="162"/>
      <c r="AA1130" s="10"/>
      <c r="AB1130" s="47"/>
      <c r="AC1130" s="47"/>
      <c r="AD1130" s="47"/>
      <c r="AE1130" s="47"/>
      <c r="AF1130" s="47"/>
      <c r="AG1130" s="47"/>
      <c r="AH1130" s="47"/>
      <c r="AI1130" s="47"/>
    </row>
    <row r="1131" spans="1:35">
      <c r="A1131" s="26">
        <v>44158</v>
      </c>
      <c r="B1131" s="27">
        <v>0.58333333333333304</v>
      </c>
      <c r="C1131" s="132"/>
      <c r="D1131" s="28" t="str">
        <f t="shared" si="154"/>
        <v>2020/11/23  14:00</v>
      </c>
      <c r="E1131" s="35">
        <v>1.5122419612788049</v>
      </c>
      <c r="F1131" s="36">
        <f t="shared" si="155"/>
        <v>1.5192419612788048</v>
      </c>
      <c r="G1131" s="36">
        <f t="shared" si="156"/>
        <v>1.5172419612788048</v>
      </c>
      <c r="H1131" s="36">
        <f t="shared" si="157"/>
        <v>1.5112419612788051</v>
      </c>
      <c r="I1131" s="36">
        <f t="shared" si="158"/>
        <v>1.5132419612788048</v>
      </c>
      <c r="J1131" s="36">
        <f t="shared" si="159"/>
        <v>1.518241961278805</v>
      </c>
      <c r="K1131" s="36">
        <f t="shared" si="160"/>
        <v>1.516241961278805</v>
      </c>
      <c r="L1131" s="36">
        <f t="shared" si="161"/>
        <v>1.5152419612788048</v>
      </c>
      <c r="M1131" s="57">
        <f t="shared" si="162"/>
        <v>1.5142419612788049</v>
      </c>
      <c r="N1131" s="58" t="s">
        <v>45</v>
      </c>
      <c r="O1131" s="36"/>
      <c r="P1131" s="36"/>
      <c r="Q1131" s="36"/>
      <c r="R1131" s="59"/>
      <c r="S1131" s="60">
        <v>1.46</v>
      </c>
      <c r="T1131" s="106">
        <v>1.6</v>
      </c>
      <c r="U1131" s="162"/>
      <c r="V1131" s="10"/>
      <c r="W1131" s="162"/>
      <c r="X1131" s="162"/>
      <c r="Y1131" s="162"/>
      <c r="AA1131" s="10"/>
      <c r="AB1131" s="47"/>
      <c r="AC1131" s="47"/>
      <c r="AD1131" s="47"/>
      <c r="AE1131" s="47"/>
      <c r="AF1131" s="47"/>
      <c r="AG1131" s="47"/>
      <c r="AH1131" s="47"/>
      <c r="AI1131" s="47"/>
    </row>
    <row r="1132" spans="1:35">
      <c r="A1132" s="26">
        <v>44158</v>
      </c>
      <c r="B1132" s="27">
        <v>0.66666666666666596</v>
      </c>
      <c r="C1132" s="132"/>
      <c r="D1132" s="28" t="str">
        <f t="shared" si="154"/>
        <v>2020/11/23  16:00</v>
      </c>
      <c r="E1132" s="35">
        <v>1.5149999999999999</v>
      </c>
      <c r="F1132" s="36">
        <f t="shared" si="155"/>
        <v>1.5219999999999998</v>
      </c>
      <c r="G1132" s="36">
        <f t="shared" si="156"/>
        <v>1.5199999999999998</v>
      </c>
      <c r="H1132" s="36">
        <f t="shared" si="157"/>
        <v>1.514</v>
      </c>
      <c r="I1132" s="36">
        <f t="shared" si="158"/>
        <v>1.5159999999999998</v>
      </c>
      <c r="J1132" s="36">
        <f t="shared" si="159"/>
        <v>1.5209999999999999</v>
      </c>
      <c r="K1132" s="36">
        <f t="shared" si="160"/>
        <v>1.5189999999999999</v>
      </c>
      <c r="L1132" s="36">
        <f t="shared" si="161"/>
        <v>1.5179999999999998</v>
      </c>
      <c r="M1132" s="57">
        <f t="shared" si="162"/>
        <v>1.5169999999999999</v>
      </c>
      <c r="N1132" s="58" t="s">
        <v>45</v>
      </c>
      <c r="O1132" s="36"/>
      <c r="P1132" s="36"/>
      <c r="Q1132" s="36"/>
      <c r="R1132" s="59"/>
      <c r="S1132" s="60">
        <v>1.46</v>
      </c>
      <c r="T1132" s="106">
        <v>1.6</v>
      </c>
      <c r="U1132" s="162"/>
      <c r="V1132" s="10"/>
      <c r="W1132" s="162"/>
      <c r="X1132" s="162"/>
      <c r="Y1132" s="162"/>
      <c r="AA1132" s="10"/>
      <c r="AB1132" s="47"/>
      <c r="AC1132" s="47"/>
      <c r="AD1132" s="47"/>
      <c r="AE1132" s="47"/>
      <c r="AF1132" s="47"/>
      <c r="AG1132" s="47"/>
      <c r="AH1132" s="47"/>
      <c r="AI1132" s="47"/>
    </row>
    <row r="1133" spans="1:35">
      <c r="A1133" s="123">
        <v>44159</v>
      </c>
      <c r="B1133" s="101">
        <v>0.33333333333333331</v>
      </c>
      <c r="C1133" s="132" t="s">
        <v>640</v>
      </c>
      <c r="D1133" s="124" t="str">
        <f t="shared" si="154"/>
        <v>2020/11/24  8:00</v>
      </c>
      <c r="E1133" s="35">
        <v>1.5117538744216028</v>
      </c>
      <c r="F1133" s="36">
        <f t="shared" si="155"/>
        <v>1.5187538744216027</v>
      </c>
      <c r="G1133" s="36">
        <f t="shared" si="156"/>
        <v>1.5167538744216027</v>
      </c>
      <c r="H1133" s="36">
        <f t="shared" si="157"/>
        <v>1.5107538744216029</v>
      </c>
      <c r="I1133" s="36">
        <f t="shared" si="158"/>
        <v>1.5127538744216027</v>
      </c>
      <c r="J1133" s="36">
        <f t="shared" si="159"/>
        <v>1.5177538744216028</v>
      </c>
      <c r="K1133" s="36">
        <f t="shared" si="160"/>
        <v>1.5157538744216028</v>
      </c>
      <c r="L1133" s="36">
        <f t="shared" si="161"/>
        <v>1.5147538744216027</v>
      </c>
      <c r="M1133" s="57">
        <f t="shared" si="162"/>
        <v>1.5137538744216028</v>
      </c>
      <c r="N1133" s="58" t="s">
        <v>46</v>
      </c>
      <c r="O1133" s="36"/>
      <c r="P1133" s="36"/>
      <c r="Q1133" s="36"/>
      <c r="R1133" s="59"/>
      <c r="S1133" s="60">
        <v>1.46</v>
      </c>
      <c r="T1133" s="106">
        <v>1.6</v>
      </c>
      <c r="U1133" s="162"/>
      <c r="V1133" s="10"/>
      <c r="W1133" s="162"/>
      <c r="X1133" s="162"/>
      <c r="Y1133" s="162"/>
      <c r="AA1133" s="10"/>
      <c r="AB1133" s="47"/>
      <c r="AC1133" s="47"/>
      <c r="AD1133" s="47"/>
      <c r="AE1133" s="47"/>
      <c r="AF1133" s="47"/>
      <c r="AG1133" s="47"/>
      <c r="AH1133" s="47"/>
      <c r="AI1133" s="47"/>
    </row>
    <row r="1134" spans="1:35">
      <c r="A1134" s="26">
        <v>44159</v>
      </c>
      <c r="B1134" s="27">
        <v>0.41666666666666669</v>
      </c>
      <c r="C1134" s="132"/>
      <c r="D1134" s="28" t="str">
        <f t="shared" si="154"/>
        <v>2020/11/24  10:00</v>
      </c>
      <c r="E1134" s="35">
        <v>1.5108112225697927</v>
      </c>
      <c r="F1134" s="36">
        <f t="shared" si="155"/>
        <v>1.5178112225697926</v>
      </c>
      <c r="G1134" s="36">
        <f t="shared" si="156"/>
        <v>1.5158112225697926</v>
      </c>
      <c r="H1134" s="36">
        <f t="shared" si="157"/>
        <v>1.5098112225697928</v>
      </c>
      <c r="I1134" s="36">
        <f t="shared" si="158"/>
        <v>1.5118112225697926</v>
      </c>
      <c r="J1134" s="36">
        <f t="shared" si="159"/>
        <v>1.5168112225697927</v>
      </c>
      <c r="K1134" s="36">
        <f t="shared" si="160"/>
        <v>1.5148112225697927</v>
      </c>
      <c r="L1134" s="36">
        <f t="shared" si="161"/>
        <v>1.5138112225697926</v>
      </c>
      <c r="M1134" s="57">
        <f t="shared" si="162"/>
        <v>1.5128112225697927</v>
      </c>
      <c r="N1134" s="58" t="s">
        <v>46</v>
      </c>
      <c r="O1134" s="36"/>
      <c r="P1134" s="36"/>
      <c r="Q1134" s="36"/>
      <c r="R1134" s="59"/>
      <c r="S1134" s="60">
        <v>1.46</v>
      </c>
      <c r="T1134" s="106">
        <v>1.6</v>
      </c>
      <c r="U1134" s="162"/>
      <c r="V1134" s="10"/>
      <c r="W1134" s="162"/>
      <c r="X1134" s="162"/>
      <c r="Y1134" s="162"/>
      <c r="AA1134" s="10"/>
      <c r="AB1134" s="47"/>
      <c r="AC1134" s="47"/>
      <c r="AD1134" s="47"/>
      <c r="AE1134" s="47"/>
      <c r="AF1134" s="47"/>
      <c r="AG1134" s="47"/>
      <c r="AH1134" s="47"/>
      <c r="AI1134" s="47"/>
    </row>
    <row r="1135" spans="1:35">
      <c r="A1135" s="26">
        <v>44159</v>
      </c>
      <c r="B1135" s="27">
        <v>0.5</v>
      </c>
      <c r="C1135" s="132"/>
      <c r="D1135" s="28" t="str">
        <f t="shared" si="154"/>
        <v>2020/11/24  12:00</v>
      </c>
      <c r="E1135" s="35">
        <v>1.5185690731274333</v>
      </c>
      <c r="F1135" s="36">
        <f t="shared" si="155"/>
        <v>1.5255690731274332</v>
      </c>
      <c r="G1135" s="36">
        <f t="shared" si="156"/>
        <v>1.5235690731274332</v>
      </c>
      <c r="H1135" s="36">
        <f t="shared" si="157"/>
        <v>1.5175690731274334</v>
      </c>
      <c r="I1135" s="36">
        <f t="shared" si="158"/>
        <v>1.5195690731274332</v>
      </c>
      <c r="J1135" s="36">
        <f t="shared" si="159"/>
        <v>1.5245690731274333</v>
      </c>
      <c r="K1135" s="36">
        <f t="shared" si="160"/>
        <v>1.5225690731274333</v>
      </c>
      <c r="L1135" s="36">
        <f t="shared" si="161"/>
        <v>1.5215690731274332</v>
      </c>
      <c r="M1135" s="57">
        <f t="shared" si="162"/>
        <v>1.5205690731274333</v>
      </c>
      <c r="N1135" s="58" t="s">
        <v>46</v>
      </c>
      <c r="O1135" s="36"/>
      <c r="P1135" s="36"/>
      <c r="Q1135" s="36"/>
      <c r="R1135" s="59"/>
      <c r="S1135" s="60">
        <v>1.46</v>
      </c>
      <c r="T1135" s="106">
        <v>1.6</v>
      </c>
      <c r="U1135" s="162"/>
      <c r="V1135" s="10"/>
      <c r="W1135" s="162"/>
      <c r="X1135" s="162"/>
      <c r="Y1135" s="162"/>
      <c r="AA1135" s="10"/>
      <c r="AB1135" s="47"/>
      <c r="AC1135" s="47"/>
      <c r="AD1135" s="47"/>
      <c r="AE1135" s="47"/>
      <c r="AF1135" s="47"/>
      <c r="AG1135" s="47"/>
      <c r="AH1135" s="47"/>
      <c r="AI1135" s="47"/>
    </row>
    <row r="1136" spans="1:35">
      <c r="A1136" s="26">
        <v>44159</v>
      </c>
      <c r="B1136" s="27">
        <v>0.58333333333333304</v>
      </c>
      <c r="C1136" s="132"/>
      <c r="D1136" s="28" t="str">
        <f t="shared" si="154"/>
        <v>2020/11/24  14:00</v>
      </c>
      <c r="E1136" s="35">
        <v>1.5149999999999999</v>
      </c>
      <c r="F1136" s="36">
        <f t="shared" si="155"/>
        <v>1.5219999999999998</v>
      </c>
      <c r="G1136" s="36">
        <f t="shared" si="156"/>
        <v>1.5199999999999998</v>
      </c>
      <c r="H1136" s="36">
        <f t="shared" si="157"/>
        <v>1.514</v>
      </c>
      <c r="I1136" s="36">
        <f t="shared" si="158"/>
        <v>1.5159999999999998</v>
      </c>
      <c r="J1136" s="36">
        <f t="shared" si="159"/>
        <v>1.5209999999999999</v>
      </c>
      <c r="K1136" s="36">
        <f t="shared" si="160"/>
        <v>1.5189999999999999</v>
      </c>
      <c r="L1136" s="36">
        <f t="shared" si="161"/>
        <v>1.5179999999999998</v>
      </c>
      <c r="M1136" s="57">
        <f t="shared" si="162"/>
        <v>1.5169999999999999</v>
      </c>
      <c r="N1136" s="58" t="s">
        <v>46</v>
      </c>
      <c r="O1136" s="36"/>
      <c r="P1136" s="36"/>
      <c r="Q1136" s="36"/>
      <c r="R1136" s="59"/>
      <c r="S1136" s="60">
        <v>1.46</v>
      </c>
      <c r="T1136" s="106">
        <v>1.6</v>
      </c>
      <c r="U1136" s="162"/>
      <c r="V1136" s="10"/>
      <c r="W1136" s="162"/>
      <c r="X1136" s="162"/>
      <c r="Y1136" s="162"/>
      <c r="AA1136" s="10"/>
      <c r="AB1136" s="47"/>
      <c r="AC1136" s="47"/>
      <c r="AD1136" s="47"/>
      <c r="AE1136" s="47"/>
      <c r="AF1136" s="47"/>
      <c r="AG1136" s="47"/>
      <c r="AH1136" s="47"/>
      <c r="AI1136" s="47"/>
    </row>
    <row r="1137" spans="1:35">
      <c r="A1137" s="26">
        <v>44159</v>
      </c>
      <c r="B1137" s="27">
        <v>0.66666666666666596</v>
      </c>
      <c r="C1137" s="132"/>
      <c r="D1137" s="28" t="str">
        <f t="shared" si="154"/>
        <v>2020/11/24  16:00</v>
      </c>
      <c r="E1137" s="35">
        <v>1.5025382960065257</v>
      </c>
      <c r="F1137" s="36">
        <f t="shared" si="155"/>
        <v>1.5095382960065256</v>
      </c>
      <c r="G1137" s="36">
        <f t="shared" si="156"/>
        <v>1.5075382960065256</v>
      </c>
      <c r="H1137" s="36">
        <f t="shared" si="157"/>
        <v>1.5015382960065258</v>
      </c>
      <c r="I1137" s="36">
        <f t="shared" si="158"/>
        <v>1.5035382960065256</v>
      </c>
      <c r="J1137" s="36">
        <f t="shared" si="159"/>
        <v>1.5085382960065257</v>
      </c>
      <c r="K1137" s="36">
        <f t="shared" si="160"/>
        <v>1.5065382960065257</v>
      </c>
      <c r="L1137" s="36">
        <f t="shared" si="161"/>
        <v>1.5055382960065256</v>
      </c>
      <c r="M1137" s="57">
        <f t="shared" si="162"/>
        <v>1.5045382960065257</v>
      </c>
      <c r="N1137" s="58" t="s">
        <v>46</v>
      </c>
      <c r="O1137" s="36"/>
      <c r="P1137" s="36"/>
      <c r="Q1137" s="36"/>
      <c r="R1137" s="59"/>
      <c r="S1137" s="60">
        <v>1.46</v>
      </c>
      <c r="T1137" s="106">
        <v>1.6</v>
      </c>
      <c r="U1137" s="162"/>
      <c r="V1137" s="10"/>
      <c r="W1137" s="162"/>
      <c r="X1137" s="162"/>
      <c r="Y1137" s="162"/>
      <c r="AA1137" s="10"/>
      <c r="AB1137" s="47"/>
      <c r="AC1137" s="47"/>
      <c r="AD1137" s="47"/>
      <c r="AE1137" s="47"/>
      <c r="AF1137" s="47"/>
      <c r="AG1137" s="47"/>
      <c r="AH1137" s="47"/>
      <c r="AI1137" s="47"/>
    </row>
    <row r="1138" spans="1:35">
      <c r="A1138" s="123">
        <v>44160</v>
      </c>
      <c r="B1138" s="101">
        <v>0.33333333333333331</v>
      </c>
      <c r="C1138" s="132" t="s">
        <v>641</v>
      </c>
      <c r="D1138" s="124" t="str">
        <f t="shared" si="154"/>
        <v>2020/11/25  8:00</v>
      </c>
      <c r="E1138" s="35">
        <v>1.512082943413722</v>
      </c>
      <c r="F1138" s="36">
        <f t="shared" si="155"/>
        <v>1.5190829434137219</v>
      </c>
      <c r="G1138" s="36">
        <f t="shared" si="156"/>
        <v>1.5170829434137219</v>
      </c>
      <c r="H1138" s="36">
        <f t="shared" si="157"/>
        <v>1.5110829434137221</v>
      </c>
      <c r="I1138" s="36">
        <f t="shared" si="158"/>
        <v>1.5130829434137218</v>
      </c>
      <c r="J1138" s="36">
        <f t="shared" si="159"/>
        <v>1.518082943413722</v>
      </c>
      <c r="K1138" s="36">
        <f t="shared" si="160"/>
        <v>1.516082943413722</v>
      </c>
      <c r="L1138" s="36">
        <f t="shared" si="161"/>
        <v>1.5150829434137218</v>
      </c>
      <c r="M1138" s="57">
        <f t="shared" si="162"/>
        <v>1.514082943413722</v>
      </c>
      <c r="N1138" s="58" t="s">
        <v>47</v>
      </c>
      <c r="O1138" s="36"/>
      <c r="P1138" s="36"/>
      <c r="Q1138" s="36"/>
      <c r="R1138" s="59"/>
      <c r="S1138" s="60">
        <v>1.46</v>
      </c>
      <c r="T1138" s="106">
        <v>1.6</v>
      </c>
      <c r="U1138" s="162"/>
      <c r="V1138" s="10"/>
      <c r="W1138" s="162"/>
      <c r="X1138" s="162"/>
      <c r="Y1138" s="162"/>
      <c r="AA1138" s="10"/>
      <c r="AB1138" s="47"/>
      <c r="AC1138" s="47"/>
      <c r="AD1138" s="47"/>
      <c r="AE1138" s="47"/>
      <c r="AF1138" s="47"/>
      <c r="AG1138" s="47"/>
      <c r="AH1138" s="47"/>
      <c r="AI1138" s="47"/>
    </row>
    <row r="1139" spans="1:35">
      <c r="A1139" s="26">
        <v>44160</v>
      </c>
      <c r="B1139" s="27">
        <v>0.41666666666666669</v>
      </c>
      <c r="C1139" s="132"/>
      <c r="D1139" s="28" t="str">
        <f t="shared" si="154"/>
        <v>2020/11/25  10:00</v>
      </c>
      <c r="E1139" s="35">
        <v>1.5149999999999999</v>
      </c>
      <c r="F1139" s="36">
        <f t="shared" si="155"/>
        <v>1.5219999999999998</v>
      </c>
      <c r="G1139" s="36">
        <f t="shared" si="156"/>
        <v>1.5199999999999998</v>
      </c>
      <c r="H1139" s="36">
        <f t="shared" si="157"/>
        <v>1.514</v>
      </c>
      <c r="I1139" s="36">
        <f t="shared" si="158"/>
        <v>1.5159999999999998</v>
      </c>
      <c r="J1139" s="36">
        <f t="shared" si="159"/>
        <v>1.5209999999999999</v>
      </c>
      <c r="K1139" s="36">
        <f t="shared" si="160"/>
        <v>1.5189999999999999</v>
      </c>
      <c r="L1139" s="36">
        <f t="shared" si="161"/>
        <v>1.5179999999999998</v>
      </c>
      <c r="M1139" s="57">
        <f t="shared" si="162"/>
        <v>1.5169999999999999</v>
      </c>
      <c r="N1139" s="58" t="s">
        <v>47</v>
      </c>
      <c r="O1139" s="36"/>
      <c r="P1139" s="36"/>
      <c r="Q1139" s="36"/>
      <c r="R1139" s="59"/>
      <c r="S1139" s="60">
        <v>1.46</v>
      </c>
      <c r="T1139" s="106">
        <v>1.6</v>
      </c>
      <c r="U1139" s="162"/>
      <c r="V1139" s="10"/>
      <c r="W1139" s="162"/>
      <c r="X1139" s="162"/>
      <c r="Y1139" s="162"/>
      <c r="AA1139" s="10"/>
      <c r="AB1139" s="47"/>
      <c r="AC1139" s="47"/>
      <c r="AD1139" s="47"/>
      <c r="AE1139" s="47"/>
      <c r="AF1139" s="47"/>
      <c r="AG1139" s="47"/>
      <c r="AH1139" s="47"/>
      <c r="AI1139" s="47"/>
    </row>
    <row r="1140" spans="1:35">
      <c r="A1140" s="26">
        <v>44160</v>
      </c>
      <c r="B1140" s="27">
        <v>0.5</v>
      </c>
      <c r="C1140" s="132"/>
      <c r="D1140" s="28" t="str">
        <f t="shared" si="154"/>
        <v>2020/11/25  12:00</v>
      </c>
      <c r="E1140" s="35">
        <v>1.5014600680278658</v>
      </c>
      <c r="F1140" s="36">
        <f t="shared" si="155"/>
        <v>1.5084600680278657</v>
      </c>
      <c r="G1140" s="36">
        <f t="shared" si="156"/>
        <v>1.5064600680278657</v>
      </c>
      <c r="H1140" s="36">
        <f t="shared" si="157"/>
        <v>1.5004600680278659</v>
      </c>
      <c r="I1140" s="36">
        <f t="shared" si="158"/>
        <v>1.5024600680278657</v>
      </c>
      <c r="J1140" s="36">
        <f t="shared" si="159"/>
        <v>1.5074600680278658</v>
      </c>
      <c r="K1140" s="36">
        <f t="shared" si="160"/>
        <v>1.5054600680278658</v>
      </c>
      <c r="L1140" s="36">
        <f t="shared" si="161"/>
        <v>1.5044600680278657</v>
      </c>
      <c r="M1140" s="57">
        <f t="shared" si="162"/>
        <v>1.5034600680278658</v>
      </c>
      <c r="N1140" s="58" t="s">
        <v>47</v>
      </c>
      <c r="O1140" s="36"/>
      <c r="P1140" s="36"/>
      <c r="Q1140" s="36"/>
      <c r="R1140" s="59"/>
      <c r="S1140" s="60">
        <v>1.46</v>
      </c>
      <c r="T1140" s="106">
        <v>1.6</v>
      </c>
      <c r="U1140" s="162"/>
      <c r="V1140" s="10"/>
      <c r="W1140" s="162"/>
      <c r="X1140" s="162"/>
      <c r="Y1140" s="162"/>
      <c r="AA1140" s="10"/>
      <c r="AB1140" s="47"/>
      <c r="AC1140" s="47"/>
      <c r="AD1140" s="47"/>
      <c r="AE1140" s="47"/>
      <c r="AF1140" s="47"/>
      <c r="AG1140" s="47"/>
      <c r="AH1140" s="47"/>
      <c r="AI1140" s="47"/>
    </row>
    <row r="1141" spans="1:35">
      <c r="A1141" s="26">
        <v>44160</v>
      </c>
      <c r="B1141" s="27">
        <v>0.58333333333333304</v>
      </c>
      <c r="C1141" s="132"/>
      <c r="D1141" s="28" t="str">
        <f t="shared" si="154"/>
        <v>2020/11/25  14:00</v>
      </c>
      <c r="E1141" s="35">
        <v>1.5148102680984969</v>
      </c>
      <c r="F1141" s="36">
        <f t="shared" si="155"/>
        <v>1.5218102680984968</v>
      </c>
      <c r="G1141" s="36">
        <f t="shared" si="156"/>
        <v>1.5198102680984968</v>
      </c>
      <c r="H1141" s="36">
        <f t="shared" si="157"/>
        <v>1.5138102680984971</v>
      </c>
      <c r="I1141" s="36">
        <f t="shared" si="158"/>
        <v>1.5158102680984968</v>
      </c>
      <c r="J1141" s="36">
        <f t="shared" si="159"/>
        <v>1.520810268098497</v>
      </c>
      <c r="K1141" s="36">
        <f t="shared" si="160"/>
        <v>1.518810268098497</v>
      </c>
      <c r="L1141" s="36">
        <f t="shared" si="161"/>
        <v>1.5178102680984968</v>
      </c>
      <c r="M1141" s="57">
        <f t="shared" si="162"/>
        <v>1.5168102680984969</v>
      </c>
      <c r="N1141" s="58" t="s">
        <v>47</v>
      </c>
      <c r="O1141" s="36"/>
      <c r="P1141" s="36"/>
      <c r="Q1141" s="36"/>
      <c r="R1141" s="59"/>
      <c r="S1141" s="60">
        <v>1.46</v>
      </c>
      <c r="T1141" s="106">
        <v>1.6</v>
      </c>
      <c r="U1141" s="162"/>
      <c r="V1141" s="10"/>
      <c r="W1141" s="162"/>
      <c r="X1141" s="162"/>
      <c r="Y1141" s="162"/>
      <c r="AA1141" s="10"/>
      <c r="AB1141" s="47"/>
      <c r="AC1141" s="47"/>
      <c r="AD1141" s="47"/>
      <c r="AE1141" s="47"/>
      <c r="AF1141" s="47"/>
      <c r="AG1141" s="47"/>
      <c r="AH1141" s="47"/>
      <c r="AI1141" s="47"/>
    </row>
    <row r="1142" spans="1:35">
      <c r="A1142" s="26">
        <v>44160</v>
      </c>
      <c r="B1142" s="27">
        <v>0.66666666666666596</v>
      </c>
      <c r="C1142" s="132"/>
      <c r="D1142" s="28" t="str">
        <f t="shared" si="154"/>
        <v>2020/11/25  16:00</v>
      </c>
      <c r="E1142" s="35">
        <v>1.5149999999999999</v>
      </c>
      <c r="F1142" s="36">
        <f t="shared" si="155"/>
        <v>1.5219999999999998</v>
      </c>
      <c r="G1142" s="36">
        <f t="shared" si="156"/>
        <v>1.5199999999999998</v>
      </c>
      <c r="H1142" s="36">
        <f t="shared" si="157"/>
        <v>1.514</v>
      </c>
      <c r="I1142" s="36">
        <f t="shared" si="158"/>
        <v>1.5159999999999998</v>
      </c>
      <c r="J1142" s="36">
        <f t="shared" si="159"/>
        <v>1.5209999999999999</v>
      </c>
      <c r="K1142" s="36">
        <f t="shared" si="160"/>
        <v>1.5189999999999999</v>
      </c>
      <c r="L1142" s="36">
        <f t="shared" si="161"/>
        <v>1.5179999999999998</v>
      </c>
      <c r="M1142" s="57">
        <f t="shared" si="162"/>
        <v>1.5169999999999999</v>
      </c>
      <c r="N1142" s="58" t="s">
        <v>47</v>
      </c>
      <c r="O1142" s="36"/>
      <c r="P1142" s="36"/>
      <c r="Q1142" s="36"/>
      <c r="R1142" s="59"/>
      <c r="S1142" s="60">
        <v>1.46</v>
      </c>
      <c r="T1142" s="106">
        <v>1.6</v>
      </c>
      <c r="U1142" s="162"/>
      <c r="V1142" s="10"/>
      <c r="W1142" s="162"/>
      <c r="X1142" s="162"/>
      <c r="Y1142" s="162"/>
      <c r="AA1142" s="10"/>
      <c r="AB1142" s="47"/>
      <c r="AC1142" s="47"/>
      <c r="AD1142" s="47"/>
      <c r="AE1142" s="47"/>
      <c r="AF1142" s="47"/>
      <c r="AG1142" s="47"/>
      <c r="AH1142" s="47"/>
      <c r="AI1142" s="47"/>
    </row>
    <row r="1143" spans="1:35">
      <c r="A1143" s="123">
        <v>44161</v>
      </c>
      <c r="B1143" s="101">
        <v>0.33333333333333331</v>
      </c>
      <c r="C1143" s="132" t="s">
        <v>642</v>
      </c>
      <c r="D1143" s="124" t="str">
        <f t="shared" si="154"/>
        <v>2020/11/26  8:00</v>
      </c>
      <c r="E1143" s="35">
        <v>1.5149999999999999</v>
      </c>
      <c r="F1143" s="36">
        <f t="shared" si="155"/>
        <v>1.5219999999999998</v>
      </c>
      <c r="G1143" s="36">
        <f t="shared" si="156"/>
        <v>1.5199999999999998</v>
      </c>
      <c r="H1143" s="36">
        <f t="shared" si="157"/>
        <v>1.514</v>
      </c>
      <c r="I1143" s="36">
        <f t="shared" si="158"/>
        <v>1.5159999999999998</v>
      </c>
      <c r="J1143" s="36">
        <f t="shared" si="159"/>
        <v>1.5209999999999999</v>
      </c>
      <c r="K1143" s="36">
        <f t="shared" si="160"/>
        <v>1.5189999999999999</v>
      </c>
      <c r="L1143" s="36">
        <f t="shared" si="161"/>
        <v>1.5179999999999998</v>
      </c>
      <c r="M1143" s="57">
        <f t="shared" si="162"/>
        <v>1.5169999999999999</v>
      </c>
      <c r="N1143" s="58" t="s">
        <v>48</v>
      </c>
      <c r="O1143" s="36"/>
      <c r="P1143" s="36"/>
      <c r="Q1143" s="36"/>
      <c r="R1143" s="59"/>
      <c r="S1143" s="60">
        <v>1.46</v>
      </c>
      <c r="T1143" s="106">
        <v>1.6</v>
      </c>
      <c r="U1143" s="162"/>
      <c r="V1143" s="10"/>
      <c r="W1143" s="162"/>
      <c r="X1143" s="162"/>
      <c r="Y1143" s="162"/>
      <c r="AA1143" s="10"/>
      <c r="AB1143" s="47"/>
      <c r="AC1143" s="47"/>
      <c r="AD1143" s="47"/>
      <c r="AE1143" s="47"/>
      <c r="AF1143" s="47"/>
      <c r="AG1143" s="47"/>
      <c r="AH1143" s="47"/>
      <c r="AI1143" s="47"/>
    </row>
    <row r="1144" spans="1:35">
      <c r="A1144" s="26">
        <v>44161</v>
      </c>
      <c r="B1144" s="27">
        <v>0.41666666666666669</v>
      </c>
      <c r="C1144" s="132"/>
      <c r="D1144" s="28" t="str">
        <f t="shared" si="154"/>
        <v>2020/11/26  10:00</v>
      </c>
      <c r="E1144" s="35">
        <v>1.5149999999999999</v>
      </c>
      <c r="F1144" s="36">
        <f t="shared" si="155"/>
        <v>1.5219999999999998</v>
      </c>
      <c r="G1144" s="36">
        <f t="shared" si="156"/>
        <v>1.5199999999999998</v>
      </c>
      <c r="H1144" s="36">
        <f t="shared" si="157"/>
        <v>1.514</v>
      </c>
      <c r="I1144" s="36">
        <f t="shared" si="158"/>
        <v>1.5159999999999998</v>
      </c>
      <c r="J1144" s="36">
        <f t="shared" si="159"/>
        <v>1.5209999999999999</v>
      </c>
      <c r="K1144" s="36">
        <f t="shared" si="160"/>
        <v>1.5189999999999999</v>
      </c>
      <c r="L1144" s="36">
        <f t="shared" si="161"/>
        <v>1.5179999999999998</v>
      </c>
      <c r="M1144" s="57">
        <f t="shared" si="162"/>
        <v>1.5169999999999999</v>
      </c>
      <c r="N1144" s="58" t="s">
        <v>48</v>
      </c>
      <c r="O1144" s="36"/>
      <c r="P1144" s="36"/>
      <c r="Q1144" s="36"/>
      <c r="R1144" s="59"/>
      <c r="S1144" s="60">
        <v>1.46</v>
      </c>
      <c r="T1144" s="106">
        <v>1.6</v>
      </c>
      <c r="U1144" s="162"/>
      <c r="V1144" s="10"/>
      <c r="W1144" s="162"/>
      <c r="X1144" s="162"/>
      <c r="Y1144" s="162"/>
      <c r="AA1144" s="10"/>
      <c r="AB1144" s="47"/>
      <c r="AC1144" s="47"/>
      <c r="AD1144" s="47"/>
      <c r="AE1144" s="47"/>
      <c r="AF1144" s="47"/>
      <c r="AG1144" s="47"/>
      <c r="AH1144" s="47"/>
      <c r="AI1144" s="47"/>
    </row>
    <row r="1145" spans="1:35">
      <c r="A1145" s="26">
        <v>44161</v>
      </c>
      <c r="B1145" s="27">
        <v>0.5</v>
      </c>
      <c r="C1145" s="132"/>
      <c r="D1145" s="28" t="str">
        <f t="shared" si="154"/>
        <v>2020/11/26  12:00</v>
      </c>
      <c r="E1145" s="35">
        <v>1.5156134575709765</v>
      </c>
      <c r="F1145" s="36">
        <f t="shared" si="155"/>
        <v>1.5226134575709764</v>
      </c>
      <c r="G1145" s="36">
        <f t="shared" si="156"/>
        <v>1.5206134575709764</v>
      </c>
      <c r="H1145" s="36">
        <f t="shared" si="157"/>
        <v>1.5146134575709767</v>
      </c>
      <c r="I1145" s="36">
        <f t="shared" si="158"/>
        <v>1.5166134575709764</v>
      </c>
      <c r="J1145" s="36">
        <f t="shared" si="159"/>
        <v>1.5216134575709765</v>
      </c>
      <c r="K1145" s="36">
        <f t="shared" si="160"/>
        <v>1.5196134575709765</v>
      </c>
      <c r="L1145" s="36">
        <f t="shared" si="161"/>
        <v>1.5186134575709764</v>
      </c>
      <c r="M1145" s="57">
        <f t="shared" si="162"/>
        <v>1.5176134575709765</v>
      </c>
      <c r="N1145" s="58" t="s">
        <v>48</v>
      </c>
      <c r="O1145" s="36"/>
      <c r="P1145" s="36"/>
      <c r="Q1145" s="36"/>
      <c r="R1145" s="59"/>
      <c r="S1145" s="60">
        <v>1.46</v>
      </c>
      <c r="T1145" s="106">
        <v>1.6</v>
      </c>
      <c r="U1145" s="162"/>
      <c r="V1145" s="10"/>
      <c r="W1145" s="162"/>
      <c r="X1145" s="162"/>
      <c r="Y1145" s="162"/>
      <c r="AA1145" s="10"/>
      <c r="AB1145" s="47"/>
      <c r="AC1145" s="47"/>
      <c r="AD1145" s="47"/>
      <c r="AE1145" s="47"/>
      <c r="AF1145" s="47"/>
      <c r="AG1145" s="47"/>
      <c r="AH1145" s="47"/>
      <c r="AI1145" s="47"/>
    </row>
    <row r="1146" spans="1:35">
      <c r="A1146" s="26">
        <v>44161</v>
      </c>
      <c r="B1146" s="27">
        <v>0.58333333333333304</v>
      </c>
      <c r="C1146" s="132"/>
      <c r="D1146" s="28" t="str">
        <f t="shared" si="154"/>
        <v>2020/11/26  14:00</v>
      </c>
      <c r="E1146" s="35">
        <v>1.5026925924227703</v>
      </c>
      <c r="F1146" s="36">
        <f t="shared" si="155"/>
        <v>1.5096925924227702</v>
      </c>
      <c r="G1146" s="36">
        <f t="shared" si="156"/>
        <v>1.5076925924227702</v>
      </c>
      <c r="H1146" s="36">
        <f t="shared" si="157"/>
        <v>1.5016925924227704</v>
      </c>
      <c r="I1146" s="36">
        <f t="shared" si="158"/>
        <v>1.5036925924227702</v>
      </c>
      <c r="J1146" s="36">
        <f t="shared" si="159"/>
        <v>1.5086925924227703</v>
      </c>
      <c r="K1146" s="36">
        <f t="shared" si="160"/>
        <v>1.5066925924227703</v>
      </c>
      <c r="L1146" s="36">
        <f t="shared" si="161"/>
        <v>1.5056925924227702</v>
      </c>
      <c r="M1146" s="57">
        <f t="shared" si="162"/>
        <v>1.5046925924227703</v>
      </c>
      <c r="N1146" s="58" t="s">
        <v>48</v>
      </c>
      <c r="O1146" s="36"/>
      <c r="P1146" s="36"/>
      <c r="Q1146" s="36"/>
      <c r="R1146" s="59"/>
      <c r="S1146" s="60">
        <v>1.46</v>
      </c>
      <c r="T1146" s="106">
        <v>1.6</v>
      </c>
      <c r="U1146" s="162"/>
      <c r="V1146" s="10"/>
      <c r="W1146" s="162"/>
      <c r="X1146" s="162"/>
      <c r="Y1146" s="162"/>
      <c r="AA1146" s="10"/>
      <c r="AB1146" s="47"/>
      <c r="AC1146" s="47"/>
      <c r="AD1146" s="47"/>
      <c r="AE1146" s="47"/>
      <c r="AF1146" s="47"/>
      <c r="AG1146" s="47"/>
      <c r="AH1146" s="47"/>
      <c r="AI1146" s="47"/>
    </row>
    <row r="1147" spans="1:35">
      <c r="A1147" s="26">
        <v>44161</v>
      </c>
      <c r="B1147" s="27">
        <v>0.66666666666666596</v>
      </c>
      <c r="C1147" s="132"/>
      <c r="D1147" s="28" t="str">
        <f t="shared" si="154"/>
        <v>2020/11/26  16:00</v>
      </c>
      <c r="E1147" s="35">
        <v>1.502884746196623</v>
      </c>
      <c r="F1147" s="36">
        <f t="shared" si="155"/>
        <v>1.5098847461966229</v>
      </c>
      <c r="G1147" s="36">
        <f t="shared" si="156"/>
        <v>1.5078847461966229</v>
      </c>
      <c r="H1147" s="36">
        <f t="shared" si="157"/>
        <v>1.5018847461966232</v>
      </c>
      <c r="I1147" s="36">
        <f t="shared" si="158"/>
        <v>1.5038847461966229</v>
      </c>
      <c r="J1147" s="36">
        <f t="shared" si="159"/>
        <v>1.5088847461966231</v>
      </c>
      <c r="K1147" s="36">
        <f t="shared" si="160"/>
        <v>1.506884746196623</v>
      </c>
      <c r="L1147" s="36">
        <f t="shared" si="161"/>
        <v>1.5058847461966229</v>
      </c>
      <c r="M1147" s="57">
        <f t="shared" si="162"/>
        <v>1.504884746196623</v>
      </c>
      <c r="N1147" s="58" t="s">
        <v>48</v>
      </c>
      <c r="O1147" s="36"/>
      <c r="P1147" s="36"/>
      <c r="Q1147" s="36"/>
      <c r="R1147" s="59"/>
      <c r="S1147" s="60">
        <v>1.46</v>
      </c>
      <c r="T1147" s="106">
        <v>1.6</v>
      </c>
      <c r="U1147" s="162"/>
      <c r="V1147" s="10"/>
      <c r="W1147" s="162"/>
      <c r="X1147" s="162"/>
      <c r="Y1147" s="162"/>
      <c r="AA1147" s="10"/>
      <c r="AB1147" s="47"/>
      <c r="AC1147" s="47"/>
      <c r="AD1147" s="47"/>
      <c r="AE1147" s="47"/>
      <c r="AF1147" s="47"/>
      <c r="AG1147" s="47"/>
      <c r="AH1147" s="47"/>
      <c r="AI1147" s="47"/>
    </row>
    <row r="1148" spans="1:35">
      <c r="A1148" s="123">
        <v>44162</v>
      </c>
      <c r="B1148" s="101">
        <v>0.33333333333333331</v>
      </c>
      <c r="C1148" s="132" t="s">
        <v>643</v>
      </c>
      <c r="D1148" s="124" t="str">
        <f t="shared" si="154"/>
        <v>2020/11/27  8:00</v>
      </c>
      <c r="E1148" s="35">
        <v>1.5111196705417669</v>
      </c>
      <c r="F1148" s="36">
        <f t="shared" si="155"/>
        <v>1.5181196705417668</v>
      </c>
      <c r="G1148" s="36">
        <f t="shared" si="156"/>
        <v>1.5161196705417668</v>
      </c>
      <c r="H1148" s="36">
        <f t="shared" si="157"/>
        <v>1.510119670541767</v>
      </c>
      <c r="I1148" s="36">
        <f t="shared" si="158"/>
        <v>1.5121196705417668</v>
      </c>
      <c r="J1148" s="36">
        <f t="shared" si="159"/>
        <v>1.5171196705417669</v>
      </c>
      <c r="K1148" s="36">
        <f t="shared" si="160"/>
        <v>1.5151196705417669</v>
      </c>
      <c r="L1148" s="36">
        <f t="shared" si="161"/>
        <v>1.5141196705417668</v>
      </c>
      <c r="M1148" s="57">
        <f t="shared" si="162"/>
        <v>1.5131196705417669</v>
      </c>
      <c r="N1148" s="58" t="s">
        <v>49</v>
      </c>
      <c r="O1148" s="36"/>
      <c r="P1148" s="36"/>
      <c r="Q1148" s="36"/>
      <c r="R1148" s="59"/>
      <c r="S1148" s="60">
        <v>1.46</v>
      </c>
      <c r="T1148" s="106">
        <v>1.6</v>
      </c>
      <c r="U1148" s="162"/>
      <c r="V1148" s="10"/>
      <c r="W1148" s="162"/>
      <c r="X1148" s="162"/>
      <c r="Y1148" s="162"/>
      <c r="AA1148" s="10"/>
      <c r="AB1148" s="47"/>
      <c r="AC1148" s="47"/>
      <c r="AD1148" s="47"/>
      <c r="AE1148" s="47"/>
      <c r="AF1148" s="47"/>
      <c r="AG1148" s="47"/>
      <c r="AH1148" s="47"/>
      <c r="AI1148" s="47"/>
    </row>
    <row r="1149" spans="1:35">
      <c r="A1149" s="26">
        <v>44162</v>
      </c>
      <c r="B1149" s="27">
        <v>0.41666666666666669</v>
      </c>
      <c r="C1149" s="132"/>
      <c r="D1149" s="28" t="str">
        <f t="shared" si="154"/>
        <v>2020/11/27  10:00</v>
      </c>
      <c r="E1149" s="35">
        <v>1.5149999999999999</v>
      </c>
      <c r="F1149" s="36">
        <f t="shared" si="155"/>
        <v>1.5219999999999998</v>
      </c>
      <c r="G1149" s="36">
        <f t="shared" si="156"/>
        <v>1.5199999999999998</v>
      </c>
      <c r="H1149" s="36">
        <f t="shared" si="157"/>
        <v>1.514</v>
      </c>
      <c r="I1149" s="36">
        <f t="shared" si="158"/>
        <v>1.5159999999999998</v>
      </c>
      <c r="J1149" s="36">
        <f t="shared" si="159"/>
        <v>1.5209999999999999</v>
      </c>
      <c r="K1149" s="36">
        <f t="shared" si="160"/>
        <v>1.5189999999999999</v>
      </c>
      <c r="L1149" s="36">
        <f t="shared" si="161"/>
        <v>1.5179999999999998</v>
      </c>
      <c r="M1149" s="57">
        <f t="shared" si="162"/>
        <v>1.5169999999999999</v>
      </c>
      <c r="N1149" s="58" t="s">
        <v>49</v>
      </c>
      <c r="O1149" s="36"/>
      <c r="P1149" s="36"/>
      <c r="Q1149" s="36"/>
      <c r="R1149" s="59"/>
      <c r="S1149" s="60">
        <v>1.46</v>
      </c>
      <c r="T1149" s="106">
        <v>1.6</v>
      </c>
      <c r="U1149" s="162"/>
      <c r="V1149" s="10"/>
      <c r="W1149" s="162"/>
      <c r="X1149" s="162"/>
      <c r="Y1149" s="162"/>
      <c r="AA1149" s="10"/>
      <c r="AB1149" s="47"/>
      <c r="AC1149" s="47"/>
      <c r="AD1149" s="47"/>
      <c r="AE1149" s="47"/>
      <c r="AF1149" s="47"/>
      <c r="AG1149" s="47"/>
      <c r="AH1149" s="47"/>
      <c r="AI1149" s="47"/>
    </row>
    <row r="1150" spans="1:35">
      <c r="A1150" s="26">
        <v>44162</v>
      </c>
      <c r="B1150" s="27">
        <v>0.5</v>
      </c>
      <c r="C1150" s="132"/>
      <c r="D1150" s="28" t="str">
        <f t="shared" si="154"/>
        <v>2020/11/27  12:00</v>
      </c>
      <c r="E1150" s="35">
        <v>1.518339019076054</v>
      </c>
      <c r="F1150" s="36">
        <f t="shared" si="155"/>
        <v>1.5253390190760538</v>
      </c>
      <c r="G1150" s="36">
        <f t="shared" si="156"/>
        <v>1.5233390190760538</v>
      </c>
      <c r="H1150" s="36">
        <f t="shared" si="157"/>
        <v>1.5173390190760541</v>
      </c>
      <c r="I1150" s="36">
        <f t="shared" si="158"/>
        <v>1.5193390190760538</v>
      </c>
      <c r="J1150" s="36">
        <f t="shared" si="159"/>
        <v>1.524339019076054</v>
      </c>
      <c r="K1150" s="36">
        <f t="shared" si="160"/>
        <v>1.522339019076054</v>
      </c>
      <c r="L1150" s="36">
        <f t="shared" si="161"/>
        <v>1.5213390190760538</v>
      </c>
      <c r="M1150" s="57">
        <f t="shared" si="162"/>
        <v>1.520339019076054</v>
      </c>
      <c r="N1150" s="58" t="s">
        <v>49</v>
      </c>
      <c r="O1150" s="36"/>
      <c r="P1150" s="36"/>
      <c r="Q1150" s="36"/>
      <c r="R1150" s="59"/>
      <c r="S1150" s="60">
        <v>1.46</v>
      </c>
      <c r="T1150" s="106">
        <v>1.6</v>
      </c>
      <c r="U1150" s="162"/>
      <c r="V1150" s="10"/>
      <c r="W1150" s="162"/>
      <c r="X1150" s="162"/>
      <c r="Y1150" s="162"/>
      <c r="AA1150" s="10"/>
      <c r="AB1150" s="47"/>
      <c r="AC1150" s="47"/>
      <c r="AD1150" s="47"/>
      <c r="AE1150" s="47"/>
      <c r="AF1150" s="47"/>
      <c r="AG1150" s="47"/>
      <c r="AH1150" s="47"/>
      <c r="AI1150" s="47"/>
    </row>
    <row r="1151" spans="1:35">
      <c r="A1151" s="26">
        <v>44162</v>
      </c>
      <c r="B1151" s="27">
        <v>0.58333333333333304</v>
      </c>
      <c r="C1151" s="132"/>
      <c r="D1151" s="28" t="str">
        <f t="shared" si="154"/>
        <v>2020/11/27  14:00</v>
      </c>
      <c r="E1151" s="35">
        <v>1.5149999999999999</v>
      </c>
      <c r="F1151" s="36">
        <f t="shared" si="155"/>
        <v>1.5219999999999998</v>
      </c>
      <c r="G1151" s="36">
        <f t="shared" si="156"/>
        <v>1.5199999999999998</v>
      </c>
      <c r="H1151" s="36">
        <f t="shared" si="157"/>
        <v>1.514</v>
      </c>
      <c r="I1151" s="36">
        <f t="shared" si="158"/>
        <v>1.5159999999999998</v>
      </c>
      <c r="J1151" s="36">
        <f t="shared" si="159"/>
        <v>1.5209999999999999</v>
      </c>
      <c r="K1151" s="36">
        <f t="shared" si="160"/>
        <v>1.5189999999999999</v>
      </c>
      <c r="L1151" s="36">
        <f t="shared" si="161"/>
        <v>1.5179999999999998</v>
      </c>
      <c r="M1151" s="57">
        <f t="shared" si="162"/>
        <v>1.5169999999999999</v>
      </c>
      <c r="N1151" s="58" t="s">
        <v>49</v>
      </c>
      <c r="O1151" s="36"/>
      <c r="P1151" s="36"/>
      <c r="Q1151" s="36"/>
      <c r="R1151" s="59"/>
      <c r="S1151" s="60">
        <v>1.46</v>
      </c>
      <c r="T1151" s="106">
        <v>1.6</v>
      </c>
      <c r="U1151" s="162"/>
      <c r="V1151" s="10"/>
      <c r="W1151" s="162"/>
      <c r="X1151" s="162"/>
      <c r="Y1151" s="162"/>
      <c r="AA1151" s="10"/>
      <c r="AB1151" s="47"/>
      <c r="AC1151" s="47"/>
      <c r="AD1151" s="47"/>
      <c r="AE1151" s="47"/>
      <c r="AF1151" s="47"/>
      <c r="AG1151" s="47"/>
      <c r="AH1151" s="47"/>
      <c r="AI1151" s="47"/>
    </row>
    <row r="1152" spans="1:35">
      <c r="A1152" s="26">
        <v>44162</v>
      </c>
      <c r="B1152" s="27">
        <v>0.66666666666666596</v>
      </c>
      <c r="C1152" s="132"/>
      <c r="D1152" s="28" t="str">
        <f t="shared" si="154"/>
        <v>2020/11/27  16:00</v>
      </c>
      <c r="E1152" s="35">
        <v>1.5149999999999999</v>
      </c>
      <c r="F1152" s="36">
        <f t="shared" si="155"/>
        <v>1.5219999999999998</v>
      </c>
      <c r="G1152" s="36">
        <f t="shared" si="156"/>
        <v>1.5199999999999998</v>
      </c>
      <c r="H1152" s="36">
        <f t="shared" si="157"/>
        <v>1.514</v>
      </c>
      <c r="I1152" s="36">
        <f t="shared" si="158"/>
        <v>1.5159999999999998</v>
      </c>
      <c r="J1152" s="36">
        <f t="shared" si="159"/>
        <v>1.5209999999999999</v>
      </c>
      <c r="K1152" s="36">
        <f t="shared" si="160"/>
        <v>1.5189999999999999</v>
      </c>
      <c r="L1152" s="36">
        <f t="shared" si="161"/>
        <v>1.5179999999999998</v>
      </c>
      <c r="M1152" s="57">
        <f t="shared" si="162"/>
        <v>1.5169999999999999</v>
      </c>
      <c r="N1152" s="58" t="s">
        <v>49</v>
      </c>
      <c r="O1152" s="36"/>
      <c r="P1152" s="36"/>
      <c r="Q1152" s="36"/>
      <c r="R1152" s="59"/>
      <c r="S1152" s="60">
        <v>1.46</v>
      </c>
      <c r="T1152" s="106">
        <v>1.6</v>
      </c>
      <c r="U1152" s="162"/>
      <c r="V1152" s="10"/>
      <c r="W1152" s="162"/>
      <c r="X1152" s="162"/>
      <c r="Y1152" s="162"/>
      <c r="AA1152" s="10"/>
      <c r="AB1152" s="47"/>
      <c r="AC1152" s="47"/>
      <c r="AD1152" s="47"/>
      <c r="AE1152" s="47"/>
      <c r="AF1152" s="47"/>
      <c r="AG1152" s="47"/>
      <c r="AH1152" s="47"/>
      <c r="AI1152" s="47"/>
    </row>
    <row r="1153" spans="1:35">
      <c r="A1153" s="123">
        <v>44163</v>
      </c>
      <c r="B1153" s="101">
        <v>0.33333333333333331</v>
      </c>
      <c r="C1153" s="132" t="s">
        <v>644</v>
      </c>
      <c r="D1153" s="124" t="str">
        <f t="shared" si="154"/>
        <v>2020/11/28  8:00</v>
      </c>
      <c r="E1153" s="35">
        <v>1.54</v>
      </c>
      <c r="F1153" s="36">
        <f t="shared" si="155"/>
        <v>1.5469999999999999</v>
      </c>
      <c r="G1153" s="36">
        <f t="shared" si="156"/>
        <v>1.5449999999999999</v>
      </c>
      <c r="H1153" s="36">
        <f t="shared" si="157"/>
        <v>1.5390000000000001</v>
      </c>
      <c r="I1153" s="36">
        <f t="shared" si="158"/>
        <v>1.5409999999999999</v>
      </c>
      <c r="J1153" s="36">
        <f t="shared" si="159"/>
        <v>1.546</v>
      </c>
      <c r="K1153" s="36">
        <f t="shared" si="160"/>
        <v>1.544</v>
      </c>
      <c r="L1153" s="36">
        <f t="shared" si="161"/>
        <v>1.5429999999999999</v>
      </c>
      <c r="M1153" s="57">
        <f t="shared" si="162"/>
        <v>1.542</v>
      </c>
      <c r="N1153" s="58" t="s">
        <v>44</v>
      </c>
      <c r="O1153" s="36"/>
      <c r="P1153" s="36"/>
      <c r="Q1153" s="36"/>
      <c r="R1153" s="59"/>
      <c r="S1153" s="60">
        <v>1.46</v>
      </c>
      <c r="T1153" s="106">
        <v>1.6</v>
      </c>
      <c r="U1153" s="162"/>
      <c r="V1153" s="10"/>
      <c r="W1153" s="162"/>
      <c r="X1153" s="162"/>
      <c r="Y1153" s="162"/>
      <c r="AA1153" s="10"/>
      <c r="AB1153" s="47"/>
      <c r="AC1153" s="47"/>
      <c r="AD1153" s="47"/>
      <c r="AE1153" s="47"/>
      <c r="AF1153" s="47"/>
      <c r="AG1153" s="47"/>
      <c r="AH1153" s="47"/>
      <c r="AI1153" s="47"/>
    </row>
    <row r="1154" spans="1:35">
      <c r="A1154" s="26">
        <v>44163</v>
      </c>
      <c r="B1154" s="27">
        <v>0.41666666666666669</v>
      </c>
      <c r="C1154" s="132"/>
      <c r="D1154" s="28" t="str">
        <f t="shared" si="154"/>
        <v>2020/11/28  10:00</v>
      </c>
      <c r="E1154" s="35">
        <v>1.5155218129226127</v>
      </c>
      <c r="F1154" s="36">
        <f t="shared" si="155"/>
        <v>1.5225218129226126</v>
      </c>
      <c r="G1154" s="36">
        <f t="shared" si="156"/>
        <v>1.5205218129226126</v>
      </c>
      <c r="H1154" s="36">
        <f t="shared" si="157"/>
        <v>1.5145218129226128</v>
      </c>
      <c r="I1154" s="36">
        <f t="shared" si="158"/>
        <v>1.5165218129226126</v>
      </c>
      <c r="J1154" s="36">
        <f t="shared" si="159"/>
        <v>1.5215218129226127</v>
      </c>
      <c r="K1154" s="36">
        <f t="shared" si="160"/>
        <v>1.5195218129226127</v>
      </c>
      <c r="L1154" s="36">
        <f t="shared" si="161"/>
        <v>1.5185218129226126</v>
      </c>
      <c r="M1154" s="57">
        <f t="shared" si="162"/>
        <v>1.5175218129226127</v>
      </c>
      <c r="N1154" s="58" t="s">
        <v>44</v>
      </c>
      <c r="O1154" s="36"/>
      <c r="P1154" s="36"/>
      <c r="Q1154" s="36"/>
      <c r="R1154" s="59"/>
      <c r="S1154" s="60">
        <v>1.46</v>
      </c>
      <c r="T1154" s="106">
        <v>1.6</v>
      </c>
      <c r="U1154" s="162"/>
      <c r="V1154" s="10"/>
      <c r="W1154" s="162"/>
      <c r="X1154" s="162"/>
      <c r="Y1154" s="162"/>
      <c r="AA1154" s="10"/>
      <c r="AB1154" s="47"/>
      <c r="AC1154" s="47"/>
      <c r="AD1154" s="47"/>
      <c r="AE1154" s="47"/>
      <c r="AF1154" s="47"/>
      <c r="AG1154" s="47"/>
      <c r="AH1154" s="47"/>
      <c r="AI1154" s="47"/>
    </row>
    <row r="1155" spans="1:35">
      <c r="A1155" s="26">
        <v>44163</v>
      </c>
      <c r="B1155" s="27">
        <v>0.5</v>
      </c>
      <c r="C1155" s="132"/>
      <c r="D1155" s="28" t="str">
        <f t="shared" si="154"/>
        <v>2020/11/28  12:00</v>
      </c>
      <c r="E1155" s="35">
        <v>1.5187388573554461</v>
      </c>
      <c r="F1155" s="36">
        <f t="shared" si="155"/>
        <v>1.525738857355446</v>
      </c>
      <c r="G1155" s="36">
        <f t="shared" si="156"/>
        <v>1.523738857355446</v>
      </c>
      <c r="H1155" s="36">
        <f t="shared" si="157"/>
        <v>1.5177388573554462</v>
      </c>
      <c r="I1155" s="36">
        <f t="shared" si="158"/>
        <v>1.519738857355446</v>
      </c>
      <c r="J1155" s="36">
        <f t="shared" si="159"/>
        <v>1.5247388573554461</v>
      </c>
      <c r="K1155" s="36">
        <f t="shared" si="160"/>
        <v>1.5227388573554461</v>
      </c>
      <c r="L1155" s="36">
        <f t="shared" si="161"/>
        <v>1.521738857355446</v>
      </c>
      <c r="M1155" s="57">
        <f t="shared" si="162"/>
        <v>1.5207388573554461</v>
      </c>
      <c r="N1155" s="58" t="s">
        <v>45</v>
      </c>
      <c r="O1155" s="36"/>
      <c r="P1155" s="36"/>
      <c r="Q1155" s="36"/>
      <c r="R1155" s="59"/>
      <c r="S1155" s="60">
        <v>1.46</v>
      </c>
      <c r="T1155" s="106">
        <v>1.6</v>
      </c>
      <c r="U1155" s="162"/>
      <c r="V1155" s="10"/>
      <c r="W1155" s="162"/>
      <c r="X1155" s="162"/>
      <c r="Y1155" s="162"/>
      <c r="AA1155" s="10"/>
      <c r="AB1155" s="47"/>
      <c r="AC1155" s="47"/>
      <c r="AD1155" s="47"/>
      <c r="AE1155" s="47"/>
      <c r="AF1155" s="47"/>
      <c r="AG1155" s="47"/>
      <c r="AH1155" s="47"/>
      <c r="AI1155" s="47"/>
    </row>
    <row r="1156" spans="1:35">
      <c r="A1156" s="26">
        <v>44163</v>
      </c>
      <c r="B1156" s="27">
        <v>0.58333333333333304</v>
      </c>
      <c r="C1156" s="132"/>
      <c r="D1156" s="28" t="str">
        <f t="shared" ref="D1156:D1219" si="163">TEXT(A1156,"yyyy/m/d")&amp;TEXT(B1156,"　　h:mｍ")</f>
        <v>2020/11/28  14:00</v>
      </c>
      <c r="E1156" s="35">
        <v>1.5149999999999999</v>
      </c>
      <c r="F1156" s="36">
        <f t="shared" ref="F1156:F1219" si="164">E1156+0.007</f>
        <v>1.5219999999999998</v>
      </c>
      <c r="G1156" s="36">
        <f t="shared" ref="G1156:G1219" si="165">E1156+0.005</f>
        <v>1.5199999999999998</v>
      </c>
      <c r="H1156" s="36">
        <f t="shared" ref="H1156:H1219" si="166">E1156-0.001</f>
        <v>1.514</v>
      </c>
      <c r="I1156" s="36">
        <f t="shared" ref="I1156:I1219" si="167">E1156+0.001</f>
        <v>1.5159999999999998</v>
      </c>
      <c r="J1156" s="36">
        <f t="shared" ref="J1156:J1219" si="168">E1156+0.006</f>
        <v>1.5209999999999999</v>
      </c>
      <c r="K1156" s="36">
        <f t="shared" ref="K1156:K1219" si="169">E1156+0.004</f>
        <v>1.5189999999999999</v>
      </c>
      <c r="L1156" s="36">
        <f t="shared" ref="L1156:L1219" si="170">E1156+0.003</f>
        <v>1.5179999999999998</v>
      </c>
      <c r="M1156" s="57">
        <f t="shared" ref="M1156:M1219" si="171">E1156+0.002</f>
        <v>1.5169999999999999</v>
      </c>
      <c r="N1156" s="58" t="s">
        <v>45</v>
      </c>
      <c r="O1156" s="36"/>
      <c r="P1156" s="36"/>
      <c r="Q1156" s="36"/>
      <c r="R1156" s="59"/>
      <c r="S1156" s="60">
        <v>1.46</v>
      </c>
      <c r="T1156" s="106">
        <v>1.6</v>
      </c>
      <c r="U1156" s="162"/>
      <c r="V1156" s="10"/>
      <c r="W1156" s="162"/>
      <c r="X1156" s="162"/>
      <c r="Y1156" s="162"/>
      <c r="AA1156" s="10"/>
      <c r="AB1156" s="47"/>
      <c r="AC1156" s="47"/>
      <c r="AD1156" s="47"/>
      <c r="AE1156" s="47"/>
      <c r="AF1156" s="47"/>
      <c r="AG1156" s="47"/>
      <c r="AH1156" s="47"/>
      <c r="AI1156" s="47"/>
    </row>
    <row r="1157" spans="1:35">
      <c r="A1157" s="26">
        <v>44163</v>
      </c>
      <c r="B1157" s="27">
        <v>0.66666666666666596</v>
      </c>
      <c r="C1157" s="132"/>
      <c r="D1157" s="28" t="str">
        <f t="shared" si="163"/>
        <v>2020/11/28  16:00</v>
      </c>
      <c r="E1157" s="35">
        <v>1.5001191656774475</v>
      </c>
      <c r="F1157" s="36">
        <f t="shared" si="164"/>
        <v>1.5071191656774474</v>
      </c>
      <c r="G1157" s="36">
        <f t="shared" si="165"/>
        <v>1.5051191656774474</v>
      </c>
      <c r="H1157" s="36">
        <f t="shared" si="166"/>
        <v>1.4991191656774476</v>
      </c>
      <c r="I1157" s="36">
        <f t="shared" si="167"/>
        <v>1.5011191656774474</v>
      </c>
      <c r="J1157" s="36">
        <f t="shared" si="168"/>
        <v>1.5061191656774475</v>
      </c>
      <c r="K1157" s="36">
        <f t="shared" si="169"/>
        <v>1.5041191656774475</v>
      </c>
      <c r="L1157" s="36">
        <f t="shared" si="170"/>
        <v>1.5031191656774474</v>
      </c>
      <c r="M1157" s="57">
        <f t="shared" si="171"/>
        <v>1.5021191656774475</v>
      </c>
      <c r="N1157" s="58" t="s">
        <v>45</v>
      </c>
      <c r="O1157" s="36"/>
      <c r="P1157" s="36"/>
      <c r="Q1157" s="36"/>
      <c r="R1157" s="59"/>
      <c r="S1157" s="60">
        <v>1.46</v>
      </c>
      <c r="T1157" s="106">
        <v>1.6</v>
      </c>
      <c r="U1157" s="162"/>
      <c r="V1157" s="10"/>
      <c r="W1157" s="162"/>
      <c r="X1157" s="162"/>
      <c r="Y1157" s="162"/>
      <c r="AA1157" s="10"/>
      <c r="AB1157" s="47"/>
      <c r="AC1157" s="47"/>
      <c r="AD1157" s="47"/>
      <c r="AE1157" s="47"/>
      <c r="AF1157" s="47"/>
      <c r="AG1157" s="47"/>
      <c r="AH1157" s="47"/>
      <c r="AI1157" s="47"/>
    </row>
    <row r="1158" spans="1:35">
      <c r="A1158" s="123">
        <v>44164</v>
      </c>
      <c r="B1158" s="101">
        <v>0.33333333333333331</v>
      </c>
      <c r="C1158" s="132" t="s">
        <v>645</v>
      </c>
      <c r="D1158" s="124" t="str">
        <f t="shared" si="163"/>
        <v>2020/11/29  8:00</v>
      </c>
      <c r="E1158" s="35">
        <v>1.5137211514622806</v>
      </c>
      <c r="F1158" s="36">
        <f t="shared" si="164"/>
        <v>1.5207211514622805</v>
      </c>
      <c r="G1158" s="36">
        <f t="shared" si="165"/>
        <v>1.5187211514622805</v>
      </c>
      <c r="H1158" s="36">
        <f t="shared" si="166"/>
        <v>1.5127211514622807</v>
      </c>
      <c r="I1158" s="36">
        <f t="shared" si="167"/>
        <v>1.5147211514622805</v>
      </c>
      <c r="J1158" s="36">
        <f t="shared" si="168"/>
        <v>1.5197211514622806</v>
      </c>
      <c r="K1158" s="36">
        <f t="shared" si="169"/>
        <v>1.5177211514622806</v>
      </c>
      <c r="L1158" s="36">
        <f t="shared" si="170"/>
        <v>1.5167211514622805</v>
      </c>
      <c r="M1158" s="57">
        <f t="shared" si="171"/>
        <v>1.5157211514622806</v>
      </c>
      <c r="N1158" s="58" t="s">
        <v>46</v>
      </c>
      <c r="O1158" s="36"/>
      <c r="P1158" s="36"/>
      <c r="Q1158" s="36"/>
      <c r="R1158" s="59"/>
      <c r="S1158" s="60">
        <v>1.46</v>
      </c>
      <c r="T1158" s="106">
        <v>1.6</v>
      </c>
      <c r="U1158" s="162"/>
      <c r="V1158" s="10"/>
      <c r="W1158" s="162"/>
      <c r="X1158" s="162"/>
      <c r="Y1158" s="162"/>
      <c r="AA1158" s="10"/>
      <c r="AB1158" s="47"/>
      <c r="AC1158" s="47"/>
      <c r="AD1158" s="47"/>
      <c r="AE1158" s="47"/>
      <c r="AF1158" s="47"/>
      <c r="AG1158" s="47"/>
      <c r="AH1158" s="47"/>
      <c r="AI1158" s="47"/>
    </row>
    <row r="1159" spans="1:35">
      <c r="A1159" s="26">
        <v>44164</v>
      </c>
      <c r="B1159" s="27">
        <v>0.41666666666666669</v>
      </c>
      <c r="C1159" s="132"/>
      <c r="D1159" s="28" t="str">
        <f t="shared" si="163"/>
        <v>2020/11/29  10:00</v>
      </c>
      <c r="E1159" s="35">
        <v>1.5114483080690861</v>
      </c>
      <c r="F1159" s="36">
        <f t="shared" si="164"/>
        <v>1.518448308069086</v>
      </c>
      <c r="G1159" s="36">
        <f t="shared" si="165"/>
        <v>1.516448308069086</v>
      </c>
      <c r="H1159" s="36">
        <f t="shared" si="166"/>
        <v>1.5104483080690863</v>
      </c>
      <c r="I1159" s="36">
        <f t="shared" si="167"/>
        <v>1.512448308069086</v>
      </c>
      <c r="J1159" s="36">
        <f t="shared" si="168"/>
        <v>1.5174483080690861</v>
      </c>
      <c r="K1159" s="36">
        <f t="shared" si="169"/>
        <v>1.5154483080690861</v>
      </c>
      <c r="L1159" s="36">
        <f t="shared" si="170"/>
        <v>1.514448308069086</v>
      </c>
      <c r="M1159" s="57">
        <f t="shared" si="171"/>
        <v>1.5134483080690861</v>
      </c>
      <c r="N1159" s="58" t="s">
        <v>46</v>
      </c>
      <c r="O1159" s="36"/>
      <c r="P1159" s="36"/>
      <c r="Q1159" s="36"/>
      <c r="R1159" s="59"/>
      <c r="S1159" s="60">
        <v>1.46</v>
      </c>
      <c r="T1159" s="106">
        <v>1.6</v>
      </c>
      <c r="U1159" s="162"/>
      <c r="V1159" s="10"/>
      <c r="W1159" s="162"/>
      <c r="X1159" s="162"/>
      <c r="Y1159" s="162"/>
      <c r="AA1159" s="10"/>
      <c r="AB1159" s="47"/>
      <c r="AC1159" s="47"/>
      <c r="AD1159" s="47"/>
      <c r="AE1159" s="47"/>
      <c r="AF1159" s="47"/>
      <c r="AG1159" s="47"/>
      <c r="AH1159" s="47"/>
      <c r="AI1159" s="47"/>
    </row>
    <row r="1160" spans="1:35">
      <c r="A1160" s="26">
        <v>44164</v>
      </c>
      <c r="B1160" s="27">
        <v>0.5</v>
      </c>
      <c r="C1160" s="132"/>
      <c r="D1160" s="28" t="str">
        <f t="shared" si="163"/>
        <v>2020/11/29  12:00</v>
      </c>
      <c r="E1160" s="35">
        <v>1.5149999999999999</v>
      </c>
      <c r="F1160" s="36">
        <f t="shared" si="164"/>
        <v>1.5219999999999998</v>
      </c>
      <c r="G1160" s="36">
        <f t="shared" si="165"/>
        <v>1.5199999999999998</v>
      </c>
      <c r="H1160" s="36">
        <f t="shared" si="166"/>
        <v>1.514</v>
      </c>
      <c r="I1160" s="36">
        <f t="shared" si="167"/>
        <v>1.5159999999999998</v>
      </c>
      <c r="J1160" s="36">
        <f t="shared" si="168"/>
        <v>1.5209999999999999</v>
      </c>
      <c r="K1160" s="36">
        <f t="shared" si="169"/>
        <v>1.5189999999999999</v>
      </c>
      <c r="L1160" s="36">
        <f t="shared" si="170"/>
        <v>1.5179999999999998</v>
      </c>
      <c r="M1160" s="57">
        <f t="shared" si="171"/>
        <v>1.5169999999999999</v>
      </c>
      <c r="N1160" s="58" t="s">
        <v>46</v>
      </c>
      <c r="O1160" s="36"/>
      <c r="P1160" s="36"/>
      <c r="Q1160" s="36"/>
      <c r="R1160" s="59"/>
      <c r="S1160" s="60">
        <v>1.46</v>
      </c>
      <c r="T1160" s="106">
        <v>1.6</v>
      </c>
      <c r="U1160" s="162"/>
      <c r="V1160" s="10"/>
      <c r="W1160" s="162"/>
      <c r="X1160" s="162"/>
      <c r="Y1160" s="162"/>
      <c r="AA1160" s="10"/>
      <c r="AB1160" s="47"/>
      <c r="AC1160" s="47"/>
      <c r="AD1160" s="47"/>
      <c r="AE1160" s="47"/>
      <c r="AF1160" s="47"/>
      <c r="AG1160" s="47"/>
      <c r="AH1160" s="47"/>
      <c r="AI1160" s="47"/>
    </row>
    <row r="1161" spans="1:35">
      <c r="A1161" s="26">
        <v>44164</v>
      </c>
      <c r="B1161" s="27">
        <v>0.58333333333333304</v>
      </c>
      <c r="C1161" s="132"/>
      <c r="D1161" s="28" t="str">
        <f t="shared" si="163"/>
        <v>2020/11/29  14:00</v>
      </c>
      <c r="E1161" s="35">
        <v>1.5124854774333716</v>
      </c>
      <c r="F1161" s="36">
        <f t="shared" si="164"/>
        <v>1.5194854774333715</v>
      </c>
      <c r="G1161" s="36">
        <f t="shared" si="165"/>
        <v>1.5174854774333715</v>
      </c>
      <c r="H1161" s="36">
        <f t="shared" si="166"/>
        <v>1.5114854774333717</v>
      </c>
      <c r="I1161" s="36">
        <f t="shared" si="167"/>
        <v>1.5134854774333715</v>
      </c>
      <c r="J1161" s="36">
        <f t="shared" si="168"/>
        <v>1.5184854774333716</v>
      </c>
      <c r="K1161" s="36">
        <f t="shared" si="169"/>
        <v>1.5164854774333716</v>
      </c>
      <c r="L1161" s="36">
        <f t="shared" si="170"/>
        <v>1.5154854774333715</v>
      </c>
      <c r="M1161" s="57">
        <f t="shared" si="171"/>
        <v>1.5144854774333716</v>
      </c>
      <c r="N1161" s="58" t="s">
        <v>46</v>
      </c>
      <c r="O1161" s="36"/>
      <c r="P1161" s="36"/>
      <c r="Q1161" s="36"/>
      <c r="R1161" s="59"/>
      <c r="S1161" s="60">
        <v>1.46</v>
      </c>
      <c r="T1161" s="106">
        <v>1.6</v>
      </c>
      <c r="U1161" s="162"/>
      <c r="V1161" s="10"/>
      <c r="W1161" s="162"/>
      <c r="X1161" s="162"/>
      <c r="Y1161" s="162"/>
      <c r="AA1161" s="10"/>
      <c r="AB1161" s="47"/>
      <c r="AC1161" s="47"/>
      <c r="AD1161" s="47"/>
      <c r="AE1161" s="47"/>
      <c r="AF1161" s="47"/>
      <c r="AG1161" s="47"/>
      <c r="AH1161" s="47"/>
      <c r="AI1161" s="47"/>
    </row>
    <row r="1162" spans="1:35">
      <c r="A1162" s="26">
        <v>44164</v>
      </c>
      <c r="B1162" s="27">
        <v>0.66666666666666596</v>
      </c>
      <c r="C1162" s="132"/>
      <c r="D1162" s="28" t="str">
        <f t="shared" si="163"/>
        <v>2020/11/29  16:00</v>
      </c>
      <c r="E1162" s="35">
        <v>1.5049726765973332</v>
      </c>
      <c r="F1162" s="36">
        <f t="shared" si="164"/>
        <v>1.5119726765973331</v>
      </c>
      <c r="G1162" s="36">
        <f t="shared" si="165"/>
        <v>1.5099726765973331</v>
      </c>
      <c r="H1162" s="36">
        <f t="shared" si="166"/>
        <v>1.5039726765973334</v>
      </c>
      <c r="I1162" s="36">
        <f t="shared" si="167"/>
        <v>1.5059726765973331</v>
      </c>
      <c r="J1162" s="36">
        <f t="shared" si="168"/>
        <v>1.5109726765973333</v>
      </c>
      <c r="K1162" s="36">
        <f t="shared" si="169"/>
        <v>1.5089726765973333</v>
      </c>
      <c r="L1162" s="36">
        <f t="shared" si="170"/>
        <v>1.5079726765973331</v>
      </c>
      <c r="M1162" s="57">
        <f t="shared" si="171"/>
        <v>1.5069726765973332</v>
      </c>
      <c r="N1162" s="58" t="s">
        <v>46</v>
      </c>
      <c r="O1162" s="36"/>
      <c r="P1162" s="36"/>
      <c r="Q1162" s="36"/>
      <c r="R1162" s="59"/>
      <c r="S1162" s="60">
        <v>1.46</v>
      </c>
      <c r="T1162" s="106">
        <v>1.6</v>
      </c>
      <c r="U1162" s="162"/>
      <c r="V1162" s="10"/>
      <c r="W1162" s="162"/>
      <c r="X1162" s="162"/>
      <c r="Y1162" s="162"/>
      <c r="AA1162" s="10"/>
      <c r="AB1162" s="47"/>
      <c r="AC1162" s="47"/>
      <c r="AD1162" s="47"/>
      <c r="AE1162" s="47"/>
      <c r="AF1162" s="47"/>
      <c r="AG1162" s="47"/>
      <c r="AH1162" s="47"/>
      <c r="AI1162" s="47"/>
    </row>
    <row r="1163" spans="1:35">
      <c r="A1163" s="123">
        <v>44165</v>
      </c>
      <c r="B1163" s="101">
        <v>0.33333333333333331</v>
      </c>
      <c r="C1163" s="132" t="s">
        <v>646</v>
      </c>
      <c r="D1163" s="124" t="str">
        <f t="shared" si="163"/>
        <v>2020/11/30  8:00</v>
      </c>
      <c r="E1163" s="35">
        <v>1.5170507694078694</v>
      </c>
      <c r="F1163" s="36">
        <f t="shared" si="164"/>
        <v>1.5240507694078693</v>
      </c>
      <c r="G1163" s="36">
        <f t="shared" si="165"/>
        <v>1.5220507694078693</v>
      </c>
      <c r="H1163" s="36">
        <f t="shared" si="166"/>
        <v>1.5160507694078695</v>
      </c>
      <c r="I1163" s="36">
        <f t="shared" si="167"/>
        <v>1.5180507694078693</v>
      </c>
      <c r="J1163" s="36">
        <f t="shared" si="168"/>
        <v>1.5230507694078694</v>
      </c>
      <c r="K1163" s="36">
        <f t="shared" si="169"/>
        <v>1.5210507694078694</v>
      </c>
      <c r="L1163" s="36">
        <f t="shared" si="170"/>
        <v>1.5200507694078693</v>
      </c>
      <c r="M1163" s="57">
        <f t="shared" si="171"/>
        <v>1.5190507694078694</v>
      </c>
      <c r="N1163" s="58" t="s">
        <v>47</v>
      </c>
      <c r="O1163" s="36"/>
      <c r="P1163" s="36"/>
      <c r="Q1163" s="36"/>
      <c r="R1163" s="59"/>
      <c r="S1163" s="60">
        <v>1.46</v>
      </c>
      <c r="T1163" s="106">
        <v>1.6</v>
      </c>
      <c r="U1163" s="162"/>
      <c r="V1163" s="10"/>
      <c r="W1163" s="162"/>
      <c r="X1163" s="162"/>
      <c r="Y1163" s="162"/>
      <c r="AA1163" s="10"/>
      <c r="AB1163" s="47"/>
      <c r="AC1163" s="47"/>
      <c r="AD1163" s="47"/>
      <c r="AE1163" s="47"/>
      <c r="AF1163" s="47"/>
      <c r="AG1163" s="47"/>
      <c r="AH1163" s="47"/>
      <c r="AI1163" s="47"/>
    </row>
    <row r="1164" spans="1:35">
      <c r="A1164" s="26">
        <v>44165</v>
      </c>
      <c r="B1164" s="27">
        <v>0.41666666666666669</v>
      </c>
      <c r="C1164" s="132"/>
      <c r="D1164" s="28" t="str">
        <f t="shared" si="163"/>
        <v>2020/11/30  10:00</v>
      </c>
      <c r="E1164" s="35">
        <v>1.5149999999999999</v>
      </c>
      <c r="F1164" s="36">
        <f t="shared" si="164"/>
        <v>1.5219999999999998</v>
      </c>
      <c r="G1164" s="36">
        <f t="shared" si="165"/>
        <v>1.5199999999999998</v>
      </c>
      <c r="H1164" s="36">
        <f t="shared" si="166"/>
        <v>1.514</v>
      </c>
      <c r="I1164" s="36">
        <f t="shared" si="167"/>
        <v>1.5159999999999998</v>
      </c>
      <c r="J1164" s="36">
        <f t="shared" si="168"/>
        <v>1.5209999999999999</v>
      </c>
      <c r="K1164" s="36">
        <f t="shared" si="169"/>
        <v>1.5189999999999999</v>
      </c>
      <c r="L1164" s="36">
        <f t="shared" si="170"/>
        <v>1.5179999999999998</v>
      </c>
      <c r="M1164" s="57">
        <f t="shared" si="171"/>
        <v>1.5169999999999999</v>
      </c>
      <c r="N1164" s="58" t="s">
        <v>47</v>
      </c>
      <c r="O1164" s="36"/>
      <c r="P1164" s="36"/>
      <c r="Q1164" s="36"/>
      <c r="R1164" s="59"/>
      <c r="S1164" s="60">
        <v>1.46</v>
      </c>
      <c r="T1164" s="106">
        <v>1.6</v>
      </c>
      <c r="U1164" s="162"/>
      <c r="V1164" s="10"/>
      <c r="W1164" s="162"/>
      <c r="X1164" s="162"/>
      <c r="Y1164" s="162"/>
      <c r="AA1164" s="10"/>
      <c r="AB1164" s="47"/>
      <c r="AC1164" s="47"/>
      <c r="AD1164" s="47"/>
      <c r="AE1164" s="47"/>
      <c r="AF1164" s="47"/>
      <c r="AG1164" s="47"/>
      <c r="AH1164" s="47"/>
      <c r="AI1164" s="47"/>
    </row>
    <row r="1165" spans="1:35">
      <c r="A1165" s="26">
        <v>44165</v>
      </c>
      <c r="B1165" s="27">
        <v>0.5</v>
      </c>
      <c r="C1165" s="132"/>
      <c r="D1165" s="28" t="str">
        <f t="shared" si="163"/>
        <v>2020/11/30  12:00</v>
      </c>
      <c r="E1165" s="35">
        <v>1.5198071874713128</v>
      </c>
      <c r="F1165" s="36">
        <f t="shared" si="164"/>
        <v>1.5268071874713127</v>
      </c>
      <c r="G1165" s="36">
        <f t="shared" si="165"/>
        <v>1.5248071874713127</v>
      </c>
      <c r="H1165" s="36">
        <f t="shared" si="166"/>
        <v>1.5188071874713129</v>
      </c>
      <c r="I1165" s="36">
        <f t="shared" si="167"/>
        <v>1.5208071874713127</v>
      </c>
      <c r="J1165" s="36">
        <f t="shared" si="168"/>
        <v>1.5258071874713128</v>
      </c>
      <c r="K1165" s="36">
        <f t="shared" si="169"/>
        <v>1.5238071874713128</v>
      </c>
      <c r="L1165" s="36">
        <f t="shared" si="170"/>
        <v>1.5228071874713127</v>
      </c>
      <c r="M1165" s="57">
        <f t="shared" si="171"/>
        <v>1.5218071874713128</v>
      </c>
      <c r="N1165" s="58" t="s">
        <v>47</v>
      </c>
      <c r="O1165" s="36"/>
      <c r="P1165" s="36"/>
      <c r="Q1165" s="36"/>
      <c r="R1165" s="59"/>
      <c r="S1165" s="60">
        <v>1.46</v>
      </c>
      <c r="T1165" s="106">
        <v>1.6</v>
      </c>
      <c r="U1165" s="162"/>
      <c r="V1165" s="10"/>
      <c r="W1165" s="162"/>
      <c r="X1165" s="162"/>
      <c r="Y1165" s="162"/>
      <c r="AA1165" s="10"/>
      <c r="AB1165" s="47"/>
      <c r="AC1165" s="47"/>
      <c r="AD1165" s="47"/>
      <c r="AE1165" s="47"/>
      <c r="AF1165" s="47"/>
      <c r="AG1165" s="47"/>
      <c r="AH1165" s="47"/>
      <c r="AI1165" s="47"/>
    </row>
    <row r="1166" spans="1:35">
      <c r="A1166" s="26">
        <v>44165</v>
      </c>
      <c r="B1166" s="27">
        <v>0.58333333333333304</v>
      </c>
      <c r="C1166" s="132"/>
      <c r="D1166" s="28" t="str">
        <f t="shared" si="163"/>
        <v>2020/11/30  14:00</v>
      </c>
      <c r="E1166" s="35">
        <v>1.5169497748614504</v>
      </c>
      <c r="F1166" s="36">
        <f t="shared" si="164"/>
        <v>1.5239497748614503</v>
      </c>
      <c r="G1166" s="36">
        <f t="shared" si="165"/>
        <v>1.5219497748614503</v>
      </c>
      <c r="H1166" s="36">
        <f t="shared" si="166"/>
        <v>1.5159497748614505</v>
      </c>
      <c r="I1166" s="36">
        <f t="shared" si="167"/>
        <v>1.5179497748614503</v>
      </c>
      <c r="J1166" s="36">
        <f t="shared" si="168"/>
        <v>1.5229497748614504</v>
      </c>
      <c r="K1166" s="36">
        <f t="shared" si="169"/>
        <v>1.5209497748614504</v>
      </c>
      <c r="L1166" s="36">
        <f t="shared" si="170"/>
        <v>1.5199497748614503</v>
      </c>
      <c r="M1166" s="57">
        <f t="shared" si="171"/>
        <v>1.5189497748614504</v>
      </c>
      <c r="N1166" s="58" t="s">
        <v>47</v>
      </c>
      <c r="O1166" s="36"/>
      <c r="P1166" s="36"/>
      <c r="Q1166" s="36"/>
      <c r="R1166" s="59"/>
      <c r="S1166" s="60">
        <v>1.46</v>
      </c>
      <c r="T1166" s="106">
        <v>1.6</v>
      </c>
      <c r="U1166" s="162"/>
      <c r="V1166" s="10"/>
      <c r="W1166" s="162"/>
      <c r="X1166" s="162"/>
      <c r="Y1166" s="162"/>
      <c r="AA1166" s="10"/>
      <c r="AB1166" s="47"/>
      <c r="AC1166" s="47"/>
      <c r="AD1166" s="47"/>
      <c r="AE1166" s="47"/>
      <c r="AF1166" s="47"/>
      <c r="AG1166" s="47"/>
      <c r="AH1166" s="47"/>
      <c r="AI1166" s="47"/>
    </row>
    <row r="1167" spans="1:35">
      <c r="A1167" s="26">
        <v>44165</v>
      </c>
      <c r="B1167" s="27">
        <v>0.66666666666666596</v>
      </c>
      <c r="C1167" s="132"/>
      <c r="D1167" s="28" t="str">
        <f t="shared" si="163"/>
        <v>2020/11/30  16:00</v>
      </c>
      <c r="E1167" s="35">
        <v>1.5149999999999999</v>
      </c>
      <c r="F1167" s="36">
        <f t="shared" si="164"/>
        <v>1.5219999999999998</v>
      </c>
      <c r="G1167" s="36">
        <f t="shared" si="165"/>
        <v>1.5199999999999998</v>
      </c>
      <c r="H1167" s="36">
        <f t="shared" si="166"/>
        <v>1.514</v>
      </c>
      <c r="I1167" s="36">
        <f t="shared" si="167"/>
        <v>1.5159999999999998</v>
      </c>
      <c r="J1167" s="36">
        <f t="shared" si="168"/>
        <v>1.5209999999999999</v>
      </c>
      <c r="K1167" s="36">
        <f t="shared" si="169"/>
        <v>1.5189999999999999</v>
      </c>
      <c r="L1167" s="36">
        <f t="shared" si="170"/>
        <v>1.5179999999999998</v>
      </c>
      <c r="M1167" s="57">
        <f t="shared" si="171"/>
        <v>1.5169999999999999</v>
      </c>
      <c r="N1167" s="58" t="s">
        <v>47</v>
      </c>
      <c r="O1167" s="36"/>
      <c r="P1167" s="36"/>
      <c r="Q1167" s="36"/>
      <c r="R1167" s="59"/>
      <c r="S1167" s="60">
        <v>1.46</v>
      </c>
      <c r="T1167" s="106">
        <v>1.6</v>
      </c>
      <c r="U1167" s="162"/>
      <c r="V1167" s="10"/>
      <c r="W1167" s="162"/>
      <c r="X1167" s="162"/>
      <c r="Y1167" s="162"/>
      <c r="AA1167" s="10"/>
      <c r="AB1167" s="47"/>
      <c r="AC1167" s="47"/>
      <c r="AD1167" s="47"/>
      <c r="AE1167" s="47"/>
      <c r="AF1167" s="47"/>
      <c r="AG1167" s="47"/>
      <c r="AH1167" s="47"/>
      <c r="AI1167" s="47"/>
    </row>
    <row r="1168" spans="1:35">
      <c r="A1168" s="123">
        <v>44166</v>
      </c>
      <c r="B1168" s="101">
        <v>0.33333333333333331</v>
      </c>
      <c r="C1168" s="132" t="s">
        <v>647</v>
      </c>
      <c r="D1168" s="124" t="str">
        <f t="shared" si="163"/>
        <v>2020/12/1  8:00</v>
      </c>
      <c r="E1168" s="119">
        <v>1.4950000000000001</v>
      </c>
      <c r="F1168" s="36">
        <f t="shared" si="164"/>
        <v>1.502</v>
      </c>
      <c r="G1168" s="36">
        <f t="shared" si="165"/>
        <v>1.5</v>
      </c>
      <c r="H1168" s="36">
        <f t="shared" si="166"/>
        <v>1.4940000000000002</v>
      </c>
      <c r="I1168" s="36">
        <f t="shared" si="167"/>
        <v>1.496</v>
      </c>
      <c r="J1168" s="36">
        <f t="shared" si="168"/>
        <v>1.5010000000000001</v>
      </c>
      <c r="K1168" s="36">
        <f t="shared" si="169"/>
        <v>1.4990000000000001</v>
      </c>
      <c r="L1168" s="36">
        <f t="shared" si="170"/>
        <v>1.498</v>
      </c>
      <c r="M1168" s="57">
        <f t="shared" si="171"/>
        <v>1.4970000000000001</v>
      </c>
      <c r="N1168" s="58" t="s">
        <v>48</v>
      </c>
      <c r="O1168" s="36"/>
      <c r="P1168" s="36"/>
      <c r="Q1168" s="36"/>
      <c r="R1168" s="59"/>
      <c r="S1168" s="60">
        <v>1.46</v>
      </c>
      <c r="T1168" s="106">
        <v>1.6</v>
      </c>
      <c r="U1168" s="162"/>
      <c r="V1168" s="10"/>
      <c r="W1168" s="162"/>
      <c r="X1168" s="162"/>
      <c r="Y1168" s="162"/>
      <c r="AA1168" s="10"/>
      <c r="AB1168" s="47"/>
      <c r="AC1168" s="47"/>
      <c r="AD1168" s="47"/>
      <c r="AE1168" s="47"/>
      <c r="AF1168" s="47"/>
      <c r="AG1168" s="47"/>
      <c r="AH1168" s="47"/>
      <c r="AI1168" s="47"/>
    </row>
    <row r="1169" spans="1:35">
      <c r="A1169" s="26">
        <v>44166</v>
      </c>
      <c r="B1169" s="27">
        <v>0.41666666666666669</v>
      </c>
      <c r="C1169" s="132"/>
      <c r="D1169" s="28" t="str">
        <f t="shared" si="163"/>
        <v>2020/12/1  10:00</v>
      </c>
      <c r="E1169" s="119">
        <v>1.4950000000000001</v>
      </c>
      <c r="F1169" s="36">
        <f t="shared" si="164"/>
        <v>1.502</v>
      </c>
      <c r="G1169" s="36">
        <f t="shared" si="165"/>
        <v>1.5</v>
      </c>
      <c r="H1169" s="36">
        <f t="shared" si="166"/>
        <v>1.4940000000000002</v>
      </c>
      <c r="I1169" s="36">
        <f t="shared" si="167"/>
        <v>1.496</v>
      </c>
      <c r="J1169" s="36">
        <f t="shared" si="168"/>
        <v>1.5010000000000001</v>
      </c>
      <c r="K1169" s="36">
        <f t="shared" si="169"/>
        <v>1.4990000000000001</v>
      </c>
      <c r="L1169" s="36">
        <f t="shared" si="170"/>
        <v>1.498</v>
      </c>
      <c r="M1169" s="57">
        <f t="shared" si="171"/>
        <v>1.4970000000000001</v>
      </c>
      <c r="N1169" s="58" t="s">
        <v>48</v>
      </c>
      <c r="O1169" s="36"/>
      <c r="P1169" s="36"/>
      <c r="Q1169" s="36"/>
      <c r="R1169" s="59"/>
      <c r="S1169" s="60">
        <v>1.46</v>
      </c>
      <c r="T1169" s="106">
        <v>1.6</v>
      </c>
      <c r="U1169" s="162"/>
      <c r="V1169" s="10"/>
      <c r="W1169" s="162"/>
      <c r="X1169" s="162"/>
      <c r="Y1169" s="162"/>
      <c r="AA1169" s="10"/>
      <c r="AB1169" s="47"/>
      <c r="AC1169" s="47"/>
      <c r="AD1169" s="47"/>
      <c r="AE1169" s="47"/>
      <c r="AF1169" s="47"/>
      <c r="AG1169" s="47"/>
      <c r="AH1169" s="47"/>
      <c r="AI1169" s="47"/>
    </row>
    <row r="1170" spans="1:35">
      <c r="A1170" s="26">
        <v>44166</v>
      </c>
      <c r="B1170" s="27">
        <v>0.5</v>
      </c>
      <c r="C1170" s="132"/>
      <c r="D1170" s="28" t="str">
        <f t="shared" si="163"/>
        <v>2020/12/1  12:00</v>
      </c>
      <c r="E1170" s="119">
        <v>1.4950000000000001</v>
      </c>
      <c r="F1170" s="36">
        <f t="shared" si="164"/>
        <v>1.502</v>
      </c>
      <c r="G1170" s="36">
        <f t="shared" si="165"/>
        <v>1.5</v>
      </c>
      <c r="H1170" s="36">
        <f t="shared" si="166"/>
        <v>1.4940000000000002</v>
      </c>
      <c r="I1170" s="36">
        <f t="shared" si="167"/>
        <v>1.496</v>
      </c>
      <c r="J1170" s="36">
        <f t="shared" si="168"/>
        <v>1.5010000000000001</v>
      </c>
      <c r="K1170" s="36">
        <f t="shared" si="169"/>
        <v>1.4990000000000001</v>
      </c>
      <c r="L1170" s="36">
        <f t="shared" si="170"/>
        <v>1.498</v>
      </c>
      <c r="M1170" s="57">
        <f t="shared" si="171"/>
        <v>1.4970000000000001</v>
      </c>
      <c r="N1170" s="58" t="s">
        <v>48</v>
      </c>
      <c r="O1170" s="36"/>
      <c r="P1170" s="36"/>
      <c r="Q1170" s="36"/>
      <c r="R1170" s="59"/>
      <c r="S1170" s="60">
        <v>1.46</v>
      </c>
      <c r="T1170" s="106">
        <v>1.6</v>
      </c>
      <c r="U1170" s="162"/>
      <c r="V1170" s="10"/>
      <c r="W1170" s="162"/>
      <c r="X1170" s="162"/>
      <c r="Y1170" s="162"/>
      <c r="AA1170" s="10"/>
      <c r="AB1170" s="47"/>
      <c r="AC1170" s="47"/>
      <c r="AD1170" s="47"/>
      <c r="AE1170" s="47"/>
      <c r="AF1170" s="47"/>
      <c r="AG1170" s="47"/>
      <c r="AH1170" s="47"/>
      <c r="AI1170" s="47"/>
    </row>
    <row r="1171" spans="1:35">
      <c r="A1171" s="26">
        <v>44166</v>
      </c>
      <c r="B1171" s="27">
        <v>0.58333333333333304</v>
      </c>
      <c r="C1171" s="132"/>
      <c r="D1171" s="28" t="str">
        <f t="shared" si="163"/>
        <v>2020/12/1  14:00</v>
      </c>
      <c r="E1171" s="119">
        <v>1.5043909645047835</v>
      </c>
      <c r="F1171" s="36">
        <f t="shared" si="164"/>
        <v>1.5113909645047834</v>
      </c>
      <c r="G1171" s="36">
        <f t="shared" si="165"/>
        <v>1.5093909645047834</v>
      </c>
      <c r="H1171" s="36">
        <f t="shared" si="166"/>
        <v>1.5033909645047836</v>
      </c>
      <c r="I1171" s="36">
        <f t="shared" si="167"/>
        <v>1.5053909645047834</v>
      </c>
      <c r="J1171" s="36">
        <f t="shared" si="168"/>
        <v>1.5103909645047835</v>
      </c>
      <c r="K1171" s="36">
        <f t="shared" si="169"/>
        <v>1.5083909645047835</v>
      </c>
      <c r="L1171" s="36">
        <f t="shared" si="170"/>
        <v>1.5073909645047834</v>
      </c>
      <c r="M1171" s="57">
        <f t="shared" si="171"/>
        <v>1.5063909645047835</v>
      </c>
      <c r="N1171" s="58" t="s">
        <v>48</v>
      </c>
      <c r="O1171" s="36"/>
      <c r="P1171" s="36"/>
      <c r="Q1171" s="36"/>
      <c r="R1171" s="59"/>
      <c r="S1171" s="60">
        <v>1.46</v>
      </c>
      <c r="T1171" s="106">
        <v>1.6</v>
      </c>
      <c r="U1171" s="162"/>
      <c r="V1171" s="10"/>
      <c r="W1171" s="162"/>
      <c r="X1171" s="162"/>
      <c r="Y1171" s="162"/>
      <c r="AA1171" s="10"/>
      <c r="AB1171" s="47"/>
      <c r="AC1171" s="47"/>
      <c r="AD1171" s="47"/>
      <c r="AE1171" s="47"/>
      <c r="AF1171" s="47"/>
      <c r="AG1171" s="47"/>
      <c r="AH1171" s="47"/>
      <c r="AI1171" s="47"/>
    </row>
    <row r="1172" spans="1:35">
      <c r="A1172" s="26">
        <v>44166</v>
      </c>
      <c r="B1172" s="27">
        <v>0.66666666666666596</v>
      </c>
      <c r="C1172" s="132"/>
      <c r="D1172" s="28" t="str">
        <f t="shared" si="163"/>
        <v>2020/12/1  16:00</v>
      </c>
      <c r="E1172" s="119">
        <v>1.5046029834250993</v>
      </c>
      <c r="F1172" s="36">
        <f t="shared" si="164"/>
        <v>1.5116029834250992</v>
      </c>
      <c r="G1172" s="36">
        <f t="shared" si="165"/>
        <v>1.5096029834250992</v>
      </c>
      <c r="H1172" s="36">
        <f t="shared" si="166"/>
        <v>1.5036029834250995</v>
      </c>
      <c r="I1172" s="36">
        <f t="shared" si="167"/>
        <v>1.5056029834250992</v>
      </c>
      <c r="J1172" s="36">
        <f t="shared" si="168"/>
        <v>1.5106029834250994</v>
      </c>
      <c r="K1172" s="36">
        <f t="shared" si="169"/>
        <v>1.5086029834250994</v>
      </c>
      <c r="L1172" s="36">
        <f t="shared" si="170"/>
        <v>1.5076029834250992</v>
      </c>
      <c r="M1172" s="57">
        <f t="shared" si="171"/>
        <v>1.5066029834250994</v>
      </c>
      <c r="N1172" s="58" t="s">
        <v>48</v>
      </c>
      <c r="O1172" s="36"/>
      <c r="P1172" s="36"/>
      <c r="Q1172" s="36"/>
      <c r="R1172" s="59"/>
      <c r="S1172" s="60">
        <v>1.46</v>
      </c>
      <c r="T1172" s="106">
        <v>1.6</v>
      </c>
      <c r="U1172" s="162"/>
      <c r="V1172" s="10"/>
      <c r="W1172" s="162"/>
      <c r="X1172" s="162"/>
      <c r="Y1172" s="162"/>
      <c r="AA1172" s="10"/>
      <c r="AB1172" s="47"/>
      <c r="AC1172" s="47"/>
      <c r="AD1172" s="47"/>
      <c r="AE1172" s="47"/>
      <c r="AF1172" s="47"/>
      <c r="AG1172" s="47"/>
      <c r="AH1172" s="47"/>
      <c r="AI1172" s="47"/>
    </row>
    <row r="1173" spans="1:35">
      <c r="A1173" s="123">
        <v>44167</v>
      </c>
      <c r="B1173" s="101">
        <v>0.33333333333333331</v>
      </c>
      <c r="C1173" s="132" t="s">
        <v>648</v>
      </c>
      <c r="D1173" s="124" t="str">
        <f t="shared" si="163"/>
        <v>2020/12/2  8:00</v>
      </c>
      <c r="E1173" s="119">
        <v>1.5248752534549754</v>
      </c>
      <c r="F1173" s="36">
        <f t="shared" si="164"/>
        <v>1.5318752534549753</v>
      </c>
      <c r="G1173" s="36">
        <f t="shared" si="165"/>
        <v>1.5298752534549753</v>
      </c>
      <c r="H1173" s="36">
        <f t="shared" si="166"/>
        <v>1.5238752534549755</v>
      </c>
      <c r="I1173" s="36">
        <f t="shared" si="167"/>
        <v>1.5258752534549753</v>
      </c>
      <c r="J1173" s="36">
        <f t="shared" si="168"/>
        <v>1.5308752534549754</v>
      </c>
      <c r="K1173" s="36">
        <f t="shared" si="169"/>
        <v>1.5288752534549754</v>
      </c>
      <c r="L1173" s="36">
        <f t="shared" si="170"/>
        <v>1.5278752534549753</v>
      </c>
      <c r="M1173" s="57">
        <f t="shared" si="171"/>
        <v>1.5268752534549754</v>
      </c>
      <c r="N1173" s="58" t="s">
        <v>49</v>
      </c>
      <c r="O1173" s="36"/>
      <c r="P1173" s="36"/>
      <c r="Q1173" s="36"/>
      <c r="R1173" s="59"/>
      <c r="S1173" s="60">
        <v>1.46</v>
      </c>
      <c r="T1173" s="106">
        <v>1.6</v>
      </c>
      <c r="U1173" s="162"/>
      <c r="V1173" s="10"/>
      <c r="W1173" s="162"/>
      <c r="X1173" s="162"/>
      <c r="Y1173" s="162"/>
      <c r="AA1173" s="10"/>
      <c r="AB1173" s="47"/>
      <c r="AC1173" s="47"/>
      <c r="AD1173" s="47"/>
      <c r="AE1173" s="47"/>
      <c r="AF1173" s="47"/>
      <c r="AG1173" s="47"/>
      <c r="AH1173" s="47"/>
      <c r="AI1173" s="47"/>
    </row>
    <row r="1174" spans="1:35">
      <c r="A1174" s="26">
        <v>44167</v>
      </c>
      <c r="B1174" s="27">
        <v>0.41666666666666669</v>
      </c>
      <c r="C1174" s="132"/>
      <c r="D1174" s="28" t="str">
        <f t="shared" si="163"/>
        <v>2020/12/2  10:00</v>
      </c>
      <c r="E1174" s="119">
        <v>1.4950000000000001</v>
      </c>
      <c r="F1174" s="36">
        <f t="shared" si="164"/>
        <v>1.502</v>
      </c>
      <c r="G1174" s="36">
        <f t="shared" si="165"/>
        <v>1.5</v>
      </c>
      <c r="H1174" s="36">
        <f t="shared" si="166"/>
        <v>1.4940000000000002</v>
      </c>
      <c r="I1174" s="36">
        <f t="shared" si="167"/>
        <v>1.496</v>
      </c>
      <c r="J1174" s="36">
        <f t="shared" si="168"/>
        <v>1.5010000000000001</v>
      </c>
      <c r="K1174" s="36">
        <f t="shared" si="169"/>
        <v>1.4990000000000001</v>
      </c>
      <c r="L1174" s="36">
        <f t="shared" si="170"/>
        <v>1.498</v>
      </c>
      <c r="M1174" s="57">
        <f t="shared" si="171"/>
        <v>1.4970000000000001</v>
      </c>
      <c r="N1174" s="58" t="s">
        <v>49</v>
      </c>
      <c r="O1174" s="36"/>
      <c r="P1174" s="36"/>
      <c r="Q1174" s="36"/>
      <c r="R1174" s="59"/>
      <c r="S1174" s="60">
        <v>1.46</v>
      </c>
      <c r="T1174" s="106">
        <v>1.6</v>
      </c>
      <c r="U1174" s="162"/>
      <c r="V1174" s="10"/>
      <c r="W1174" s="162"/>
      <c r="X1174" s="162"/>
      <c r="Y1174" s="162"/>
      <c r="AA1174" s="10"/>
      <c r="AB1174" s="47"/>
      <c r="AC1174" s="47"/>
      <c r="AD1174" s="47"/>
      <c r="AE1174" s="47"/>
      <c r="AF1174" s="47"/>
      <c r="AG1174" s="47"/>
      <c r="AH1174" s="47"/>
      <c r="AI1174" s="47"/>
    </row>
    <row r="1175" spans="1:35">
      <c r="A1175" s="26">
        <v>44167</v>
      </c>
      <c r="B1175" s="27">
        <v>0.5</v>
      </c>
      <c r="C1175" s="132"/>
      <c r="D1175" s="28" t="str">
        <f t="shared" si="163"/>
        <v>2020/12/2  12:00</v>
      </c>
      <c r="E1175" s="119">
        <v>1.5005375934506149</v>
      </c>
      <c r="F1175" s="36">
        <f t="shared" si="164"/>
        <v>1.5075375934506148</v>
      </c>
      <c r="G1175" s="36">
        <f t="shared" si="165"/>
        <v>1.5055375934506148</v>
      </c>
      <c r="H1175" s="36">
        <f t="shared" si="166"/>
        <v>1.499537593450615</v>
      </c>
      <c r="I1175" s="36">
        <f t="shared" si="167"/>
        <v>1.5015375934506148</v>
      </c>
      <c r="J1175" s="36">
        <f t="shared" si="168"/>
        <v>1.5065375934506149</v>
      </c>
      <c r="K1175" s="36">
        <f t="shared" si="169"/>
        <v>1.5045375934506149</v>
      </c>
      <c r="L1175" s="36">
        <f t="shared" si="170"/>
        <v>1.5035375934506148</v>
      </c>
      <c r="M1175" s="57">
        <f t="shared" si="171"/>
        <v>1.5025375934506149</v>
      </c>
      <c r="N1175" s="58" t="s">
        <v>49</v>
      </c>
      <c r="O1175" s="36"/>
      <c r="P1175" s="36"/>
      <c r="Q1175" s="36"/>
      <c r="R1175" s="59"/>
      <c r="S1175" s="60">
        <v>1.46</v>
      </c>
      <c r="T1175" s="106">
        <v>1.6</v>
      </c>
      <c r="U1175" s="162"/>
      <c r="V1175" s="10"/>
      <c r="W1175" s="162"/>
      <c r="X1175" s="162"/>
      <c r="Y1175" s="162"/>
      <c r="AA1175" s="10"/>
      <c r="AB1175" s="47"/>
      <c r="AC1175" s="47"/>
      <c r="AD1175" s="47"/>
      <c r="AE1175" s="47"/>
      <c r="AF1175" s="47"/>
      <c r="AG1175" s="47"/>
      <c r="AH1175" s="47"/>
      <c r="AI1175" s="47"/>
    </row>
    <row r="1176" spans="1:35">
      <c r="A1176" s="26">
        <v>44167</v>
      </c>
      <c r="B1176" s="27">
        <v>0.58333333333333304</v>
      </c>
      <c r="C1176" s="132"/>
      <c r="D1176" s="28" t="str">
        <f t="shared" si="163"/>
        <v>2020/12/2  14:00</v>
      </c>
      <c r="E1176" s="119">
        <v>1.4950000000000001</v>
      </c>
      <c r="F1176" s="36">
        <f t="shared" si="164"/>
        <v>1.502</v>
      </c>
      <c r="G1176" s="36">
        <f t="shared" si="165"/>
        <v>1.5</v>
      </c>
      <c r="H1176" s="36">
        <f t="shared" si="166"/>
        <v>1.4940000000000002</v>
      </c>
      <c r="I1176" s="36">
        <f t="shared" si="167"/>
        <v>1.496</v>
      </c>
      <c r="J1176" s="36">
        <f t="shared" si="168"/>
        <v>1.5010000000000001</v>
      </c>
      <c r="K1176" s="36">
        <f t="shared" si="169"/>
        <v>1.4990000000000001</v>
      </c>
      <c r="L1176" s="36">
        <f t="shared" si="170"/>
        <v>1.498</v>
      </c>
      <c r="M1176" s="57">
        <f t="shared" si="171"/>
        <v>1.4970000000000001</v>
      </c>
      <c r="N1176" s="58" t="s">
        <v>49</v>
      </c>
      <c r="O1176" s="36"/>
      <c r="P1176" s="36"/>
      <c r="Q1176" s="36"/>
      <c r="R1176" s="59"/>
      <c r="S1176" s="60">
        <v>1.46</v>
      </c>
      <c r="T1176" s="106">
        <v>1.6</v>
      </c>
      <c r="U1176" s="162"/>
      <c r="V1176" s="10"/>
      <c r="W1176" s="162"/>
      <c r="X1176" s="162"/>
      <c r="Y1176" s="162"/>
      <c r="AA1176" s="10"/>
      <c r="AB1176" s="47"/>
      <c r="AC1176" s="47"/>
      <c r="AD1176" s="47"/>
      <c r="AE1176" s="47"/>
      <c r="AF1176" s="47"/>
      <c r="AG1176" s="47"/>
      <c r="AH1176" s="47"/>
      <c r="AI1176" s="47"/>
    </row>
    <row r="1177" spans="1:35">
      <c r="A1177" s="26">
        <v>44167</v>
      </c>
      <c r="B1177" s="27">
        <v>0.66666666666666596</v>
      </c>
      <c r="C1177" s="132"/>
      <c r="D1177" s="28" t="str">
        <f t="shared" si="163"/>
        <v>2020/12/2  16:00</v>
      </c>
      <c r="E1177" s="119">
        <v>1.5003598459324514</v>
      </c>
      <c r="F1177" s="36">
        <f t="shared" si="164"/>
        <v>1.5073598459324513</v>
      </c>
      <c r="G1177" s="36">
        <f t="shared" si="165"/>
        <v>1.5053598459324513</v>
      </c>
      <c r="H1177" s="36">
        <f t="shared" si="166"/>
        <v>1.4993598459324515</v>
      </c>
      <c r="I1177" s="36">
        <f t="shared" si="167"/>
        <v>1.5013598459324513</v>
      </c>
      <c r="J1177" s="36">
        <f t="shared" si="168"/>
        <v>1.5063598459324514</v>
      </c>
      <c r="K1177" s="36">
        <f t="shared" si="169"/>
        <v>1.5043598459324514</v>
      </c>
      <c r="L1177" s="36">
        <f t="shared" si="170"/>
        <v>1.5033598459324513</v>
      </c>
      <c r="M1177" s="57">
        <f t="shared" si="171"/>
        <v>1.5023598459324514</v>
      </c>
      <c r="N1177" s="58" t="s">
        <v>49</v>
      </c>
      <c r="O1177" s="36"/>
      <c r="P1177" s="36"/>
      <c r="Q1177" s="36"/>
      <c r="R1177" s="59"/>
      <c r="S1177" s="60">
        <v>1.46</v>
      </c>
      <c r="T1177" s="106">
        <v>1.6</v>
      </c>
      <c r="U1177" s="162"/>
      <c r="V1177" s="10"/>
      <c r="W1177" s="162"/>
      <c r="X1177" s="162"/>
      <c r="Y1177" s="162"/>
      <c r="AA1177" s="10"/>
      <c r="AB1177" s="47"/>
      <c r="AC1177" s="47"/>
      <c r="AD1177" s="47"/>
      <c r="AE1177" s="47"/>
      <c r="AF1177" s="47"/>
      <c r="AG1177" s="47"/>
      <c r="AH1177" s="47"/>
      <c r="AI1177" s="47"/>
    </row>
    <row r="1178" spans="1:35">
      <c r="A1178" s="123">
        <v>44168</v>
      </c>
      <c r="B1178" s="101">
        <v>0.33333333333333331</v>
      </c>
      <c r="C1178" s="132" t="s">
        <v>649</v>
      </c>
      <c r="D1178" s="124" t="str">
        <f t="shared" si="163"/>
        <v>2020/12/3  8:00</v>
      </c>
      <c r="E1178" s="119">
        <v>1.53</v>
      </c>
      <c r="F1178" s="36">
        <f t="shared" si="164"/>
        <v>1.5369999999999999</v>
      </c>
      <c r="G1178" s="36">
        <f t="shared" si="165"/>
        <v>1.5349999999999999</v>
      </c>
      <c r="H1178" s="36">
        <f t="shared" si="166"/>
        <v>1.5290000000000001</v>
      </c>
      <c r="I1178" s="36">
        <f t="shared" si="167"/>
        <v>1.5309999999999999</v>
      </c>
      <c r="J1178" s="36">
        <f t="shared" si="168"/>
        <v>1.536</v>
      </c>
      <c r="K1178" s="36">
        <f t="shared" si="169"/>
        <v>1.534</v>
      </c>
      <c r="L1178" s="36">
        <f t="shared" si="170"/>
        <v>1.5329999999999999</v>
      </c>
      <c r="M1178" s="57">
        <f t="shared" si="171"/>
        <v>1.532</v>
      </c>
      <c r="N1178" s="58" t="s">
        <v>44</v>
      </c>
      <c r="O1178" s="36"/>
      <c r="P1178" s="36"/>
      <c r="Q1178" s="36"/>
      <c r="R1178" s="59"/>
      <c r="S1178" s="60">
        <v>1.46</v>
      </c>
      <c r="T1178" s="106">
        <v>1.6</v>
      </c>
      <c r="U1178" s="162"/>
      <c r="V1178" s="10"/>
      <c r="W1178" s="162"/>
      <c r="X1178" s="162"/>
      <c r="Y1178" s="162"/>
      <c r="AA1178" s="10"/>
      <c r="AB1178" s="47"/>
      <c r="AC1178" s="47"/>
      <c r="AD1178" s="47"/>
      <c r="AE1178" s="47"/>
      <c r="AF1178" s="47"/>
      <c r="AG1178" s="47"/>
      <c r="AH1178" s="47"/>
      <c r="AI1178" s="47"/>
    </row>
    <row r="1179" spans="1:35">
      <c r="A1179" s="26">
        <v>44168</v>
      </c>
      <c r="B1179" s="27">
        <v>0.41666666666666669</v>
      </c>
      <c r="C1179" s="132"/>
      <c r="D1179" s="28" t="str">
        <f t="shared" si="163"/>
        <v>2020/12/3  10:00</v>
      </c>
      <c r="E1179" s="119">
        <v>1.5009999999999999</v>
      </c>
      <c r="F1179" s="36">
        <f t="shared" si="164"/>
        <v>1.5079999999999998</v>
      </c>
      <c r="G1179" s="36">
        <f t="shared" si="165"/>
        <v>1.5059999999999998</v>
      </c>
      <c r="H1179" s="36">
        <f t="shared" si="166"/>
        <v>1.5</v>
      </c>
      <c r="I1179" s="36">
        <f t="shared" si="167"/>
        <v>1.5019999999999998</v>
      </c>
      <c r="J1179" s="36">
        <f t="shared" si="168"/>
        <v>1.5069999999999999</v>
      </c>
      <c r="K1179" s="36">
        <f t="shared" si="169"/>
        <v>1.5049999999999999</v>
      </c>
      <c r="L1179" s="36">
        <f t="shared" si="170"/>
        <v>1.5039999999999998</v>
      </c>
      <c r="M1179" s="57">
        <f t="shared" si="171"/>
        <v>1.5029999999999999</v>
      </c>
      <c r="N1179" s="58" t="s">
        <v>44</v>
      </c>
      <c r="O1179" s="36"/>
      <c r="P1179" s="36"/>
      <c r="Q1179" s="36"/>
      <c r="R1179" s="59"/>
      <c r="S1179" s="60">
        <v>1.46</v>
      </c>
      <c r="T1179" s="106">
        <v>1.6</v>
      </c>
      <c r="U1179" s="162"/>
      <c r="V1179" s="10"/>
      <c r="W1179" s="162"/>
      <c r="X1179" s="162"/>
      <c r="Y1179" s="162"/>
      <c r="AA1179" s="10"/>
      <c r="AB1179" s="47"/>
      <c r="AC1179" s="47"/>
      <c r="AD1179" s="47"/>
      <c r="AE1179" s="47"/>
      <c r="AF1179" s="47"/>
      <c r="AG1179" s="47"/>
      <c r="AH1179" s="47"/>
      <c r="AI1179" s="47"/>
    </row>
    <row r="1180" spans="1:35">
      <c r="A1180" s="26">
        <v>44168</v>
      </c>
      <c r="B1180" s="27">
        <v>0.5</v>
      </c>
      <c r="C1180" s="132"/>
      <c r="D1180" s="28" t="str">
        <f t="shared" si="163"/>
        <v>2020/12/3  12:00</v>
      </c>
      <c r="E1180" s="119">
        <v>1.5109999999999999</v>
      </c>
      <c r="F1180" s="36">
        <f t="shared" si="164"/>
        <v>1.5179999999999998</v>
      </c>
      <c r="G1180" s="36">
        <f t="shared" si="165"/>
        <v>1.5159999999999998</v>
      </c>
      <c r="H1180" s="36">
        <f t="shared" si="166"/>
        <v>1.51</v>
      </c>
      <c r="I1180" s="36">
        <f t="shared" si="167"/>
        <v>1.5119999999999998</v>
      </c>
      <c r="J1180" s="36">
        <f t="shared" si="168"/>
        <v>1.5169999999999999</v>
      </c>
      <c r="K1180" s="36">
        <f t="shared" si="169"/>
        <v>1.5149999999999999</v>
      </c>
      <c r="L1180" s="36">
        <f t="shared" si="170"/>
        <v>1.5139999999999998</v>
      </c>
      <c r="M1180" s="57">
        <f t="shared" si="171"/>
        <v>1.5129999999999999</v>
      </c>
      <c r="N1180" s="58" t="s">
        <v>45</v>
      </c>
      <c r="O1180" s="36"/>
      <c r="P1180" s="36"/>
      <c r="Q1180" s="36"/>
      <c r="R1180" s="59"/>
      <c r="S1180" s="60">
        <v>1.46</v>
      </c>
      <c r="T1180" s="106">
        <v>1.6</v>
      </c>
      <c r="U1180" s="162"/>
      <c r="V1180" s="10"/>
      <c r="W1180" s="162"/>
      <c r="X1180" s="162"/>
      <c r="Y1180" s="162"/>
      <c r="AA1180" s="10"/>
      <c r="AB1180" s="47"/>
      <c r="AC1180" s="47"/>
      <c r="AD1180" s="47"/>
      <c r="AE1180" s="47"/>
      <c r="AF1180" s="47"/>
      <c r="AG1180" s="47"/>
      <c r="AH1180" s="47"/>
      <c r="AI1180" s="47"/>
    </row>
    <row r="1181" spans="1:35">
      <c r="A1181" s="26">
        <v>44168</v>
      </c>
      <c r="B1181" s="27">
        <v>0.58333333333333304</v>
      </c>
      <c r="C1181" s="132"/>
      <c r="D1181" s="28" t="str">
        <f t="shared" si="163"/>
        <v>2020/12/3  14:00</v>
      </c>
      <c r="E1181" s="119">
        <v>1.512</v>
      </c>
      <c r="F1181" s="36">
        <f t="shared" si="164"/>
        <v>1.5189999999999999</v>
      </c>
      <c r="G1181" s="36">
        <f t="shared" si="165"/>
        <v>1.5169999999999999</v>
      </c>
      <c r="H1181" s="36">
        <f t="shared" si="166"/>
        <v>1.5110000000000001</v>
      </c>
      <c r="I1181" s="36">
        <f t="shared" si="167"/>
        <v>1.5129999999999999</v>
      </c>
      <c r="J1181" s="36">
        <f t="shared" si="168"/>
        <v>1.518</v>
      </c>
      <c r="K1181" s="36">
        <f t="shared" si="169"/>
        <v>1.516</v>
      </c>
      <c r="L1181" s="36">
        <f t="shared" si="170"/>
        <v>1.5149999999999999</v>
      </c>
      <c r="M1181" s="57">
        <f t="shared" si="171"/>
        <v>1.514</v>
      </c>
      <c r="N1181" s="58" t="s">
        <v>45</v>
      </c>
      <c r="O1181" s="36"/>
      <c r="P1181" s="36"/>
      <c r="Q1181" s="36"/>
      <c r="R1181" s="59"/>
      <c r="S1181" s="60">
        <v>1.46</v>
      </c>
      <c r="T1181" s="106">
        <v>1.6</v>
      </c>
      <c r="U1181" s="162"/>
      <c r="V1181" s="10"/>
      <c r="W1181" s="162"/>
      <c r="X1181" s="162"/>
      <c r="Y1181" s="162"/>
      <c r="AA1181" s="10"/>
      <c r="AB1181" s="47"/>
      <c r="AC1181" s="47"/>
      <c r="AD1181" s="47"/>
      <c r="AE1181" s="47"/>
      <c r="AF1181" s="47"/>
      <c r="AG1181" s="47"/>
      <c r="AH1181" s="47"/>
      <c r="AI1181" s="47"/>
    </row>
    <row r="1182" spans="1:35">
      <c r="A1182" s="26">
        <v>44168</v>
      </c>
      <c r="B1182" s="27">
        <v>0.66666666666666596</v>
      </c>
      <c r="C1182" s="132"/>
      <c r="D1182" s="28" t="str">
        <f t="shared" si="163"/>
        <v>2020/12/3  16:00</v>
      </c>
      <c r="E1182" s="119">
        <v>1.5129999999999999</v>
      </c>
      <c r="F1182" s="36">
        <f t="shared" si="164"/>
        <v>1.5199999999999998</v>
      </c>
      <c r="G1182" s="36">
        <f t="shared" si="165"/>
        <v>1.5179999999999998</v>
      </c>
      <c r="H1182" s="36">
        <f t="shared" si="166"/>
        <v>1.512</v>
      </c>
      <c r="I1182" s="36">
        <f t="shared" si="167"/>
        <v>1.5139999999999998</v>
      </c>
      <c r="J1182" s="36">
        <f t="shared" si="168"/>
        <v>1.5189999999999999</v>
      </c>
      <c r="K1182" s="36">
        <f t="shared" si="169"/>
        <v>1.5169999999999999</v>
      </c>
      <c r="L1182" s="36">
        <f t="shared" si="170"/>
        <v>1.5159999999999998</v>
      </c>
      <c r="M1182" s="57">
        <f t="shared" si="171"/>
        <v>1.5149999999999999</v>
      </c>
      <c r="N1182" s="58" t="s">
        <v>45</v>
      </c>
      <c r="O1182" s="36"/>
      <c r="P1182" s="36"/>
      <c r="Q1182" s="36"/>
      <c r="R1182" s="59"/>
      <c r="S1182" s="60">
        <v>1.46</v>
      </c>
      <c r="T1182" s="106">
        <v>1.6</v>
      </c>
      <c r="U1182" s="162"/>
      <c r="V1182" s="10"/>
      <c r="W1182" s="162"/>
      <c r="X1182" s="162"/>
      <c r="Y1182" s="162"/>
      <c r="AA1182" s="10"/>
      <c r="AB1182" s="47"/>
      <c r="AC1182" s="47"/>
      <c r="AD1182" s="47"/>
      <c r="AE1182" s="47"/>
      <c r="AF1182" s="47"/>
      <c r="AG1182" s="47"/>
      <c r="AH1182" s="47"/>
      <c r="AI1182" s="47"/>
    </row>
    <row r="1183" spans="1:35">
      <c r="A1183" s="123">
        <v>44169</v>
      </c>
      <c r="B1183" s="101">
        <v>0.33333333333333331</v>
      </c>
      <c r="C1183" s="132" t="s">
        <v>650</v>
      </c>
      <c r="D1183" s="124" t="str">
        <f t="shared" si="163"/>
        <v>2020/12/4  8:00</v>
      </c>
      <c r="E1183" s="119">
        <v>1.512</v>
      </c>
      <c r="F1183" s="36">
        <f t="shared" si="164"/>
        <v>1.5189999999999999</v>
      </c>
      <c r="G1183" s="36">
        <f t="shared" si="165"/>
        <v>1.5169999999999999</v>
      </c>
      <c r="H1183" s="36">
        <f t="shared" si="166"/>
        <v>1.5110000000000001</v>
      </c>
      <c r="I1183" s="36">
        <f t="shared" si="167"/>
        <v>1.5129999999999999</v>
      </c>
      <c r="J1183" s="36">
        <f t="shared" si="168"/>
        <v>1.518</v>
      </c>
      <c r="K1183" s="36">
        <f t="shared" si="169"/>
        <v>1.516</v>
      </c>
      <c r="L1183" s="36">
        <f t="shared" si="170"/>
        <v>1.5149999999999999</v>
      </c>
      <c r="M1183" s="57">
        <f t="shared" si="171"/>
        <v>1.514</v>
      </c>
      <c r="N1183" s="58" t="s">
        <v>46</v>
      </c>
      <c r="O1183" s="36"/>
      <c r="P1183" s="36"/>
      <c r="Q1183" s="36"/>
      <c r="R1183" s="59"/>
      <c r="S1183" s="60">
        <v>1.46</v>
      </c>
      <c r="T1183" s="106">
        <v>1.6</v>
      </c>
      <c r="U1183" s="162"/>
      <c r="V1183" s="10"/>
      <c r="W1183" s="162"/>
      <c r="X1183" s="162"/>
      <c r="Y1183" s="162"/>
      <c r="AA1183" s="10"/>
      <c r="AB1183" s="47"/>
      <c r="AC1183" s="47"/>
      <c r="AD1183" s="47"/>
      <c r="AE1183" s="47"/>
      <c r="AF1183" s="47"/>
      <c r="AG1183" s="47"/>
      <c r="AH1183" s="47"/>
      <c r="AI1183" s="47"/>
    </row>
    <row r="1184" spans="1:35">
      <c r="A1184" s="26">
        <v>44169</v>
      </c>
      <c r="B1184" s="27">
        <v>0.41666666666666669</v>
      </c>
      <c r="C1184" s="132"/>
      <c r="D1184" s="28" t="str">
        <f t="shared" si="163"/>
        <v>2020/12/4  10:00</v>
      </c>
      <c r="E1184" s="119">
        <v>1.5109999999999999</v>
      </c>
      <c r="F1184" s="36">
        <f t="shared" si="164"/>
        <v>1.5179999999999998</v>
      </c>
      <c r="G1184" s="36">
        <f t="shared" si="165"/>
        <v>1.5159999999999998</v>
      </c>
      <c r="H1184" s="36">
        <f t="shared" si="166"/>
        <v>1.51</v>
      </c>
      <c r="I1184" s="36">
        <f t="shared" si="167"/>
        <v>1.5119999999999998</v>
      </c>
      <c r="J1184" s="36">
        <f t="shared" si="168"/>
        <v>1.5169999999999999</v>
      </c>
      <c r="K1184" s="36">
        <f t="shared" si="169"/>
        <v>1.5149999999999999</v>
      </c>
      <c r="L1184" s="36">
        <f t="shared" si="170"/>
        <v>1.5139999999999998</v>
      </c>
      <c r="M1184" s="57">
        <f t="shared" si="171"/>
        <v>1.5129999999999999</v>
      </c>
      <c r="N1184" s="58" t="s">
        <v>46</v>
      </c>
      <c r="O1184" s="36"/>
      <c r="P1184" s="36"/>
      <c r="Q1184" s="36"/>
      <c r="R1184" s="59"/>
      <c r="S1184" s="60">
        <v>1.46</v>
      </c>
      <c r="T1184" s="106">
        <v>1.6</v>
      </c>
      <c r="U1184" s="162"/>
      <c r="V1184" s="10"/>
      <c r="W1184" s="162"/>
      <c r="X1184" s="162"/>
      <c r="Y1184" s="162"/>
      <c r="AA1184" s="10"/>
      <c r="AB1184" s="47"/>
      <c r="AC1184" s="47"/>
      <c r="AD1184" s="47"/>
      <c r="AE1184" s="47"/>
      <c r="AF1184" s="47"/>
      <c r="AG1184" s="47"/>
      <c r="AH1184" s="47"/>
      <c r="AI1184" s="47"/>
    </row>
    <row r="1185" spans="1:35">
      <c r="A1185" s="26">
        <v>44169</v>
      </c>
      <c r="B1185" s="27">
        <v>0.5</v>
      </c>
      <c r="C1185" s="132"/>
      <c r="D1185" s="28" t="str">
        <f t="shared" si="163"/>
        <v>2020/12/4  12:00</v>
      </c>
      <c r="E1185" s="119">
        <v>1.5121307486274904</v>
      </c>
      <c r="F1185" s="36">
        <f t="shared" si="164"/>
        <v>1.5191307486274903</v>
      </c>
      <c r="G1185" s="36">
        <f t="shared" si="165"/>
        <v>1.5171307486274903</v>
      </c>
      <c r="H1185" s="36">
        <f t="shared" si="166"/>
        <v>1.5111307486274905</v>
      </c>
      <c r="I1185" s="36">
        <f t="shared" si="167"/>
        <v>1.5131307486274903</v>
      </c>
      <c r="J1185" s="36">
        <f t="shared" si="168"/>
        <v>1.5181307486274904</v>
      </c>
      <c r="K1185" s="36">
        <f t="shared" si="169"/>
        <v>1.5161307486274904</v>
      </c>
      <c r="L1185" s="36">
        <f t="shared" si="170"/>
        <v>1.5151307486274903</v>
      </c>
      <c r="M1185" s="57">
        <f t="shared" si="171"/>
        <v>1.5141307486274904</v>
      </c>
      <c r="N1185" s="58" t="s">
        <v>46</v>
      </c>
      <c r="O1185" s="36"/>
      <c r="P1185" s="36"/>
      <c r="Q1185" s="36"/>
      <c r="R1185" s="59"/>
      <c r="S1185" s="60">
        <v>1.46</v>
      </c>
      <c r="T1185" s="106">
        <v>1.6</v>
      </c>
      <c r="U1185" s="162"/>
      <c r="V1185" s="10"/>
      <c r="W1185" s="162"/>
      <c r="X1185" s="162"/>
      <c r="Y1185" s="162"/>
      <c r="AA1185" s="10"/>
      <c r="AB1185" s="47"/>
      <c r="AC1185" s="47"/>
      <c r="AD1185" s="47"/>
      <c r="AE1185" s="47"/>
      <c r="AF1185" s="47"/>
      <c r="AG1185" s="47"/>
      <c r="AH1185" s="47"/>
      <c r="AI1185" s="47"/>
    </row>
    <row r="1186" spans="1:35">
      <c r="A1186" s="26">
        <v>44169</v>
      </c>
      <c r="B1186" s="27">
        <v>0.58333333333333304</v>
      </c>
      <c r="C1186" s="132"/>
      <c r="D1186" s="28" t="str">
        <f t="shared" si="163"/>
        <v>2020/12/4  14:00</v>
      </c>
      <c r="E1186" s="119">
        <v>1.5109871403187489</v>
      </c>
      <c r="F1186" s="36">
        <f t="shared" si="164"/>
        <v>1.5179871403187488</v>
      </c>
      <c r="G1186" s="36">
        <f t="shared" si="165"/>
        <v>1.5159871403187488</v>
      </c>
      <c r="H1186" s="36">
        <f t="shared" si="166"/>
        <v>1.509987140318749</v>
      </c>
      <c r="I1186" s="36">
        <f t="shared" si="167"/>
        <v>1.5119871403187488</v>
      </c>
      <c r="J1186" s="36">
        <f t="shared" si="168"/>
        <v>1.5169871403187489</v>
      </c>
      <c r="K1186" s="36">
        <f t="shared" si="169"/>
        <v>1.5149871403187489</v>
      </c>
      <c r="L1186" s="36">
        <f t="shared" si="170"/>
        <v>1.5139871403187488</v>
      </c>
      <c r="M1186" s="57">
        <f t="shared" si="171"/>
        <v>1.5129871403187489</v>
      </c>
      <c r="N1186" s="58" t="s">
        <v>46</v>
      </c>
      <c r="O1186" s="36"/>
      <c r="P1186" s="36"/>
      <c r="Q1186" s="36"/>
      <c r="R1186" s="59"/>
      <c r="S1186" s="60">
        <v>1.46</v>
      </c>
      <c r="T1186" s="106">
        <v>1.6</v>
      </c>
      <c r="U1186" s="162"/>
      <c r="V1186" s="10"/>
      <c r="W1186" s="162"/>
      <c r="X1186" s="162"/>
      <c r="Y1186" s="162"/>
      <c r="AA1186" s="10"/>
      <c r="AB1186" s="47"/>
      <c r="AC1186" s="47"/>
      <c r="AD1186" s="47"/>
      <c r="AE1186" s="47"/>
      <c r="AF1186" s="47"/>
      <c r="AG1186" s="47"/>
      <c r="AH1186" s="47"/>
      <c r="AI1186" s="47"/>
    </row>
    <row r="1187" spans="1:35">
      <c r="A1187" s="26">
        <v>44169</v>
      </c>
      <c r="B1187" s="27">
        <v>0.66666666666666596</v>
      </c>
      <c r="C1187" s="132"/>
      <c r="D1187" s="28" t="str">
        <f t="shared" si="163"/>
        <v>2020/12/4  16:00</v>
      </c>
      <c r="E1187" s="119">
        <v>1.512</v>
      </c>
      <c r="F1187" s="36">
        <f t="shared" si="164"/>
        <v>1.5189999999999999</v>
      </c>
      <c r="G1187" s="36">
        <f t="shared" si="165"/>
        <v>1.5169999999999999</v>
      </c>
      <c r="H1187" s="36">
        <f t="shared" si="166"/>
        <v>1.5110000000000001</v>
      </c>
      <c r="I1187" s="36">
        <f t="shared" si="167"/>
        <v>1.5129999999999999</v>
      </c>
      <c r="J1187" s="36">
        <f t="shared" si="168"/>
        <v>1.518</v>
      </c>
      <c r="K1187" s="36">
        <f t="shared" si="169"/>
        <v>1.516</v>
      </c>
      <c r="L1187" s="36">
        <f t="shared" si="170"/>
        <v>1.5149999999999999</v>
      </c>
      <c r="M1187" s="57">
        <f t="shared" si="171"/>
        <v>1.514</v>
      </c>
      <c r="N1187" s="58" t="s">
        <v>46</v>
      </c>
      <c r="O1187" s="36"/>
      <c r="P1187" s="36"/>
      <c r="Q1187" s="36"/>
      <c r="R1187" s="59"/>
      <c r="S1187" s="60">
        <v>1.46</v>
      </c>
      <c r="T1187" s="106">
        <v>1.6</v>
      </c>
      <c r="U1187" s="162"/>
      <c r="V1187" s="10"/>
      <c r="W1187" s="162"/>
      <c r="X1187" s="162"/>
      <c r="Y1187" s="162"/>
      <c r="AA1187" s="10"/>
      <c r="AB1187" s="47"/>
      <c r="AC1187" s="47"/>
      <c r="AD1187" s="47"/>
      <c r="AE1187" s="47"/>
      <c r="AF1187" s="47"/>
      <c r="AG1187" s="47"/>
      <c r="AH1187" s="47"/>
      <c r="AI1187" s="47"/>
    </row>
    <row r="1188" spans="1:35">
      <c r="A1188" s="123">
        <v>44170</v>
      </c>
      <c r="B1188" s="101">
        <v>0.33333333333333331</v>
      </c>
      <c r="C1188" s="132" t="s">
        <v>651</v>
      </c>
      <c r="D1188" s="124" t="str">
        <f t="shared" si="163"/>
        <v>2020/12/5  8:00</v>
      </c>
      <c r="E1188" s="119">
        <v>1.5149999999999999</v>
      </c>
      <c r="F1188" s="36">
        <f t="shared" si="164"/>
        <v>1.5219999999999998</v>
      </c>
      <c r="G1188" s="36">
        <f t="shared" si="165"/>
        <v>1.5199999999999998</v>
      </c>
      <c r="H1188" s="36">
        <f t="shared" si="166"/>
        <v>1.514</v>
      </c>
      <c r="I1188" s="36">
        <f t="shared" si="167"/>
        <v>1.5159999999999998</v>
      </c>
      <c r="J1188" s="36">
        <f t="shared" si="168"/>
        <v>1.5209999999999999</v>
      </c>
      <c r="K1188" s="36">
        <f t="shared" si="169"/>
        <v>1.5189999999999999</v>
      </c>
      <c r="L1188" s="36">
        <f t="shared" si="170"/>
        <v>1.5179999999999998</v>
      </c>
      <c r="M1188" s="57">
        <f t="shared" si="171"/>
        <v>1.5169999999999999</v>
      </c>
      <c r="N1188" s="58" t="s">
        <v>47</v>
      </c>
      <c r="O1188" s="36"/>
      <c r="P1188" s="36"/>
      <c r="Q1188" s="36"/>
      <c r="R1188" s="59"/>
      <c r="S1188" s="60">
        <v>1.46</v>
      </c>
      <c r="T1188" s="106">
        <v>1.6</v>
      </c>
      <c r="U1188" s="162"/>
      <c r="V1188" s="10"/>
      <c r="W1188" s="162"/>
      <c r="X1188" s="162"/>
      <c r="Y1188" s="162"/>
      <c r="AA1188" s="10"/>
      <c r="AB1188" s="47"/>
      <c r="AC1188" s="47"/>
      <c r="AD1188" s="47"/>
      <c r="AE1188" s="47"/>
      <c r="AF1188" s="47"/>
      <c r="AG1188" s="47"/>
      <c r="AH1188" s="47"/>
      <c r="AI1188" s="47"/>
    </row>
    <row r="1189" spans="1:35">
      <c r="A1189" s="26">
        <v>44170</v>
      </c>
      <c r="B1189" s="27">
        <v>0.41666666666666669</v>
      </c>
      <c r="C1189" s="132"/>
      <c r="D1189" s="28" t="str">
        <f t="shared" si="163"/>
        <v>2020/12/5  10:00</v>
      </c>
      <c r="E1189" s="119">
        <v>1.5049999999999999</v>
      </c>
      <c r="F1189" s="36">
        <f t="shared" si="164"/>
        <v>1.5119999999999998</v>
      </c>
      <c r="G1189" s="36">
        <f t="shared" si="165"/>
        <v>1.5099999999999998</v>
      </c>
      <c r="H1189" s="36">
        <f t="shared" si="166"/>
        <v>1.504</v>
      </c>
      <c r="I1189" s="36">
        <f t="shared" si="167"/>
        <v>1.5059999999999998</v>
      </c>
      <c r="J1189" s="36">
        <f t="shared" si="168"/>
        <v>1.5109999999999999</v>
      </c>
      <c r="K1189" s="36">
        <f t="shared" si="169"/>
        <v>1.5089999999999999</v>
      </c>
      <c r="L1189" s="36">
        <f t="shared" si="170"/>
        <v>1.5079999999999998</v>
      </c>
      <c r="M1189" s="57">
        <f t="shared" si="171"/>
        <v>1.5069999999999999</v>
      </c>
      <c r="N1189" s="58" t="s">
        <v>47</v>
      </c>
      <c r="O1189" s="36"/>
      <c r="P1189" s="36"/>
      <c r="Q1189" s="36"/>
      <c r="R1189" s="59"/>
      <c r="S1189" s="60">
        <v>1.46</v>
      </c>
      <c r="T1189" s="106">
        <v>1.6</v>
      </c>
      <c r="U1189" s="162"/>
      <c r="V1189" s="10"/>
      <c r="W1189" s="162"/>
      <c r="X1189" s="162"/>
      <c r="Y1189" s="162"/>
      <c r="AA1189" s="10"/>
      <c r="AB1189" s="47"/>
      <c r="AC1189" s="47"/>
      <c r="AD1189" s="47"/>
      <c r="AE1189" s="47"/>
      <c r="AF1189" s="47"/>
      <c r="AG1189" s="47"/>
      <c r="AH1189" s="47"/>
      <c r="AI1189" s="47"/>
    </row>
    <row r="1190" spans="1:35">
      <c r="A1190" s="26">
        <v>44170</v>
      </c>
      <c r="B1190" s="27">
        <v>0.5</v>
      </c>
      <c r="C1190" s="132"/>
      <c r="D1190" s="28" t="str">
        <f t="shared" si="163"/>
        <v>2020/12/5  12:00</v>
      </c>
      <c r="E1190" s="119">
        <v>1.5129999999999999</v>
      </c>
      <c r="F1190" s="36">
        <f t="shared" si="164"/>
        <v>1.5199999999999998</v>
      </c>
      <c r="G1190" s="36">
        <f t="shared" si="165"/>
        <v>1.5179999999999998</v>
      </c>
      <c r="H1190" s="36">
        <f t="shared" si="166"/>
        <v>1.512</v>
      </c>
      <c r="I1190" s="36">
        <f t="shared" si="167"/>
        <v>1.5139999999999998</v>
      </c>
      <c r="J1190" s="36">
        <f t="shared" si="168"/>
        <v>1.5189999999999999</v>
      </c>
      <c r="K1190" s="36">
        <f t="shared" si="169"/>
        <v>1.5169999999999999</v>
      </c>
      <c r="L1190" s="36">
        <f t="shared" si="170"/>
        <v>1.5159999999999998</v>
      </c>
      <c r="M1190" s="57">
        <f t="shared" si="171"/>
        <v>1.5149999999999999</v>
      </c>
      <c r="N1190" s="58" t="s">
        <v>47</v>
      </c>
      <c r="O1190" s="36"/>
      <c r="P1190" s="36"/>
      <c r="Q1190" s="36"/>
      <c r="R1190" s="59"/>
      <c r="S1190" s="60">
        <v>1.46</v>
      </c>
      <c r="T1190" s="106">
        <v>1.6</v>
      </c>
      <c r="U1190" s="162"/>
      <c r="V1190" s="10"/>
      <c r="W1190" s="162"/>
      <c r="X1190" s="162"/>
      <c r="Y1190" s="162"/>
      <c r="AA1190" s="10"/>
      <c r="AB1190" s="47"/>
      <c r="AC1190" s="47"/>
      <c r="AD1190" s="47"/>
      <c r="AE1190" s="47"/>
      <c r="AF1190" s="47"/>
      <c r="AG1190" s="47"/>
      <c r="AH1190" s="47"/>
      <c r="AI1190" s="47"/>
    </row>
    <row r="1191" spans="1:35">
      <c r="A1191" s="26">
        <v>44170</v>
      </c>
      <c r="B1191" s="27">
        <v>0.58333333333333304</v>
      </c>
      <c r="C1191" s="132"/>
      <c r="D1191" s="28" t="str">
        <f t="shared" si="163"/>
        <v>2020/12/5  14:00</v>
      </c>
      <c r="E1191" s="119">
        <v>1.5016824019112234</v>
      </c>
      <c r="F1191" s="36">
        <f t="shared" si="164"/>
        <v>1.5086824019112233</v>
      </c>
      <c r="G1191" s="36">
        <f t="shared" si="165"/>
        <v>1.5066824019112233</v>
      </c>
      <c r="H1191" s="36">
        <f t="shared" si="166"/>
        <v>1.5006824019112235</v>
      </c>
      <c r="I1191" s="36">
        <f t="shared" si="167"/>
        <v>1.5026824019112233</v>
      </c>
      <c r="J1191" s="36">
        <f t="shared" si="168"/>
        <v>1.5076824019112234</v>
      </c>
      <c r="K1191" s="36">
        <f t="shared" si="169"/>
        <v>1.5056824019112234</v>
      </c>
      <c r="L1191" s="36">
        <f t="shared" si="170"/>
        <v>1.5046824019112233</v>
      </c>
      <c r="M1191" s="57">
        <f t="shared" si="171"/>
        <v>1.5036824019112234</v>
      </c>
      <c r="N1191" s="58" t="s">
        <v>47</v>
      </c>
      <c r="O1191" s="36"/>
      <c r="P1191" s="36"/>
      <c r="Q1191" s="36"/>
      <c r="R1191" s="59"/>
      <c r="S1191" s="60">
        <v>1.46</v>
      </c>
      <c r="T1191" s="106">
        <v>1.6</v>
      </c>
      <c r="U1191" s="162"/>
      <c r="V1191" s="10"/>
      <c r="W1191" s="162"/>
      <c r="X1191" s="162"/>
      <c r="Y1191" s="162"/>
      <c r="AA1191" s="10"/>
      <c r="AB1191" s="47"/>
      <c r="AC1191" s="47"/>
      <c r="AD1191" s="47"/>
      <c r="AE1191" s="47"/>
      <c r="AF1191" s="47"/>
      <c r="AG1191" s="47"/>
      <c r="AH1191" s="47"/>
      <c r="AI1191" s="47"/>
    </row>
    <row r="1192" spans="1:35">
      <c r="A1192" s="26">
        <v>44170</v>
      </c>
      <c r="B1192" s="27">
        <v>0.66666666666666596</v>
      </c>
      <c r="C1192" s="132"/>
      <c r="D1192" s="28" t="str">
        <f t="shared" si="163"/>
        <v>2020/12/5  16:00</v>
      </c>
      <c r="E1192" s="119">
        <v>1.502365766328525</v>
      </c>
      <c r="F1192" s="36">
        <f t="shared" si="164"/>
        <v>1.5093657663285249</v>
      </c>
      <c r="G1192" s="36">
        <f t="shared" si="165"/>
        <v>1.5073657663285249</v>
      </c>
      <c r="H1192" s="36">
        <f t="shared" si="166"/>
        <v>1.5013657663285251</v>
      </c>
      <c r="I1192" s="36">
        <f t="shared" si="167"/>
        <v>1.5033657663285249</v>
      </c>
      <c r="J1192" s="36">
        <f t="shared" si="168"/>
        <v>1.508365766328525</v>
      </c>
      <c r="K1192" s="36">
        <f t="shared" si="169"/>
        <v>1.506365766328525</v>
      </c>
      <c r="L1192" s="36">
        <f t="shared" si="170"/>
        <v>1.5053657663285249</v>
      </c>
      <c r="M1192" s="57">
        <f t="shared" si="171"/>
        <v>1.504365766328525</v>
      </c>
      <c r="N1192" s="58" t="s">
        <v>47</v>
      </c>
      <c r="O1192" s="36"/>
      <c r="P1192" s="36"/>
      <c r="Q1192" s="36"/>
      <c r="R1192" s="59"/>
      <c r="S1192" s="60">
        <v>1.46</v>
      </c>
      <c r="T1192" s="106">
        <v>1.6</v>
      </c>
      <c r="U1192" s="162"/>
      <c r="V1192" s="10"/>
      <c r="W1192" s="162"/>
      <c r="X1192" s="162"/>
      <c r="Y1192" s="162"/>
      <c r="AA1192" s="10"/>
      <c r="AB1192" s="47"/>
      <c r="AC1192" s="47"/>
      <c r="AD1192" s="47"/>
      <c r="AE1192" s="47"/>
      <c r="AF1192" s="47"/>
      <c r="AG1192" s="47"/>
      <c r="AH1192" s="47"/>
      <c r="AI1192" s="47"/>
    </row>
    <row r="1193" spans="1:35">
      <c r="A1193" s="123">
        <v>44171</v>
      </c>
      <c r="B1193" s="101">
        <v>0.33333333333333331</v>
      </c>
      <c r="C1193" s="132" t="s">
        <v>652</v>
      </c>
      <c r="D1193" s="124" t="str">
        <f t="shared" si="163"/>
        <v>2020/12/6  8:00</v>
      </c>
      <c r="E1193" s="119">
        <v>1.5104476291675513</v>
      </c>
      <c r="F1193" s="36">
        <f t="shared" si="164"/>
        <v>1.5174476291675512</v>
      </c>
      <c r="G1193" s="36">
        <f t="shared" si="165"/>
        <v>1.5154476291675512</v>
      </c>
      <c r="H1193" s="36">
        <f t="shared" si="166"/>
        <v>1.5094476291675514</v>
      </c>
      <c r="I1193" s="36">
        <f t="shared" si="167"/>
        <v>1.5114476291675512</v>
      </c>
      <c r="J1193" s="36">
        <f t="shared" si="168"/>
        <v>1.5164476291675513</v>
      </c>
      <c r="K1193" s="36">
        <f t="shared" si="169"/>
        <v>1.5144476291675513</v>
      </c>
      <c r="L1193" s="36">
        <f t="shared" si="170"/>
        <v>1.5134476291675512</v>
      </c>
      <c r="M1193" s="57">
        <f t="shared" si="171"/>
        <v>1.5124476291675513</v>
      </c>
      <c r="N1193" s="58" t="s">
        <v>48</v>
      </c>
      <c r="O1193" s="36"/>
      <c r="P1193" s="36"/>
      <c r="Q1193" s="36"/>
      <c r="R1193" s="59"/>
      <c r="S1193" s="60">
        <v>1.46</v>
      </c>
      <c r="T1193" s="106">
        <v>1.6</v>
      </c>
      <c r="U1193" s="162"/>
      <c r="V1193" s="10"/>
      <c r="W1193" s="162"/>
      <c r="X1193" s="162"/>
      <c r="Y1193" s="162"/>
      <c r="AA1193" s="10"/>
      <c r="AB1193" s="47"/>
      <c r="AC1193" s="47"/>
      <c r="AD1193" s="47"/>
      <c r="AE1193" s="47"/>
      <c r="AF1193" s="47"/>
      <c r="AG1193" s="47"/>
      <c r="AH1193" s="47"/>
      <c r="AI1193" s="47"/>
    </row>
    <row r="1194" spans="1:35">
      <c r="A1194" s="26">
        <v>44171</v>
      </c>
      <c r="B1194" s="27">
        <v>0.41666666666666669</v>
      </c>
      <c r="C1194" s="132"/>
      <c r="D1194" s="28" t="str">
        <f t="shared" si="163"/>
        <v>2020/12/6  10:00</v>
      </c>
      <c r="E1194" s="119">
        <v>1.5006848389557526</v>
      </c>
      <c r="F1194" s="36">
        <f t="shared" si="164"/>
        <v>1.5076848389557524</v>
      </c>
      <c r="G1194" s="36">
        <f t="shared" si="165"/>
        <v>1.5056848389557524</v>
      </c>
      <c r="H1194" s="36">
        <f t="shared" si="166"/>
        <v>1.4996848389557527</v>
      </c>
      <c r="I1194" s="36">
        <f t="shared" si="167"/>
        <v>1.5016848389557524</v>
      </c>
      <c r="J1194" s="36">
        <f t="shared" si="168"/>
        <v>1.5066848389557526</v>
      </c>
      <c r="K1194" s="36">
        <f t="shared" si="169"/>
        <v>1.5046848389557526</v>
      </c>
      <c r="L1194" s="36">
        <f t="shared" si="170"/>
        <v>1.5036848389557524</v>
      </c>
      <c r="M1194" s="57">
        <f t="shared" si="171"/>
        <v>1.5026848389557526</v>
      </c>
      <c r="N1194" s="58" t="s">
        <v>48</v>
      </c>
      <c r="O1194" s="36"/>
      <c r="P1194" s="36"/>
      <c r="Q1194" s="36"/>
      <c r="R1194" s="59"/>
      <c r="S1194" s="60">
        <v>1.46</v>
      </c>
      <c r="T1194" s="106">
        <v>1.6</v>
      </c>
      <c r="U1194" s="162"/>
      <c r="V1194" s="10"/>
      <c r="W1194" s="162"/>
      <c r="X1194" s="162"/>
      <c r="Y1194" s="162"/>
      <c r="AA1194" s="10"/>
      <c r="AB1194" s="47"/>
      <c r="AC1194" s="47"/>
      <c r="AD1194" s="47"/>
      <c r="AE1194" s="47"/>
      <c r="AF1194" s="47"/>
      <c r="AG1194" s="47"/>
      <c r="AH1194" s="47"/>
      <c r="AI1194" s="47"/>
    </row>
    <row r="1195" spans="1:35">
      <c r="A1195" s="26">
        <v>44171</v>
      </c>
      <c r="B1195" s="27">
        <v>0.5</v>
      </c>
      <c r="C1195" s="132"/>
      <c r="D1195" s="28" t="str">
        <f t="shared" si="163"/>
        <v>2020/12/6  12:00</v>
      </c>
      <c r="E1195" s="119">
        <v>1.5020634778394739</v>
      </c>
      <c r="F1195" s="36">
        <f t="shared" si="164"/>
        <v>1.5090634778394738</v>
      </c>
      <c r="G1195" s="36">
        <f t="shared" si="165"/>
        <v>1.5070634778394738</v>
      </c>
      <c r="H1195" s="36">
        <f t="shared" si="166"/>
        <v>1.501063477839474</v>
      </c>
      <c r="I1195" s="36">
        <f t="shared" si="167"/>
        <v>1.5030634778394738</v>
      </c>
      <c r="J1195" s="36">
        <f t="shared" si="168"/>
        <v>1.5080634778394739</v>
      </c>
      <c r="K1195" s="36">
        <f t="shared" si="169"/>
        <v>1.5060634778394739</v>
      </c>
      <c r="L1195" s="36">
        <f t="shared" si="170"/>
        <v>1.5050634778394738</v>
      </c>
      <c r="M1195" s="57">
        <f t="shared" si="171"/>
        <v>1.5040634778394739</v>
      </c>
      <c r="N1195" s="58" t="s">
        <v>48</v>
      </c>
      <c r="O1195" s="36"/>
      <c r="P1195" s="36"/>
      <c r="Q1195" s="36"/>
      <c r="R1195" s="59"/>
      <c r="S1195" s="60">
        <v>1.46</v>
      </c>
      <c r="T1195" s="106">
        <v>1.6</v>
      </c>
      <c r="U1195" s="162"/>
      <c r="V1195" s="10"/>
      <c r="W1195" s="162"/>
      <c r="X1195" s="162"/>
      <c r="Y1195" s="162"/>
      <c r="AA1195" s="10"/>
      <c r="AB1195" s="47"/>
      <c r="AC1195" s="47"/>
      <c r="AD1195" s="47"/>
      <c r="AE1195" s="47"/>
      <c r="AF1195" s="47"/>
      <c r="AG1195" s="47"/>
      <c r="AH1195" s="47"/>
      <c r="AI1195" s="47"/>
    </row>
    <row r="1196" spans="1:35">
      <c r="A1196" s="26">
        <v>44171</v>
      </c>
      <c r="B1196" s="27">
        <v>0.58333333333333304</v>
      </c>
      <c r="C1196" s="132"/>
      <c r="D1196" s="28" t="str">
        <f t="shared" si="163"/>
        <v>2020/12/6  14:00</v>
      </c>
      <c r="E1196" s="119">
        <v>1.512</v>
      </c>
      <c r="F1196" s="36">
        <f t="shared" si="164"/>
        <v>1.5189999999999999</v>
      </c>
      <c r="G1196" s="36">
        <f t="shared" si="165"/>
        <v>1.5169999999999999</v>
      </c>
      <c r="H1196" s="36">
        <f t="shared" si="166"/>
        <v>1.5110000000000001</v>
      </c>
      <c r="I1196" s="36">
        <f t="shared" si="167"/>
        <v>1.5129999999999999</v>
      </c>
      <c r="J1196" s="36">
        <f t="shared" si="168"/>
        <v>1.518</v>
      </c>
      <c r="K1196" s="36">
        <f t="shared" si="169"/>
        <v>1.516</v>
      </c>
      <c r="L1196" s="36">
        <f t="shared" si="170"/>
        <v>1.5149999999999999</v>
      </c>
      <c r="M1196" s="57">
        <f t="shared" si="171"/>
        <v>1.514</v>
      </c>
      <c r="N1196" s="58" t="s">
        <v>48</v>
      </c>
      <c r="O1196" s="36"/>
      <c r="P1196" s="36"/>
      <c r="Q1196" s="36"/>
      <c r="R1196" s="59"/>
      <c r="S1196" s="60">
        <v>1.46</v>
      </c>
      <c r="T1196" s="106">
        <v>1.6</v>
      </c>
      <c r="U1196" s="162"/>
      <c r="V1196" s="10"/>
      <c r="W1196" s="162"/>
      <c r="X1196" s="162"/>
      <c r="Y1196" s="162"/>
      <c r="AA1196" s="10"/>
      <c r="AB1196" s="47"/>
      <c r="AC1196" s="47"/>
      <c r="AD1196" s="47"/>
      <c r="AE1196" s="47"/>
      <c r="AF1196" s="47"/>
      <c r="AG1196" s="47"/>
      <c r="AH1196" s="47"/>
      <c r="AI1196" s="47"/>
    </row>
    <row r="1197" spans="1:35">
      <c r="A1197" s="26">
        <v>44171</v>
      </c>
      <c r="B1197" s="27">
        <v>0.66666666666666596</v>
      </c>
      <c r="C1197" s="132"/>
      <c r="D1197" s="28" t="str">
        <f t="shared" si="163"/>
        <v>2020/12/6  16:00</v>
      </c>
      <c r="E1197" s="119">
        <v>1.5129999999999999</v>
      </c>
      <c r="F1197" s="36">
        <f t="shared" si="164"/>
        <v>1.5199999999999998</v>
      </c>
      <c r="G1197" s="36">
        <f t="shared" si="165"/>
        <v>1.5179999999999998</v>
      </c>
      <c r="H1197" s="36">
        <f t="shared" si="166"/>
        <v>1.512</v>
      </c>
      <c r="I1197" s="36">
        <f t="shared" si="167"/>
        <v>1.5139999999999998</v>
      </c>
      <c r="J1197" s="36">
        <f t="shared" si="168"/>
        <v>1.5189999999999999</v>
      </c>
      <c r="K1197" s="36">
        <f t="shared" si="169"/>
        <v>1.5169999999999999</v>
      </c>
      <c r="L1197" s="36">
        <f t="shared" si="170"/>
        <v>1.5159999999999998</v>
      </c>
      <c r="M1197" s="57">
        <f t="shared" si="171"/>
        <v>1.5149999999999999</v>
      </c>
      <c r="N1197" s="58" t="s">
        <v>48</v>
      </c>
      <c r="O1197" s="36"/>
      <c r="P1197" s="36"/>
      <c r="Q1197" s="36"/>
      <c r="R1197" s="59"/>
      <c r="S1197" s="60">
        <v>1.46</v>
      </c>
      <c r="T1197" s="106">
        <v>1.6</v>
      </c>
      <c r="U1197" s="162"/>
      <c r="V1197" s="10"/>
      <c r="W1197" s="162"/>
      <c r="X1197" s="162"/>
      <c r="Y1197" s="162"/>
      <c r="AA1197" s="10"/>
      <c r="AB1197" s="47"/>
      <c r="AC1197" s="47"/>
      <c r="AD1197" s="47"/>
      <c r="AE1197" s="47"/>
      <c r="AF1197" s="47"/>
      <c r="AG1197" s="47"/>
      <c r="AH1197" s="47"/>
      <c r="AI1197" s="47"/>
    </row>
    <row r="1198" spans="1:35">
      <c r="A1198" s="123">
        <v>44172</v>
      </c>
      <c r="B1198" s="101">
        <v>0.33333333333333331</v>
      </c>
      <c r="C1198" s="132" t="s">
        <v>653</v>
      </c>
      <c r="D1198" s="124" t="str">
        <f t="shared" si="163"/>
        <v>2020/12/7  8:00</v>
      </c>
      <c r="E1198" s="119">
        <v>1.5149999999999999</v>
      </c>
      <c r="F1198" s="36">
        <f t="shared" si="164"/>
        <v>1.5219999999999998</v>
      </c>
      <c r="G1198" s="36">
        <f t="shared" si="165"/>
        <v>1.5199999999999998</v>
      </c>
      <c r="H1198" s="36">
        <f t="shared" si="166"/>
        <v>1.514</v>
      </c>
      <c r="I1198" s="36">
        <f t="shared" si="167"/>
        <v>1.5159999999999998</v>
      </c>
      <c r="J1198" s="36">
        <f t="shared" si="168"/>
        <v>1.5209999999999999</v>
      </c>
      <c r="K1198" s="36">
        <f t="shared" si="169"/>
        <v>1.5189999999999999</v>
      </c>
      <c r="L1198" s="36">
        <f t="shared" si="170"/>
        <v>1.5179999999999998</v>
      </c>
      <c r="M1198" s="57">
        <f t="shared" si="171"/>
        <v>1.5169999999999999</v>
      </c>
      <c r="N1198" s="58" t="s">
        <v>49</v>
      </c>
      <c r="O1198" s="36"/>
      <c r="P1198" s="36"/>
      <c r="Q1198" s="36"/>
      <c r="R1198" s="59"/>
      <c r="S1198" s="60">
        <v>1.46</v>
      </c>
      <c r="T1198" s="106">
        <v>1.6</v>
      </c>
      <c r="U1198" s="162"/>
      <c r="V1198" s="10"/>
      <c r="W1198" s="162"/>
      <c r="X1198" s="162"/>
      <c r="Y1198" s="162"/>
      <c r="AA1198" s="10"/>
      <c r="AB1198" s="47"/>
      <c r="AC1198" s="47"/>
      <c r="AD1198" s="47"/>
      <c r="AE1198" s="47"/>
      <c r="AF1198" s="47"/>
      <c r="AG1198" s="47"/>
      <c r="AH1198" s="47"/>
      <c r="AI1198" s="47"/>
    </row>
    <row r="1199" spans="1:35">
      <c r="A1199" s="26">
        <v>44172</v>
      </c>
      <c r="B1199" s="27">
        <v>0.41666666666666669</v>
      </c>
      <c r="C1199" s="132"/>
      <c r="D1199" s="28" t="str">
        <f t="shared" si="163"/>
        <v>2020/12/7  10:00</v>
      </c>
      <c r="E1199" s="119">
        <v>1.512</v>
      </c>
      <c r="F1199" s="36">
        <f t="shared" si="164"/>
        <v>1.5189999999999999</v>
      </c>
      <c r="G1199" s="36">
        <f t="shared" si="165"/>
        <v>1.5169999999999999</v>
      </c>
      <c r="H1199" s="36">
        <f t="shared" si="166"/>
        <v>1.5110000000000001</v>
      </c>
      <c r="I1199" s="36">
        <f t="shared" si="167"/>
        <v>1.5129999999999999</v>
      </c>
      <c r="J1199" s="36">
        <f t="shared" si="168"/>
        <v>1.518</v>
      </c>
      <c r="K1199" s="36">
        <f t="shared" si="169"/>
        <v>1.516</v>
      </c>
      <c r="L1199" s="36">
        <f t="shared" si="170"/>
        <v>1.5149999999999999</v>
      </c>
      <c r="M1199" s="57">
        <f t="shared" si="171"/>
        <v>1.514</v>
      </c>
      <c r="N1199" s="58" t="s">
        <v>49</v>
      </c>
      <c r="O1199" s="36"/>
      <c r="P1199" s="36"/>
      <c r="Q1199" s="36"/>
      <c r="R1199" s="59"/>
      <c r="S1199" s="60">
        <v>1.46</v>
      </c>
      <c r="T1199" s="106">
        <v>1.6</v>
      </c>
      <c r="U1199" s="162"/>
      <c r="V1199" s="10"/>
      <c r="W1199" s="162"/>
      <c r="X1199" s="162"/>
      <c r="Y1199" s="162"/>
      <c r="AA1199" s="10"/>
      <c r="AB1199" s="47"/>
      <c r="AC1199" s="47"/>
      <c r="AD1199" s="47"/>
      <c r="AE1199" s="47"/>
      <c r="AF1199" s="47"/>
      <c r="AG1199" s="47"/>
      <c r="AH1199" s="47"/>
      <c r="AI1199" s="47"/>
    </row>
    <row r="1200" spans="1:35">
      <c r="A1200" s="26">
        <v>44172</v>
      </c>
      <c r="B1200" s="27">
        <v>0.5</v>
      </c>
      <c r="C1200" s="132"/>
      <c r="D1200" s="28" t="str">
        <f t="shared" si="163"/>
        <v>2020/12/7  12:00</v>
      </c>
      <c r="E1200" s="119">
        <v>1.522</v>
      </c>
      <c r="F1200" s="36">
        <f t="shared" si="164"/>
        <v>1.5289999999999999</v>
      </c>
      <c r="G1200" s="36">
        <f t="shared" si="165"/>
        <v>1.5269999999999999</v>
      </c>
      <c r="H1200" s="36">
        <f t="shared" si="166"/>
        <v>1.5210000000000001</v>
      </c>
      <c r="I1200" s="36">
        <f t="shared" si="167"/>
        <v>1.5229999999999999</v>
      </c>
      <c r="J1200" s="36">
        <f t="shared" si="168"/>
        <v>1.528</v>
      </c>
      <c r="K1200" s="36">
        <f t="shared" si="169"/>
        <v>1.526</v>
      </c>
      <c r="L1200" s="36">
        <f t="shared" si="170"/>
        <v>1.5249999999999999</v>
      </c>
      <c r="M1200" s="57">
        <f t="shared" si="171"/>
        <v>1.524</v>
      </c>
      <c r="N1200" s="58" t="s">
        <v>49</v>
      </c>
      <c r="O1200" s="36"/>
      <c r="P1200" s="36"/>
      <c r="Q1200" s="36"/>
      <c r="R1200" s="59"/>
      <c r="S1200" s="60">
        <v>1.46</v>
      </c>
      <c r="T1200" s="106">
        <v>1.6</v>
      </c>
      <c r="U1200" s="162"/>
      <c r="V1200" s="10"/>
      <c r="W1200" s="162"/>
      <c r="X1200" s="162"/>
      <c r="Y1200" s="162"/>
      <c r="AA1200" s="10"/>
      <c r="AB1200" s="47"/>
      <c r="AC1200" s="47"/>
      <c r="AD1200" s="47"/>
      <c r="AE1200" s="47"/>
      <c r="AF1200" s="47"/>
      <c r="AG1200" s="47"/>
      <c r="AH1200" s="47"/>
      <c r="AI1200" s="47"/>
    </row>
    <row r="1201" spans="1:35">
      <c r="A1201" s="26">
        <v>44172</v>
      </c>
      <c r="B1201" s="27">
        <v>0.58333333333333304</v>
      </c>
      <c r="C1201" s="132"/>
      <c r="D1201" s="28" t="str">
        <f t="shared" si="163"/>
        <v>2020/12/7  14:00</v>
      </c>
      <c r="E1201" s="119">
        <v>1.524</v>
      </c>
      <c r="F1201" s="36">
        <f t="shared" si="164"/>
        <v>1.5309999999999999</v>
      </c>
      <c r="G1201" s="36">
        <f t="shared" si="165"/>
        <v>1.5289999999999999</v>
      </c>
      <c r="H1201" s="36">
        <f t="shared" si="166"/>
        <v>1.5230000000000001</v>
      </c>
      <c r="I1201" s="36">
        <f t="shared" si="167"/>
        <v>1.5249999999999999</v>
      </c>
      <c r="J1201" s="36">
        <f t="shared" si="168"/>
        <v>1.53</v>
      </c>
      <c r="K1201" s="36">
        <f t="shared" si="169"/>
        <v>1.528</v>
      </c>
      <c r="L1201" s="36">
        <f t="shared" si="170"/>
        <v>1.5269999999999999</v>
      </c>
      <c r="M1201" s="57">
        <f t="shared" si="171"/>
        <v>1.526</v>
      </c>
      <c r="N1201" s="58" t="s">
        <v>49</v>
      </c>
      <c r="O1201" s="36"/>
      <c r="P1201" s="36"/>
      <c r="Q1201" s="36"/>
      <c r="R1201" s="59"/>
      <c r="S1201" s="60">
        <v>1.46</v>
      </c>
      <c r="T1201" s="106">
        <v>1.6</v>
      </c>
      <c r="U1201" s="162"/>
      <c r="V1201" s="10"/>
      <c r="W1201" s="162"/>
      <c r="X1201" s="162"/>
      <c r="Y1201" s="162"/>
      <c r="AA1201" s="10"/>
      <c r="AB1201" s="47"/>
      <c r="AC1201" s="47"/>
      <c r="AD1201" s="47"/>
      <c r="AE1201" s="47"/>
      <c r="AF1201" s="47"/>
      <c r="AG1201" s="47"/>
      <c r="AH1201" s="47"/>
      <c r="AI1201" s="47"/>
    </row>
    <row r="1202" spans="1:35">
      <c r="A1202" s="26">
        <v>44172</v>
      </c>
      <c r="B1202" s="27">
        <v>0.66666666666666596</v>
      </c>
      <c r="C1202" s="132"/>
      <c r="D1202" s="28" t="str">
        <f t="shared" si="163"/>
        <v>2020/12/7  16:00</v>
      </c>
      <c r="E1202" s="119">
        <v>1.5229999999999999</v>
      </c>
      <c r="F1202" s="36">
        <f t="shared" si="164"/>
        <v>1.5299999999999998</v>
      </c>
      <c r="G1202" s="36">
        <f t="shared" si="165"/>
        <v>1.5279999999999998</v>
      </c>
      <c r="H1202" s="36">
        <f t="shared" si="166"/>
        <v>1.522</v>
      </c>
      <c r="I1202" s="36">
        <f t="shared" si="167"/>
        <v>1.5239999999999998</v>
      </c>
      <c r="J1202" s="36">
        <f t="shared" si="168"/>
        <v>1.5289999999999999</v>
      </c>
      <c r="K1202" s="36">
        <f t="shared" si="169"/>
        <v>1.5269999999999999</v>
      </c>
      <c r="L1202" s="36">
        <f t="shared" si="170"/>
        <v>1.5259999999999998</v>
      </c>
      <c r="M1202" s="57">
        <f t="shared" si="171"/>
        <v>1.5249999999999999</v>
      </c>
      <c r="N1202" s="58" t="s">
        <v>49</v>
      </c>
      <c r="O1202" s="36"/>
      <c r="P1202" s="36"/>
      <c r="Q1202" s="36"/>
      <c r="R1202" s="59"/>
      <c r="S1202" s="60">
        <v>1.46</v>
      </c>
      <c r="T1202" s="106">
        <v>1.6</v>
      </c>
      <c r="U1202" s="162"/>
      <c r="V1202" s="10"/>
      <c r="W1202" s="162"/>
      <c r="X1202" s="162"/>
      <c r="Y1202" s="162"/>
      <c r="AA1202" s="10"/>
      <c r="AB1202" s="47"/>
      <c r="AC1202" s="47"/>
      <c r="AD1202" s="47"/>
      <c r="AE1202" s="47"/>
      <c r="AF1202" s="47"/>
      <c r="AG1202" s="47"/>
      <c r="AH1202" s="47"/>
      <c r="AI1202" s="47"/>
    </row>
    <row r="1203" spans="1:35">
      <c r="A1203" s="123">
        <v>44173</v>
      </c>
      <c r="B1203" s="101">
        <v>0.33333333333333331</v>
      </c>
      <c r="C1203" s="132" t="s">
        <v>654</v>
      </c>
      <c r="D1203" s="124" t="str">
        <f t="shared" si="163"/>
        <v>2020/12/8  8:00</v>
      </c>
      <c r="E1203" s="119">
        <v>1.53</v>
      </c>
      <c r="F1203" s="36">
        <f t="shared" si="164"/>
        <v>1.5369999999999999</v>
      </c>
      <c r="G1203" s="36">
        <f t="shared" si="165"/>
        <v>1.5349999999999999</v>
      </c>
      <c r="H1203" s="36">
        <f t="shared" si="166"/>
        <v>1.5290000000000001</v>
      </c>
      <c r="I1203" s="36">
        <f t="shared" si="167"/>
        <v>1.5309999999999999</v>
      </c>
      <c r="J1203" s="36">
        <f t="shared" si="168"/>
        <v>1.536</v>
      </c>
      <c r="K1203" s="36">
        <f t="shared" si="169"/>
        <v>1.534</v>
      </c>
      <c r="L1203" s="36">
        <f t="shared" si="170"/>
        <v>1.5329999999999999</v>
      </c>
      <c r="M1203" s="57">
        <f t="shared" si="171"/>
        <v>1.532</v>
      </c>
      <c r="N1203" s="58" t="s">
        <v>44</v>
      </c>
      <c r="O1203" s="36"/>
      <c r="P1203" s="36"/>
      <c r="Q1203" s="36"/>
      <c r="R1203" s="59"/>
      <c r="S1203" s="60">
        <v>1.46</v>
      </c>
      <c r="T1203" s="106">
        <v>1.6</v>
      </c>
      <c r="U1203" s="162"/>
      <c r="V1203" s="10"/>
      <c r="W1203" s="162"/>
      <c r="X1203" s="162"/>
      <c r="Y1203" s="162"/>
      <c r="AA1203" s="10"/>
      <c r="AB1203" s="47"/>
      <c r="AC1203" s="47"/>
      <c r="AD1203" s="47"/>
      <c r="AE1203" s="47"/>
      <c r="AF1203" s="47"/>
      <c r="AG1203" s="47"/>
      <c r="AH1203" s="47"/>
      <c r="AI1203" s="47"/>
    </row>
    <row r="1204" spans="1:35">
      <c r="A1204" s="26">
        <v>44173</v>
      </c>
      <c r="B1204" s="27">
        <v>0.41666666666666669</v>
      </c>
      <c r="C1204" s="132"/>
      <c r="D1204" s="28" t="str">
        <f t="shared" si="163"/>
        <v>2020/12/8  10:00</v>
      </c>
      <c r="E1204" s="119">
        <v>1.51</v>
      </c>
      <c r="F1204" s="36">
        <f t="shared" si="164"/>
        <v>1.5169999999999999</v>
      </c>
      <c r="G1204" s="36">
        <f t="shared" si="165"/>
        <v>1.5149999999999999</v>
      </c>
      <c r="H1204" s="36">
        <f t="shared" si="166"/>
        <v>1.5090000000000001</v>
      </c>
      <c r="I1204" s="36">
        <f t="shared" si="167"/>
        <v>1.5109999999999999</v>
      </c>
      <c r="J1204" s="36">
        <f t="shared" si="168"/>
        <v>1.516</v>
      </c>
      <c r="K1204" s="36">
        <f t="shared" si="169"/>
        <v>1.514</v>
      </c>
      <c r="L1204" s="36">
        <f t="shared" si="170"/>
        <v>1.5129999999999999</v>
      </c>
      <c r="M1204" s="57">
        <f t="shared" si="171"/>
        <v>1.512</v>
      </c>
      <c r="N1204" s="58" t="s">
        <v>44</v>
      </c>
      <c r="O1204" s="36"/>
      <c r="P1204" s="36"/>
      <c r="Q1204" s="36"/>
      <c r="R1204" s="59"/>
      <c r="S1204" s="60">
        <v>1.46</v>
      </c>
      <c r="T1204" s="106">
        <v>1.6</v>
      </c>
      <c r="U1204" s="162"/>
      <c r="V1204" s="10"/>
      <c r="W1204" s="162"/>
      <c r="X1204" s="162"/>
      <c r="Y1204" s="162"/>
      <c r="AA1204" s="10"/>
      <c r="AB1204" s="47"/>
      <c r="AC1204" s="47"/>
      <c r="AD1204" s="47"/>
      <c r="AE1204" s="47"/>
      <c r="AF1204" s="47"/>
      <c r="AG1204" s="47"/>
      <c r="AH1204" s="47"/>
      <c r="AI1204" s="47"/>
    </row>
    <row r="1205" spans="1:35">
      <c r="A1205" s="26">
        <v>44173</v>
      </c>
      <c r="B1205" s="27">
        <v>0.5</v>
      </c>
      <c r="C1205" s="132"/>
      <c r="D1205" s="28" t="str">
        <f t="shared" si="163"/>
        <v>2020/12/8  12:00</v>
      </c>
      <c r="E1205" s="119">
        <v>1.512</v>
      </c>
      <c r="F1205" s="36">
        <f t="shared" si="164"/>
        <v>1.5189999999999999</v>
      </c>
      <c r="G1205" s="36">
        <f t="shared" si="165"/>
        <v>1.5169999999999999</v>
      </c>
      <c r="H1205" s="36">
        <f t="shared" si="166"/>
        <v>1.5110000000000001</v>
      </c>
      <c r="I1205" s="36">
        <f t="shared" si="167"/>
        <v>1.5129999999999999</v>
      </c>
      <c r="J1205" s="36">
        <f t="shared" si="168"/>
        <v>1.518</v>
      </c>
      <c r="K1205" s="36">
        <f t="shared" si="169"/>
        <v>1.516</v>
      </c>
      <c r="L1205" s="36">
        <f t="shared" si="170"/>
        <v>1.5149999999999999</v>
      </c>
      <c r="M1205" s="57">
        <f t="shared" si="171"/>
        <v>1.514</v>
      </c>
      <c r="N1205" s="58" t="s">
        <v>45</v>
      </c>
      <c r="O1205" s="36"/>
      <c r="P1205" s="36"/>
      <c r="Q1205" s="36"/>
      <c r="R1205" s="59"/>
      <c r="S1205" s="60">
        <v>1.46</v>
      </c>
      <c r="T1205" s="106">
        <v>1.6</v>
      </c>
      <c r="U1205" s="162"/>
      <c r="V1205" s="10"/>
      <c r="W1205" s="162"/>
      <c r="X1205" s="162"/>
      <c r="Y1205" s="162"/>
      <c r="AA1205" s="10"/>
      <c r="AB1205" s="47"/>
      <c r="AC1205" s="47"/>
      <c r="AD1205" s="47"/>
      <c r="AE1205" s="47"/>
      <c r="AF1205" s="47"/>
      <c r="AG1205" s="47"/>
      <c r="AH1205" s="47"/>
      <c r="AI1205" s="47"/>
    </row>
    <row r="1206" spans="1:35">
      <c r="A1206" s="26">
        <v>44173</v>
      </c>
      <c r="B1206" s="27">
        <v>0.58333333333333304</v>
      </c>
      <c r="C1206" s="132"/>
      <c r="D1206" s="28" t="str">
        <f t="shared" si="163"/>
        <v>2020/12/8  14:00</v>
      </c>
      <c r="E1206" s="119">
        <v>1.5149999999999999</v>
      </c>
      <c r="F1206" s="36">
        <f t="shared" si="164"/>
        <v>1.5219999999999998</v>
      </c>
      <c r="G1206" s="36">
        <f t="shared" si="165"/>
        <v>1.5199999999999998</v>
      </c>
      <c r="H1206" s="36">
        <f t="shared" si="166"/>
        <v>1.514</v>
      </c>
      <c r="I1206" s="36">
        <f t="shared" si="167"/>
        <v>1.5159999999999998</v>
      </c>
      <c r="J1206" s="36">
        <f t="shared" si="168"/>
        <v>1.5209999999999999</v>
      </c>
      <c r="K1206" s="36">
        <f t="shared" si="169"/>
        <v>1.5189999999999999</v>
      </c>
      <c r="L1206" s="36">
        <f t="shared" si="170"/>
        <v>1.5179999999999998</v>
      </c>
      <c r="M1206" s="57">
        <f t="shared" si="171"/>
        <v>1.5169999999999999</v>
      </c>
      <c r="N1206" s="58" t="s">
        <v>45</v>
      </c>
      <c r="O1206" s="36"/>
      <c r="P1206" s="36"/>
      <c r="Q1206" s="36"/>
      <c r="R1206" s="59"/>
      <c r="S1206" s="60">
        <v>1.46</v>
      </c>
      <c r="T1206" s="106">
        <v>1.6</v>
      </c>
      <c r="U1206" s="162"/>
      <c r="V1206" s="10"/>
      <c r="W1206" s="162"/>
      <c r="X1206" s="162"/>
      <c r="Y1206" s="162"/>
      <c r="AA1206" s="10"/>
      <c r="AB1206" s="47"/>
      <c r="AC1206" s="47"/>
      <c r="AD1206" s="47"/>
      <c r="AE1206" s="47"/>
      <c r="AF1206" s="47"/>
      <c r="AG1206" s="47"/>
      <c r="AH1206" s="47"/>
      <c r="AI1206" s="47"/>
    </row>
    <row r="1207" spans="1:35">
      <c r="A1207" s="26">
        <v>44173</v>
      </c>
      <c r="B1207" s="27">
        <v>0.66666666666666596</v>
      </c>
      <c r="C1207" s="132"/>
      <c r="D1207" s="28" t="str">
        <f t="shared" si="163"/>
        <v>2020/12/8  16:00</v>
      </c>
      <c r="E1207" s="119">
        <v>1.51</v>
      </c>
      <c r="F1207" s="36">
        <f t="shared" si="164"/>
        <v>1.5169999999999999</v>
      </c>
      <c r="G1207" s="36">
        <f t="shared" si="165"/>
        <v>1.5149999999999999</v>
      </c>
      <c r="H1207" s="36">
        <f t="shared" si="166"/>
        <v>1.5090000000000001</v>
      </c>
      <c r="I1207" s="36">
        <f t="shared" si="167"/>
        <v>1.5109999999999999</v>
      </c>
      <c r="J1207" s="36">
        <f t="shared" si="168"/>
        <v>1.516</v>
      </c>
      <c r="K1207" s="36">
        <f t="shared" si="169"/>
        <v>1.514</v>
      </c>
      <c r="L1207" s="36">
        <f t="shared" si="170"/>
        <v>1.5129999999999999</v>
      </c>
      <c r="M1207" s="57">
        <f t="shared" si="171"/>
        <v>1.512</v>
      </c>
      <c r="N1207" s="58" t="s">
        <v>45</v>
      </c>
      <c r="O1207" s="36"/>
      <c r="P1207" s="36"/>
      <c r="Q1207" s="36"/>
      <c r="R1207" s="59"/>
      <c r="S1207" s="60">
        <v>1.46</v>
      </c>
      <c r="T1207" s="106">
        <v>1.6</v>
      </c>
      <c r="U1207" s="162"/>
      <c r="V1207" s="10"/>
      <c r="W1207" s="162"/>
      <c r="X1207" s="162"/>
      <c r="Y1207" s="162"/>
      <c r="AA1207" s="10"/>
      <c r="AB1207" s="47"/>
      <c r="AC1207" s="47"/>
      <c r="AD1207" s="47"/>
      <c r="AE1207" s="47"/>
      <c r="AF1207" s="47"/>
      <c r="AG1207" s="47"/>
      <c r="AH1207" s="47"/>
      <c r="AI1207" s="47"/>
    </row>
    <row r="1208" spans="1:35">
      <c r="A1208" s="123">
        <v>44174</v>
      </c>
      <c r="B1208" s="101">
        <v>0.33333333333333331</v>
      </c>
      <c r="C1208" s="132" t="s">
        <v>655</v>
      </c>
      <c r="D1208" s="124" t="str">
        <f t="shared" si="163"/>
        <v>2020/12/9  8:00</v>
      </c>
      <c r="E1208" s="119">
        <v>1.5149999999999999</v>
      </c>
      <c r="F1208" s="36">
        <f t="shared" si="164"/>
        <v>1.5219999999999998</v>
      </c>
      <c r="G1208" s="36">
        <f t="shared" si="165"/>
        <v>1.5199999999999998</v>
      </c>
      <c r="H1208" s="36">
        <f t="shared" si="166"/>
        <v>1.514</v>
      </c>
      <c r="I1208" s="36">
        <f t="shared" si="167"/>
        <v>1.5159999999999998</v>
      </c>
      <c r="J1208" s="36">
        <f t="shared" si="168"/>
        <v>1.5209999999999999</v>
      </c>
      <c r="K1208" s="36">
        <f t="shared" si="169"/>
        <v>1.5189999999999999</v>
      </c>
      <c r="L1208" s="36">
        <f t="shared" si="170"/>
        <v>1.5179999999999998</v>
      </c>
      <c r="M1208" s="57">
        <f t="shared" si="171"/>
        <v>1.5169999999999999</v>
      </c>
      <c r="N1208" s="58" t="s">
        <v>46</v>
      </c>
      <c r="O1208" s="36"/>
      <c r="P1208" s="36"/>
      <c r="Q1208" s="36"/>
      <c r="R1208" s="59"/>
      <c r="S1208" s="60">
        <v>1.46</v>
      </c>
      <c r="T1208" s="106">
        <v>1.6</v>
      </c>
      <c r="U1208" s="162"/>
      <c r="V1208" s="10"/>
      <c r="W1208" s="162"/>
      <c r="X1208" s="162"/>
      <c r="Y1208" s="162"/>
      <c r="AA1208" s="10"/>
      <c r="AB1208" s="47"/>
      <c r="AC1208" s="47"/>
      <c r="AD1208" s="47"/>
      <c r="AE1208" s="47"/>
      <c r="AF1208" s="47"/>
      <c r="AG1208" s="47"/>
      <c r="AH1208" s="47"/>
      <c r="AI1208" s="47"/>
    </row>
    <row r="1209" spans="1:35">
      <c r="A1209" s="26">
        <v>44174</v>
      </c>
      <c r="B1209" s="27">
        <v>0.41666666666666669</v>
      </c>
      <c r="C1209" s="132"/>
      <c r="D1209" s="28" t="str">
        <f t="shared" si="163"/>
        <v>2020/12/9  10:00</v>
      </c>
      <c r="E1209" s="119">
        <v>1.5129999999999999</v>
      </c>
      <c r="F1209" s="36">
        <f t="shared" si="164"/>
        <v>1.5199999999999998</v>
      </c>
      <c r="G1209" s="36">
        <f t="shared" si="165"/>
        <v>1.5179999999999998</v>
      </c>
      <c r="H1209" s="36">
        <f t="shared" si="166"/>
        <v>1.512</v>
      </c>
      <c r="I1209" s="36">
        <f t="shared" si="167"/>
        <v>1.5139999999999998</v>
      </c>
      <c r="J1209" s="36">
        <f t="shared" si="168"/>
        <v>1.5189999999999999</v>
      </c>
      <c r="K1209" s="36">
        <f t="shared" si="169"/>
        <v>1.5169999999999999</v>
      </c>
      <c r="L1209" s="36">
        <f t="shared" si="170"/>
        <v>1.5159999999999998</v>
      </c>
      <c r="M1209" s="57">
        <f t="shared" si="171"/>
        <v>1.5149999999999999</v>
      </c>
      <c r="N1209" s="58" t="s">
        <v>46</v>
      </c>
      <c r="O1209" s="36"/>
      <c r="P1209" s="36"/>
      <c r="Q1209" s="36"/>
      <c r="R1209" s="59"/>
      <c r="S1209" s="60">
        <v>1.46</v>
      </c>
      <c r="T1209" s="106">
        <v>1.6</v>
      </c>
      <c r="U1209" s="162"/>
      <c r="V1209" s="10"/>
      <c r="W1209" s="162"/>
      <c r="X1209" s="162"/>
      <c r="Y1209" s="162"/>
      <c r="AA1209" s="10"/>
      <c r="AB1209" s="47"/>
      <c r="AC1209" s="47"/>
      <c r="AD1209" s="47"/>
      <c r="AE1209" s="47"/>
      <c r="AF1209" s="47"/>
      <c r="AG1209" s="47"/>
      <c r="AH1209" s="47"/>
      <c r="AI1209" s="47"/>
    </row>
    <row r="1210" spans="1:35">
      <c r="A1210" s="26">
        <v>44174</v>
      </c>
      <c r="B1210" s="27">
        <v>0.5</v>
      </c>
      <c r="C1210" s="132"/>
      <c r="D1210" s="28" t="str">
        <f t="shared" si="163"/>
        <v>2020/12/9  12:00</v>
      </c>
      <c r="E1210" s="119">
        <v>1.5128724839473819</v>
      </c>
      <c r="F1210" s="36">
        <f t="shared" si="164"/>
        <v>1.5198724839473818</v>
      </c>
      <c r="G1210" s="36">
        <f t="shared" si="165"/>
        <v>1.5178724839473818</v>
      </c>
      <c r="H1210" s="36">
        <f t="shared" si="166"/>
        <v>1.5118724839473821</v>
      </c>
      <c r="I1210" s="36">
        <f t="shared" si="167"/>
        <v>1.5138724839473818</v>
      </c>
      <c r="J1210" s="36">
        <f t="shared" si="168"/>
        <v>1.5188724839473819</v>
      </c>
      <c r="K1210" s="36">
        <f t="shared" si="169"/>
        <v>1.5168724839473819</v>
      </c>
      <c r="L1210" s="36">
        <f t="shared" si="170"/>
        <v>1.5158724839473818</v>
      </c>
      <c r="M1210" s="57">
        <f t="shared" si="171"/>
        <v>1.5148724839473819</v>
      </c>
      <c r="N1210" s="58" t="s">
        <v>46</v>
      </c>
      <c r="O1210" s="36"/>
      <c r="P1210" s="36"/>
      <c r="Q1210" s="36"/>
      <c r="R1210" s="59"/>
      <c r="S1210" s="60">
        <v>1.46</v>
      </c>
      <c r="T1210" s="106">
        <v>1.6</v>
      </c>
      <c r="U1210" s="162"/>
      <c r="V1210" s="10"/>
      <c r="W1210" s="162"/>
      <c r="X1210" s="162"/>
      <c r="Y1210" s="162"/>
      <c r="AA1210" s="10"/>
      <c r="AB1210" s="47"/>
      <c r="AC1210" s="47"/>
      <c r="AD1210" s="47"/>
      <c r="AE1210" s="47"/>
      <c r="AF1210" s="47"/>
      <c r="AG1210" s="47"/>
      <c r="AH1210" s="47"/>
      <c r="AI1210" s="47"/>
    </row>
    <row r="1211" spans="1:35">
      <c r="A1211" s="26">
        <v>44174</v>
      </c>
      <c r="B1211" s="27">
        <v>0.58333333333333304</v>
      </c>
      <c r="C1211" s="132"/>
      <c r="D1211" s="28" t="str">
        <f t="shared" si="163"/>
        <v>2020/12/9  14:00</v>
      </c>
      <c r="E1211" s="119">
        <v>1.5129999999999999</v>
      </c>
      <c r="F1211" s="36">
        <f t="shared" si="164"/>
        <v>1.5199999999999998</v>
      </c>
      <c r="G1211" s="36">
        <f t="shared" si="165"/>
        <v>1.5179999999999998</v>
      </c>
      <c r="H1211" s="36">
        <f t="shared" si="166"/>
        <v>1.512</v>
      </c>
      <c r="I1211" s="36">
        <f t="shared" si="167"/>
        <v>1.5139999999999998</v>
      </c>
      <c r="J1211" s="36">
        <f t="shared" si="168"/>
        <v>1.5189999999999999</v>
      </c>
      <c r="K1211" s="36">
        <f t="shared" si="169"/>
        <v>1.5169999999999999</v>
      </c>
      <c r="L1211" s="36">
        <f t="shared" si="170"/>
        <v>1.5159999999999998</v>
      </c>
      <c r="M1211" s="57">
        <f t="shared" si="171"/>
        <v>1.5149999999999999</v>
      </c>
      <c r="N1211" s="58" t="s">
        <v>46</v>
      </c>
      <c r="O1211" s="36"/>
      <c r="P1211" s="36"/>
      <c r="Q1211" s="36"/>
      <c r="R1211" s="59"/>
      <c r="S1211" s="60">
        <v>1.46</v>
      </c>
      <c r="T1211" s="106">
        <v>1.6</v>
      </c>
      <c r="U1211" s="162"/>
      <c r="V1211" s="10"/>
      <c r="W1211" s="162"/>
      <c r="X1211" s="162"/>
      <c r="Y1211" s="162"/>
      <c r="AA1211" s="10"/>
      <c r="AB1211" s="47"/>
      <c r="AC1211" s="47"/>
      <c r="AD1211" s="47"/>
      <c r="AE1211" s="47"/>
      <c r="AF1211" s="47"/>
      <c r="AG1211" s="47"/>
      <c r="AH1211" s="47"/>
      <c r="AI1211" s="47"/>
    </row>
    <row r="1212" spans="1:35">
      <c r="A1212" s="26">
        <v>44174</v>
      </c>
      <c r="B1212" s="27">
        <v>0.66666666666666596</v>
      </c>
      <c r="C1212" s="132"/>
      <c r="D1212" s="28" t="str">
        <f t="shared" si="163"/>
        <v>2020/12/9  16:00</v>
      </c>
      <c r="E1212" s="119">
        <v>1.5136026893539001</v>
      </c>
      <c r="F1212" s="36">
        <f t="shared" si="164"/>
        <v>1.5206026893539</v>
      </c>
      <c r="G1212" s="36">
        <f t="shared" si="165"/>
        <v>1.5186026893539</v>
      </c>
      <c r="H1212" s="36">
        <f t="shared" si="166"/>
        <v>1.5126026893539002</v>
      </c>
      <c r="I1212" s="36">
        <f t="shared" si="167"/>
        <v>1.5146026893539</v>
      </c>
      <c r="J1212" s="36">
        <f t="shared" si="168"/>
        <v>1.5196026893539001</v>
      </c>
      <c r="K1212" s="36">
        <f t="shared" si="169"/>
        <v>1.5176026893539001</v>
      </c>
      <c r="L1212" s="36">
        <f t="shared" si="170"/>
        <v>1.5166026893539</v>
      </c>
      <c r="M1212" s="57">
        <f t="shared" si="171"/>
        <v>1.5156026893539001</v>
      </c>
      <c r="N1212" s="58" t="s">
        <v>46</v>
      </c>
      <c r="O1212" s="36"/>
      <c r="P1212" s="36"/>
      <c r="Q1212" s="36"/>
      <c r="R1212" s="59"/>
      <c r="S1212" s="60">
        <v>1.46</v>
      </c>
      <c r="T1212" s="106">
        <v>1.6</v>
      </c>
      <c r="U1212" s="162"/>
      <c r="V1212" s="10"/>
      <c r="W1212" s="162"/>
      <c r="X1212" s="162"/>
      <c r="Y1212" s="162"/>
      <c r="AA1212" s="10"/>
      <c r="AB1212" s="47"/>
      <c r="AC1212" s="47"/>
      <c r="AD1212" s="47"/>
      <c r="AE1212" s="47"/>
      <c r="AF1212" s="47"/>
      <c r="AG1212" s="47"/>
      <c r="AH1212" s="47"/>
      <c r="AI1212" s="47"/>
    </row>
    <row r="1213" spans="1:35">
      <c r="A1213" s="123">
        <v>44175</v>
      </c>
      <c r="B1213" s="101">
        <v>0.33333333333333331</v>
      </c>
      <c r="C1213" s="132" t="s">
        <v>656</v>
      </c>
      <c r="D1213" s="124" t="str">
        <f t="shared" si="163"/>
        <v>2020/12/10  8:00</v>
      </c>
      <c r="E1213" s="119">
        <v>1.5149999999999999</v>
      </c>
      <c r="F1213" s="36">
        <f t="shared" si="164"/>
        <v>1.5219999999999998</v>
      </c>
      <c r="G1213" s="36">
        <f t="shared" si="165"/>
        <v>1.5199999999999998</v>
      </c>
      <c r="H1213" s="36">
        <f t="shared" si="166"/>
        <v>1.514</v>
      </c>
      <c r="I1213" s="36">
        <f t="shared" si="167"/>
        <v>1.5159999999999998</v>
      </c>
      <c r="J1213" s="36">
        <f t="shared" si="168"/>
        <v>1.5209999999999999</v>
      </c>
      <c r="K1213" s="36">
        <f t="shared" si="169"/>
        <v>1.5189999999999999</v>
      </c>
      <c r="L1213" s="36">
        <f t="shared" si="170"/>
        <v>1.5179999999999998</v>
      </c>
      <c r="M1213" s="57">
        <f t="shared" si="171"/>
        <v>1.5169999999999999</v>
      </c>
      <c r="N1213" s="58" t="s">
        <v>47</v>
      </c>
      <c r="O1213" s="36"/>
      <c r="P1213" s="36"/>
      <c r="Q1213" s="36"/>
      <c r="R1213" s="59"/>
      <c r="S1213" s="60">
        <v>1.46</v>
      </c>
      <c r="T1213" s="106">
        <v>1.6</v>
      </c>
      <c r="U1213" s="162"/>
      <c r="V1213" s="10"/>
      <c r="W1213" s="162"/>
      <c r="X1213" s="162"/>
      <c r="Y1213" s="162"/>
      <c r="AA1213" s="10"/>
      <c r="AB1213" s="47"/>
      <c r="AC1213" s="47"/>
      <c r="AD1213" s="47"/>
      <c r="AE1213" s="47"/>
      <c r="AF1213" s="47"/>
      <c r="AG1213" s="47"/>
      <c r="AH1213" s="47"/>
      <c r="AI1213" s="47"/>
    </row>
    <row r="1214" spans="1:35">
      <c r="A1214" s="26">
        <v>44175</v>
      </c>
      <c r="B1214" s="27">
        <v>0.41666666666666669</v>
      </c>
      <c r="C1214" s="132"/>
      <c r="D1214" s="28" t="str">
        <f t="shared" si="163"/>
        <v>2020/12/10  10:00</v>
      </c>
      <c r="E1214" s="119">
        <v>1.5109999999999999</v>
      </c>
      <c r="F1214" s="36">
        <f t="shared" si="164"/>
        <v>1.5179999999999998</v>
      </c>
      <c r="G1214" s="36">
        <f t="shared" si="165"/>
        <v>1.5159999999999998</v>
      </c>
      <c r="H1214" s="36">
        <f t="shared" si="166"/>
        <v>1.51</v>
      </c>
      <c r="I1214" s="36">
        <f t="shared" si="167"/>
        <v>1.5119999999999998</v>
      </c>
      <c r="J1214" s="36">
        <f t="shared" si="168"/>
        <v>1.5169999999999999</v>
      </c>
      <c r="K1214" s="36">
        <f t="shared" si="169"/>
        <v>1.5149999999999999</v>
      </c>
      <c r="L1214" s="36">
        <f t="shared" si="170"/>
        <v>1.5139999999999998</v>
      </c>
      <c r="M1214" s="57">
        <f t="shared" si="171"/>
        <v>1.5129999999999999</v>
      </c>
      <c r="N1214" s="58" t="s">
        <v>47</v>
      </c>
      <c r="O1214" s="36"/>
      <c r="P1214" s="36"/>
      <c r="Q1214" s="36"/>
      <c r="R1214" s="59"/>
      <c r="S1214" s="60">
        <v>1.46</v>
      </c>
      <c r="T1214" s="106">
        <v>1.6</v>
      </c>
      <c r="U1214" s="162"/>
      <c r="V1214" s="10"/>
      <c r="W1214" s="162"/>
      <c r="X1214" s="162"/>
      <c r="Y1214" s="162"/>
      <c r="AA1214" s="10"/>
      <c r="AB1214" s="47"/>
      <c r="AC1214" s="47"/>
      <c r="AD1214" s="47"/>
      <c r="AE1214" s="47"/>
      <c r="AF1214" s="47"/>
      <c r="AG1214" s="47"/>
      <c r="AH1214" s="47"/>
      <c r="AI1214" s="47"/>
    </row>
    <row r="1215" spans="1:35">
      <c r="A1215" s="26">
        <v>44175</v>
      </c>
      <c r="B1215" s="27">
        <v>0.5</v>
      </c>
      <c r="C1215" s="132"/>
      <c r="D1215" s="28" t="str">
        <f t="shared" si="163"/>
        <v>2020/12/10  12:00</v>
      </c>
      <c r="E1215" s="119">
        <v>1.51</v>
      </c>
      <c r="F1215" s="36">
        <f t="shared" si="164"/>
        <v>1.5169999999999999</v>
      </c>
      <c r="G1215" s="36">
        <f t="shared" si="165"/>
        <v>1.5149999999999999</v>
      </c>
      <c r="H1215" s="36">
        <f t="shared" si="166"/>
        <v>1.5090000000000001</v>
      </c>
      <c r="I1215" s="36">
        <f t="shared" si="167"/>
        <v>1.5109999999999999</v>
      </c>
      <c r="J1215" s="36">
        <f t="shared" si="168"/>
        <v>1.516</v>
      </c>
      <c r="K1215" s="36">
        <f t="shared" si="169"/>
        <v>1.514</v>
      </c>
      <c r="L1215" s="36">
        <f t="shared" si="170"/>
        <v>1.5129999999999999</v>
      </c>
      <c r="M1215" s="57">
        <f t="shared" si="171"/>
        <v>1.512</v>
      </c>
      <c r="N1215" s="58" t="s">
        <v>47</v>
      </c>
      <c r="O1215" s="36"/>
      <c r="P1215" s="36"/>
      <c r="Q1215" s="36"/>
      <c r="R1215" s="59"/>
      <c r="S1215" s="60">
        <v>1.46</v>
      </c>
      <c r="T1215" s="106">
        <v>1.6</v>
      </c>
      <c r="U1215" s="162"/>
      <c r="V1215" s="10"/>
      <c r="W1215" s="162"/>
      <c r="X1215" s="162"/>
      <c r="Y1215" s="162"/>
      <c r="AA1215" s="10"/>
      <c r="AB1215" s="47"/>
      <c r="AC1215" s="47"/>
      <c r="AD1215" s="47"/>
      <c r="AE1215" s="47"/>
      <c r="AF1215" s="47"/>
      <c r="AG1215" s="47"/>
      <c r="AH1215" s="47"/>
      <c r="AI1215" s="47"/>
    </row>
    <row r="1216" spans="1:35">
      <c r="A1216" s="26">
        <v>44175</v>
      </c>
      <c r="B1216" s="27">
        <v>0.58333333333333304</v>
      </c>
      <c r="C1216" s="132"/>
      <c r="D1216" s="28" t="str">
        <f t="shared" si="163"/>
        <v>2020/12/10  14:00</v>
      </c>
      <c r="E1216" s="119">
        <v>1.5109999999999999</v>
      </c>
      <c r="F1216" s="36">
        <f t="shared" si="164"/>
        <v>1.5179999999999998</v>
      </c>
      <c r="G1216" s="36">
        <f t="shared" si="165"/>
        <v>1.5159999999999998</v>
      </c>
      <c r="H1216" s="36">
        <f t="shared" si="166"/>
        <v>1.51</v>
      </c>
      <c r="I1216" s="36">
        <f t="shared" si="167"/>
        <v>1.5119999999999998</v>
      </c>
      <c r="J1216" s="36">
        <f t="shared" si="168"/>
        <v>1.5169999999999999</v>
      </c>
      <c r="K1216" s="36">
        <f t="shared" si="169"/>
        <v>1.5149999999999999</v>
      </c>
      <c r="L1216" s="36">
        <f t="shared" si="170"/>
        <v>1.5139999999999998</v>
      </c>
      <c r="M1216" s="57">
        <f t="shared" si="171"/>
        <v>1.5129999999999999</v>
      </c>
      <c r="N1216" s="58" t="s">
        <v>47</v>
      </c>
      <c r="O1216" s="36"/>
      <c r="P1216" s="36"/>
      <c r="Q1216" s="36"/>
      <c r="R1216" s="59"/>
      <c r="S1216" s="60">
        <v>1.46</v>
      </c>
      <c r="T1216" s="106">
        <v>1.6</v>
      </c>
      <c r="U1216" s="162"/>
      <c r="V1216" s="10"/>
      <c r="W1216" s="162"/>
      <c r="X1216" s="162"/>
      <c r="Y1216" s="162"/>
      <c r="AA1216" s="10"/>
      <c r="AB1216" s="47"/>
      <c r="AC1216" s="47"/>
      <c r="AD1216" s="47"/>
      <c r="AE1216" s="47"/>
      <c r="AF1216" s="47"/>
      <c r="AG1216" s="47"/>
      <c r="AH1216" s="47"/>
      <c r="AI1216" s="47"/>
    </row>
    <row r="1217" spans="1:35">
      <c r="A1217" s="26">
        <v>44175</v>
      </c>
      <c r="B1217" s="27">
        <v>0.66666666666666596</v>
      </c>
      <c r="C1217" s="132"/>
      <c r="D1217" s="28" t="str">
        <f t="shared" si="163"/>
        <v>2020/12/10  16:00</v>
      </c>
      <c r="E1217" s="119">
        <v>1.51</v>
      </c>
      <c r="F1217" s="36">
        <f t="shared" si="164"/>
        <v>1.5169999999999999</v>
      </c>
      <c r="G1217" s="36">
        <f t="shared" si="165"/>
        <v>1.5149999999999999</v>
      </c>
      <c r="H1217" s="36">
        <f t="shared" si="166"/>
        <v>1.5090000000000001</v>
      </c>
      <c r="I1217" s="36">
        <f t="shared" si="167"/>
        <v>1.5109999999999999</v>
      </c>
      <c r="J1217" s="36">
        <f t="shared" si="168"/>
        <v>1.516</v>
      </c>
      <c r="K1217" s="36">
        <f t="shared" si="169"/>
        <v>1.514</v>
      </c>
      <c r="L1217" s="36">
        <f t="shared" si="170"/>
        <v>1.5129999999999999</v>
      </c>
      <c r="M1217" s="57">
        <f t="shared" si="171"/>
        <v>1.512</v>
      </c>
      <c r="N1217" s="58" t="s">
        <v>47</v>
      </c>
      <c r="O1217" s="36"/>
      <c r="P1217" s="36"/>
      <c r="Q1217" s="36"/>
      <c r="R1217" s="59"/>
      <c r="S1217" s="60">
        <v>1.46</v>
      </c>
      <c r="T1217" s="106">
        <v>1.6</v>
      </c>
      <c r="U1217" s="162"/>
      <c r="V1217" s="10"/>
      <c r="W1217" s="162"/>
      <c r="X1217" s="162"/>
      <c r="Y1217" s="162"/>
      <c r="AA1217" s="10"/>
      <c r="AB1217" s="47"/>
      <c r="AC1217" s="47"/>
      <c r="AD1217" s="47"/>
      <c r="AE1217" s="47"/>
      <c r="AF1217" s="47"/>
      <c r="AG1217" s="47"/>
      <c r="AH1217" s="47"/>
      <c r="AI1217" s="47"/>
    </row>
    <row r="1218" spans="1:35">
      <c r="A1218" s="123">
        <v>44176</v>
      </c>
      <c r="B1218" s="101">
        <v>0.33333333333333331</v>
      </c>
      <c r="C1218" s="132" t="s">
        <v>405</v>
      </c>
      <c r="D1218" s="124" t="str">
        <f t="shared" si="163"/>
        <v>2020/12/11  8:00</v>
      </c>
      <c r="E1218" s="119">
        <v>1.5149999999999999</v>
      </c>
      <c r="F1218" s="36">
        <f t="shared" si="164"/>
        <v>1.5219999999999998</v>
      </c>
      <c r="G1218" s="36">
        <f t="shared" si="165"/>
        <v>1.5199999999999998</v>
      </c>
      <c r="H1218" s="36">
        <f t="shared" si="166"/>
        <v>1.514</v>
      </c>
      <c r="I1218" s="36">
        <f t="shared" si="167"/>
        <v>1.5159999999999998</v>
      </c>
      <c r="J1218" s="36">
        <f t="shared" si="168"/>
        <v>1.5209999999999999</v>
      </c>
      <c r="K1218" s="36">
        <f t="shared" si="169"/>
        <v>1.5189999999999999</v>
      </c>
      <c r="L1218" s="36">
        <f t="shared" si="170"/>
        <v>1.5179999999999998</v>
      </c>
      <c r="M1218" s="57">
        <f t="shared" si="171"/>
        <v>1.5169999999999999</v>
      </c>
      <c r="N1218" s="58" t="s">
        <v>48</v>
      </c>
      <c r="O1218" s="36"/>
      <c r="P1218" s="36"/>
      <c r="Q1218" s="36"/>
      <c r="R1218" s="59"/>
      <c r="S1218" s="60">
        <v>1.46</v>
      </c>
      <c r="T1218" s="106">
        <v>1.6</v>
      </c>
      <c r="U1218" s="162"/>
      <c r="V1218" s="10"/>
      <c r="W1218" s="162"/>
      <c r="X1218" s="162"/>
      <c r="Y1218" s="162"/>
      <c r="AA1218" s="10"/>
      <c r="AB1218" s="47"/>
      <c r="AC1218" s="47"/>
      <c r="AD1218" s="47"/>
      <c r="AE1218" s="47"/>
      <c r="AF1218" s="47"/>
      <c r="AG1218" s="47"/>
      <c r="AH1218" s="47"/>
      <c r="AI1218" s="47"/>
    </row>
    <row r="1219" spans="1:35">
      <c r="A1219" s="26">
        <v>44176</v>
      </c>
      <c r="B1219" s="27">
        <v>0.41666666666666669</v>
      </c>
      <c r="C1219" s="132"/>
      <c r="D1219" s="28" t="str">
        <f t="shared" si="163"/>
        <v>2020/12/11  10:00</v>
      </c>
      <c r="E1219" s="119">
        <v>1.5</v>
      </c>
      <c r="F1219" s="36">
        <f t="shared" si="164"/>
        <v>1.5069999999999999</v>
      </c>
      <c r="G1219" s="36">
        <f t="shared" si="165"/>
        <v>1.5049999999999999</v>
      </c>
      <c r="H1219" s="36">
        <f t="shared" si="166"/>
        <v>1.4990000000000001</v>
      </c>
      <c r="I1219" s="36">
        <f t="shared" si="167"/>
        <v>1.5009999999999999</v>
      </c>
      <c r="J1219" s="36">
        <f t="shared" si="168"/>
        <v>1.506</v>
      </c>
      <c r="K1219" s="36">
        <f t="shared" si="169"/>
        <v>1.504</v>
      </c>
      <c r="L1219" s="36">
        <f t="shared" si="170"/>
        <v>1.5029999999999999</v>
      </c>
      <c r="M1219" s="57">
        <f t="shared" si="171"/>
        <v>1.502</v>
      </c>
      <c r="N1219" s="58" t="s">
        <v>48</v>
      </c>
      <c r="O1219" s="36"/>
      <c r="P1219" s="36"/>
      <c r="Q1219" s="36"/>
      <c r="R1219" s="59"/>
      <c r="S1219" s="60">
        <v>1.46</v>
      </c>
      <c r="T1219" s="106">
        <v>1.6</v>
      </c>
      <c r="U1219" s="162"/>
      <c r="V1219" s="10"/>
      <c r="W1219" s="162"/>
      <c r="X1219" s="162"/>
      <c r="Y1219" s="162"/>
      <c r="AA1219" s="10"/>
      <c r="AB1219" s="47"/>
      <c r="AC1219" s="47"/>
      <c r="AD1219" s="47"/>
      <c r="AE1219" s="47"/>
      <c r="AF1219" s="47"/>
      <c r="AG1219" s="47"/>
      <c r="AH1219" s="47"/>
      <c r="AI1219" s="47"/>
    </row>
    <row r="1220" spans="1:35">
      <c r="A1220" s="26">
        <v>44176</v>
      </c>
      <c r="B1220" s="27">
        <v>0.5</v>
      </c>
      <c r="C1220" s="132"/>
      <c r="D1220" s="28" t="str">
        <f t="shared" ref="D1220:D1283" si="172">TEXT(A1220,"yyyy/m/d")&amp;TEXT(B1220,"　　h:mｍ")</f>
        <v>2020/12/11  12:00</v>
      </c>
      <c r="E1220" s="119">
        <v>1.5089999999999999</v>
      </c>
      <c r="F1220" s="36">
        <f t="shared" ref="F1220:F1283" si="173">E1220+0.007</f>
        <v>1.5159999999999998</v>
      </c>
      <c r="G1220" s="36">
        <f t="shared" ref="G1220:G1283" si="174">E1220+0.005</f>
        <v>1.5139999999999998</v>
      </c>
      <c r="H1220" s="36">
        <f t="shared" ref="H1220:H1283" si="175">E1220-0.001</f>
        <v>1.508</v>
      </c>
      <c r="I1220" s="36">
        <f t="shared" ref="I1220:I1283" si="176">E1220+0.001</f>
        <v>1.5099999999999998</v>
      </c>
      <c r="J1220" s="36">
        <f t="shared" ref="J1220:J1283" si="177">E1220+0.006</f>
        <v>1.5149999999999999</v>
      </c>
      <c r="K1220" s="36">
        <f t="shared" ref="K1220:K1283" si="178">E1220+0.004</f>
        <v>1.5129999999999999</v>
      </c>
      <c r="L1220" s="36">
        <f t="shared" ref="L1220:L1283" si="179">E1220+0.003</f>
        <v>1.5119999999999998</v>
      </c>
      <c r="M1220" s="57">
        <f t="shared" ref="M1220:M1283" si="180">E1220+0.002</f>
        <v>1.5109999999999999</v>
      </c>
      <c r="N1220" s="58" t="s">
        <v>48</v>
      </c>
      <c r="O1220" s="36"/>
      <c r="P1220" s="36"/>
      <c r="Q1220" s="36"/>
      <c r="R1220" s="59"/>
      <c r="S1220" s="60">
        <v>1.46</v>
      </c>
      <c r="T1220" s="106">
        <v>1.6</v>
      </c>
      <c r="U1220" s="162"/>
      <c r="V1220" s="10"/>
      <c r="W1220" s="162"/>
      <c r="X1220" s="162"/>
      <c r="Y1220" s="162"/>
      <c r="AA1220" s="10"/>
      <c r="AB1220" s="47"/>
      <c r="AC1220" s="47"/>
      <c r="AD1220" s="47"/>
      <c r="AE1220" s="47"/>
      <c r="AF1220" s="47"/>
      <c r="AG1220" s="47"/>
      <c r="AH1220" s="47"/>
      <c r="AI1220" s="47"/>
    </row>
    <row r="1221" spans="1:35">
      <c r="A1221" s="26">
        <v>44176</v>
      </c>
      <c r="B1221" s="27">
        <v>0.58333333333333304</v>
      </c>
      <c r="C1221" s="132"/>
      <c r="D1221" s="28" t="str">
        <f t="shared" si="172"/>
        <v>2020/12/11  14:00</v>
      </c>
      <c r="E1221" s="119">
        <v>1.5249999999999999</v>
      </c>
      <c r="F1221" s="36">
        <f t="shared" si="173"/>
        <v>1.5319999999999998</v>
      </c>
      <c r="G1221" s="36">
        <f t="shared" si="174"/>
        <v>1.5299999999999998</v>
      </c>
      <c r="H1221" s="36">
        <f t="shared" si="175"/>
        <v>1.524</v>
      </c>
      <c r="I1221" s="36">
        <f t="shared" si="176"/>
        <v>1.5259999999999998</v>
      </c>
      <c r="J1221" s="36">
        <f t="shared" si="177"/>
        <v>1.5309999999999999</v>
      </c>
      <c r="K1221" s="36">
        <f t="shared" si="178"/>
        <v>1.5289999999999999</v>
      </c>
      <c r="L1221" s="36">
        <f t="shared" si="179"/>
        <v>1.5279999999999998</v>
      </c>
      <c r="M1221" s="57">
        <f t="shared" si="180"/>
        <v>1.5269999999999999</v>
      </c>
      <c r="N1221" s="58" t="s">
        <v>48</v>
      </c>
      <c r="O1221" s="36"/>
      <c r="P1221" s="36"/>
      <c r="Q1221" s="36"/>
      <c r="R1221" s="59"/>
      <c r="S1221" s="60">
        <v>1.46</v>
      </c>
      <c r="T1221" s="106">
        <v>1.6</v>
      </c>
      <c r="U1221" s="162"/>
      <c r="V1221" s="10"/>
      <c r="W1221" s="162"/>
      <c r="X1221" s="162"/>
      <c r="Y1221" s="162"/>
      <c r="AA1221" s="10"/>
      <c r="AB1221" s="47"/>
      <c r="AC1221" s="47"/>
      <c r="AD1221" s="47"/>
      <c r="AE1221" s="47"/>
      <c r="AF1221" s="47"/>
      <c r="AG1221" s="47"/>
      <c r="AH1221" s="47"/>
      <c r="AI1221" s="47"/>
    </row>
    <row r="1222" spans="1:35">
      <c r="A1222" s="26">
        <v>44176</v>
      </c>
      <c r="B1222" s="27">
        <v>0.66666666666666596</v>
      </c>
      <c r="C1222" s="132"/>
      <c r="D1222" s="28" t="str">
        <f t="shared" si="172"/>
        <v>2020/12/11  16:00</v>
      </c>
      <c r="E1222" s="119">
        <v>1.5249999999999999</v>
      </c>
      <c r="F1222" s="36">
        <f t="shared" si="173"/>
        <v>1.5319999999999998</v>
      </c>
      <c r="G1222" s="36">
        <f t="shared" si="174"/>
        <v>1.5299999999999998</v>
      </c>
      <c r="H1222" s="36">
        <f t="shared" si="175"/>
        <v>1.524</v>
      </c>
      <c r="I1222" s="36">
        <f t="shared" si="176"/>
        <v>1.5259999999999998</v>
      </c>
      <c r="J1222" s="36">
        <f t="shared" si="177"/>
        <v>1.5309999999999999</v>
      </c>
      <c r="K1222" s="36">
        <f t="shared" si="178"/>
        <v>1.5289999999999999</v>
      </c>
      <c r="L1222" s="36">
        <f t="shared" si="179"/>
        <v>1.5279999999999998</v>
      </c>
      <c r="M1222" s="57">
        <f t="shared" si="180"/>
        <v>1.5269999999999999</v>
      </c>
      <c r="N1222" s="58" t="s">
        <v>48</v>
      </c>
      <c r="O1222" s="36"/>
      <c r="P1222" s="36"/>
      <c r="Q1222" s="36"/>
      <c r="R1222" s="59"/>
      <c r="S1222" s="60">
        <v>1.46</v>
      </c>
      <c r="T1222" s="106">
        <v>1.6</v>
      </c>
      <c r="U1222" s="162"/>
      <c r="V1222" s="10"/>
      <c r="W1222" s="162"/>
      <c r="X1222" s="162"/>
      <c r="Y1222" s="162"/>
      <c r="AA1222" s="10"/>
      <c r="AB1222" s="47"/>
      <c r="AC1222" s="47"/>
      <c r="AD1222" s="47"/>
      <c r="AE1222" s="47"/>
      <c r="AF1222" s="47"/>
      <c r="AG1222" s="47"/>
      <c r="AH1222" s="47"/>
      <c r="AI1222" s="47"/>
    </row>
    <row r="1223" spans="1:35">
      <c r="A1223" s="123">
        <v>44177</v>
      </c>
      <c r="B1223" s="101">
        <v>0.33333333333333331</v>
      </c>
      <c r="C1223" s="132" t="s">
        <v>657</v>
      </c>
      <c r="D1223" s="124" t="str">
        <f t="shared" si="172"/>
        <v>2020/12/12  8:00</v>
      </c>
      <c r="E1223" s="119">
        <v>1.5149999999999999</v>
      </c>
      <c r="F1223" s="36">
        <f t="shared" si="173"/>
        <v>1.5219999999999998</v>
      </c>
      <c r="G1223" s="36">
        <f t="shared" si="174"/>
        <v>1.5199999999999998</v>
      </c>
      <c r="H1223" s="36">
        <f t="shared" si="175"/>
        <v>1.514</v>
      </c>
      <c r="I1223" s="36">
        <f t="shared" si="176"/>
        <v>1.5159999999999998</v>
      </c>
      <c r="J1223" s="36">
        <f t="shared" si="177"/>
        <v>1.5209999999999999</v>
      </c>
      <c r="K1223" s="36">
        <f t="shared" si="178"/>
        <v>1.5189999999999999</v>
      </c>
      <c r="L1223" s="36">
        <f t="shared" si="179"/>
        <v>1.5179999999999998</v>
      </c>
      <c r="M1223" s="57">
        <f t="shared" si="180"/>
        <v>1.5169999999999999</v>
      </c>
      <c r="N1223" s="58" t="s">
        <v>49</v>
      </c>
      <c r="O1223" s="36"/>
      <c r="P1223" s="36"/>
      <c r="Q1223" s="36"/>
      <c r="R1223" s="59"/>
      <c r="S1223" s="60">
        <v>1.46</v>
      </c>
      <c r="T1223" s="106">
        <v>1.6</v>
      </c>
      <c r="U1223" s="162"/>
      <c r="V1223" s="10"/>
      <c r="W1223" s="162"/>
      <c r="X1223" s="162"/>
      <c r="Y1223" s="162"/>
      <c r="AA1223" s="10"/>
      <c r="AB1223" s="47"/>
      <c r="AC1223" s="47"/>
      <c r="AD1223" s="47"/>
      <c r="AE1223" s="47"/>
      <c r="AF1223" s="47"/>
      <c r="AG1223" s="47"/>
      <c r="AH1223" s="47"/>
      <c r="AI1223" s="47"/>
    </row>
    <row r="1224" spans="1:35">
      <c r="A1224" s="26">
        <v>44177</v>
      </c>
      <c r="B1224" s="27">
        <v>0.41666666666666669</v>
      </c>
      <c r="C1224" s="132"/>
      <c r="D1224" s="28" t="str">
        <f t="shared" si="172"/>
        <v>2020/12/12  10:00</v>
      </c>
      <c r="E1224" s="119">
        <v>1.5002189387884901</v>
      </c>
      <c r="F1224" s="36">
        <f t="shared" si="173"/>
        <v>1.50721893878849</v>
      </c>
      <c r="G1224" s="36">
        <f t="shared" si="174"/>
        <v>1.50521893878849</v>
      </c>
      <c r="H1224" s="36">
        <f t="shared" si="175"/>
        <v>1.4992189387884902</v>
      </c>
      <c r="I1224" s="36">
        <f t="shared" si="176"/>
        <v>1.50121893878849</v>
      </c>
      <c r="J1224" s="36">
        <f t="shared" si="177"/>
        <v>1.5062189387884901</v>
      </c>
      <c r="K1224" s="36">
        <f t="shared" si="178"/>
        <v>1.5042189387884901</v>
      </c>
      <c r="L1224" s="36">
        <f t="shared" si="179"/>
        <v>1.50321893878849</v>
      </c>
      <c r="M1224" s="57">
        <f t="shared" si="180"/>
        <v>1.5022189387884901</v>
      </c>
      <c r="N1224" s="58" t="s">
        <v>49</v>
      </c>
      <c r="O1224" s="36"/>
      <c r="P1224" s="36"/>
      <c r="Q1224" s="36"/>
      <c r="R1224" s="59"/>
      <c r="S1224" s="60">
        <v>1.46</v>
      </c>
      <c r="T1224" s="106">
        <v>1.6</v>
      </c>
      <c r="U1224" s="162"/>
      <c r="V1224" s="10"/>
      <c r="W1224" s="162"/>
      <c r="X1224" s="162"/>
      <c r="Y1224" s="162"/>
      <c r="AA1224" s="10"/>
      <c r="AB1224" s="47"/>
      <c r="AC1224" s="47"/>
      <c r="AD1224" s="47"/>
      <c r="AE1224" s="47"/>
      <c r="AF1224" s="47"/>
      <c r="AG1224" s="47"/>
      <c r="AH1224" s="47"/>
      <c r="AI1224" s="47"/>
    </row>
    <row r="1225" spans="1:35">
      <c r="A1225" s="26">
        <v>44177</v>
      </c>
      <c r="B1225" s="27">
        <v>0.5</v>
      </c>
      <c r="C1225" s="132"/>
      <c r="D1225" s="28" t="str">
        <f t="shared" si="172"/>
        <v>2020/12/12  12:00</v>
      </c>
      <c r="E1225" s="119">
        <v>1.5145555706686102</v>
      </c>
      <c r="F1225" s="36">
        <f t="shared" si="173"/>
        <v>1.5215555706686101</v>
      </c>
      <c r="G1225" s="36">
        <f t="shared" si="174"/>
        <v>1.5195555706686101</v>
      </c>
      <c r="H1225" s="36">
        <f t="shared" si="175"/>
        <v>1.5135555706686104</v>
      </c>
      <c r="I1225" s="36">
        <f t="shared" si="176"/>
        <v>1.5155555706686101</v>
      </c>
      <c r="J1225" s="36">
        <f t="shared" si="177"/>
        <v>1.5205555706686102</v>
      </c>
      <c r="K1225" s="36">
        <f t="shared" si="178"/>
        <v>1.5185555706686102</v>
      </c>
      <c r="L1225" s="36">
        <f t="shared" si="179"/>
        <v>1.5175555706686101</v>
      </c>
      <c r="M1225" s="57">
        <f t="shared" si="180"/>
        <v>1.5165555706686102</v>
      </c>
      <c r="N1225" s="58" t="s">
        <v>49</v>
      </c>
      <c r="O1225" s="36"/>
      <c r="P1225" s="36"/>
      <c r="Q1225" s="36"/>
      <c r="R1225" s="59"/>
      <c r="S1225" s="60">
        <v>1.46</v>
      </c>
      <c r="T1225" s="106">
        <v>1.6</v>
      </c>
      <c r="U1225" s="162"/>
      <c r="V1225" s="10"/>
      <c r="W1225" s="162"/>
      <c r="X1225" s="162"/>
      <c r="Y1225" s="162"/>
      <c r="AA1225" s="10"/>
      <c r="AB1225" s="47"/>
      <c r="AC1225" s="47"/>
      <c r="AD1225" s="47"/>
      <c r="AE1225" s="47"/>
      <c r="AF1225" s="47"/>
      <c r="AG1225" s="47"/>
      <c r="AH1225" s="47"/>
      <c r="AI1225" s="47"/>
    </row>
    <row r="1226" spans="1:35">
      <c r="A1226" s="26">
        <v>44177</v>
      </c>
      <c r="B1226" s="27">
        <v>0.58333333333333304</v>
      </c>
      <c r="C1226" s="132"/>
      <c r="D1226" s="28" t="str">
        <f t="shared" si="172"/>
        <v>2020/12/12  14:00</v>
      </c>
      <c r="E1226" s="119">
        <v>1.5</v>
      </c>
      <c r="F1226" s="36">
        <f t="shared" si="173"/>
        <v>1.5069999999999999</v>
      </c>
      <c r="G1226" s="36">
        <f t="shared" si="174"/>
        <v>1.5049999999999999</v>
      </c>
      <c r="H1226" s="36">
        <f t="shared" si="175"/>
        <v>1.4990000000000001</v>
      </c>
      <c r="I1226" s="36">
        <f t="shared" si="176"/>
        <v>1.5009999999999999</v>
      </c>
      <c r="J1226" s="36">
        <f t="shared" si="177"/>
        <v>1.506</v>
      </c>
      <c r="K1226" s="36">
        <f t="shared" si="178"/>
        <v>1.504</v>
      </c>
      <c r="L1226" s="36">
        <f t="shared" si="179"/>
        <v>1.5029999999999999</v>
      </c>
      <c r="M1226" s="57">
        <f t="shared" si="180"/>
        <v>1.502</v>
      </c>
      <c r="N1226" s="58" t="s">
        <v>49</v>
      </c>
      <c r="O1226" s="36"/>
      <c r="P1226" s="36"/>
      <c r="Q1226" s="36"/>
      <c r="R1226" s="59"/>
      <c r="S1226" s="60">
        <v>1.46</v>
      </c>
      <c r="T1226" s="106">
        <v>1.6</v>
      </c>
      <c r="U1226" s="162"/>
      <c r="V1226" s="10"/>
      <c r="W1226" s="162"/>
      <c r="X1226" s="162"/>
      <c r="Y1226" s="162"/>
      <c r="AA1226" s="10"/>
      <c r="AB1226" s="47"/>
      <c r="AC1226" s="47"/>
      <c r="AD1226" s="47"/>
      <c r="AE1226" s="47"/>
      <c r="AF1226" s="47"/>
      <c r="AG1226" s="47"/>
      <c r="AH1226" s="47"/>
      <c r="AI1226" s="47"/>
    </row>
    <row r="1227" spans="1:35">
      <c r="A1227" s="26">
        <v>44177</v>
      </c>
      <c r="B1227" s="27">
        <v>0.66666666666666596</v>
      </c>
      <c r="C1227" s="132"/>
      <c r="D1227" s="28" t="str">
        <f t="shared" si="172"/>
        <v>2020/12/12  16:00</v>
      </c>
      <c r="E1227" s="119">
        <v>1.5249999999999999</v>
      </c>
      <c r="F1227" s="36">
        <f t="shared" si="173"/>
        <v>1.5319999999999998</v>
      </c>
      <c r="G1227" s="36">
        <f t="shared" si="174"/>
        <v>1.5299999999999998</v>
      </c>
      <c r="H1227" s="36">
        <f t="shared" si="175"/>
        <v>1.524</v>
      </c>
      <c r="I1227" s="36">
        <f t="shared" si="176"/>
        <v>1.5259999999999998</v>
      </c>
      <c r="J1227" s="36">
        <f t="shared" si="177"/>
        <v>1.5309999999999999</v>
      </c>
      <c r="K1227" s="36">
        <f t="shared" si="178"/>
        <v>1.5289999999999999</v>
      </c>
      <c r="L1227" s="36">
        <f t="shared" si="179"/>
        <v>1.5279999999999998</v>
      </c>
      <c r="M1227" s="57">
        <f t="shared" si="180"/>
        <v>1.5269999999999999</v>
      </c>
      <c r="N1227" s="58" t="s">
        <v>49</v>
      </c>
      <c r="O1227" s="36"/>
      <c r="P1227" s="36"/>
      <c r="Q1227" s="36"/>
      <c r="R1227" s="59"/>
      <c r="S1227" s="60">
        <v>1.46</v>
      </c>
      <c r="T1227" s="106">
        <v>1.6</v>
      </c>
      <c r="U1227" s="162"/>
      <c r="V1227" s="10"/>
      <c r="W1227" s="162"/>
      <c r="X1227" s="162"/>
      <c r="Y1227" s="162"/>
      <c r="AA1227" s="10"/>
      <c r="AB1227" s="47"/>
      <c r="AC1227" s="47"/>
      <c r="AD1227" s="47"/>
      <c r="AE1227" s="47"/>
      <c r="AF1227" s="47"/>
      <c r="AG1227" s="47"/>
      <c r="AH1227" s="47"/>
      <c r="AI1227" s="47"/>
    </row>
    <row r="1228" spans="1:35">
      <c r="A1228" s="123">
        <v>44178</v>
      </c>
      <c r="B1228" s="101">
        <v>0.33333333333333331</v>
      </c>
      <c r="C1228" s="132" t="s">
        <v>658</v>
      </c>
      <c r="D1228" s="124" t="str">
        <f t="shared" si="172"/>
        <v>2020/12/13  8:00</v>
      </c>
      <c r="E1228" s="119">
        <v>1.534</v>
      </c>
      <c r="F1228" s="36">
        <f t="shared" si="173"/>
        <v>1.5409999999999999</v>
      </c>
      <c r="G1228" s="36">
        <f t="shared" si="174"/>
        <v>1.5389999999999999</v>
      </c>
      <c r="H1228" s="36">
        <f t="shared" si="175"/>
        <v>1.5330000000000001</v>
      </c>
      <c r="I1228" s="36">
        <f t="shared" si="176"/>
        <v>1.5349999999999999</v>
      </c>
      <c r="J1228" s="36">
        <f t="shared" si="177"/>
        <v>1.54</v>
      </c>
      <c r="K1228" s="36">
        <f t="shared" si="178"/>
        <v>1.538</v>
      </c>
      <c r="L1228" s="36">
        <f t="shared" si="179"/>
        <v>1.5369999999999999</v>
      </c>
      <c r="M1228" s="57">
        <f t="shared" si="180"/>
        <v>1.536</v>
      </c>
      <c r="N1228" s="58" t="s">
        <v>44</v>
      </c>
      <c r="O1228" s="36"/>
      <c r="P1228" s="36"/>
      <c r="Q1228" s="36"/>
      <c r="R1228" s="59"/>
      <c r="S1228" s="60">
        <v>1.46</v>
      </c>
      <c r="T1228" s="106">
        <v>1.6</v>
      </c>
      <c r="U1228" s="162"/>
      <c r="V1228" s="10"/>
      <c r="W1228" s="162"/>
      <c r="X1228" s="162"/>
      <c r="Y1228" s="162"/>
      <c r="AA1228" s="10"/>
      <c r="AB1228" s="47"/>
      <c r="AC1228" s="47"/>
      <c r="AD1228" s="47"/>
      <c r="AE1228" s="47"/>
      <c r="AF1228" s="47"/>
      <c r="AG1228" s="47"/>
      <c r="AH1228" s="47"/>
      <c r="AI1228" s="47"/>
    </row>
    <row r="1229" spans="1:35">
      <c r="A1229" s="26">
        <v>44178</v>
      </c>
      <c r="B1229" s="27">
        <v>0.41666666666666669</v>
      </c>
      <c r="C1229" s="132"/>
      <c r="D1229" s="28" t="str">
        <f t="shared" si="172"/>
        <v>2020/12/13  10:00</v>
      </c>
      <c r="E1229" s="119">
        <v>1.51</v>
      </c>
      <c r="F1229" s="36">
        <f t="shared" si="173"/>
        <v>1.5169999999999999</v>
      </c>
      <c r="G1229" s="36">
        <f t="shared" si="174"/>
        <v>1.5149999999999999</v>
      </c>
      <c r="H1229" s="36">
        <f t="shared" si="175"/>
        <v>1.5090000000000001</v>
      </c>
      <c r="I1229" s="36">
        <f t="shared" si="176"/>
        <v>1.5109999999999999</v>
      </c>
      <c r="J1229" s="36">
        <f t="shared" si="177"/>
        <v>1.516</v>
      </c>
      <c r="K1229" s="36">
        <f t="shared" si="178"/>
        <v>1.514</v>
      </c>
      <c r="L1229" s="36">
        <f t="shared" si="179"/>
        <v>1.5129999999999999</v>
      </c>
      <c r="M1229" s="57">
        <f t="shared" si="180"/>
        <v>1.512</v>
      </c>
      <c r="N1229" s="58" t="s">
        <v>44</v>
      </c>
      <c r="O1229" s="36"/>
      <c r="P1229" s="36"/>
      <c r="Q1229" s="36"/>
      <c r="R1229" s="59"/>
      <c r="S1229" s="60">
        <v>1.46</v>
      </c>
      <c r="T1229" s="106">
        <v>1.6</v>
      </c>
      <c r="U1229" s="162"/>
      <c r="V1229" s="10"/>
      <c r="W1229" s="162"/>
      <c r="X1229" s="162"/>
      <c r="Y1229" s="162"/>
      <c r="AA1229" s="10"/>
      <c r="AB1229" s="47"/>
      <c r="AC1229" s="47"/>
      <c r="AD1229" s="47"/>
      <c r="AE1229" s="47"/>
      <c r="AF1229" s="47"/>
      <c r="AG1229" s="47"/>
      <c r="AH1229" s="47"/>
      <c r="AI1229" s="47"/>
    </row>
    <row r="1230" spans="1:35">
      <c r="A1230" s="26">
        <v>44178</v>
      </c>
      <c r="B1230" s="27">
        <v>0.5</v>
      </c>
      <c r="C1230" s="132"/>
      <c r="D1230" s="28" t="str">
        <f t="shared" si="172"/>
        <v>2020/12/13  12:00</v>
      </c>
      <c r="E1230" s="119">
        <v>1.5089999999999999</v>
      </c>
      <c r="F1230" s="36">
        <f t="shared" si="173"/>
        <v>1.5159999999999998</v>
      </c>
      <c r="G1230" s="36">
        <f t="shared" si="174"/>
        <v>1.5139999999999998</v>
      </c>
      <c r="H1230" s="36">
        <f t="shared" si="175"/>
        <v>1.508</v>
      </c>
      <c r="I1230" s="36">
        <f t="shared" si="176"/>
        <v>1.5099999999999998</v>
      </c>
      <c r="J1230" s="36">
        <f t="shared" si="177"/>
        <v>1.5149999999999999</v>
      </c>
      <c r="K1230" s="36">
        <f t="shared" si="178"/>
        <v>1.5129999999999999</v>
      </c>
      <c r="L1230" s="36">
        <f t="shared" si="179"/>
        <v>1.5119999999999998</v>
      </c>
      <c r="M1230" s="57">
        <f t="shared" si="180"/>
        <v>1.5109999999999999</v>
      </c>
      <c r="N1230" s="58" t="s">
        <v>45</v>
      </c>
      <c r="O1230" s="36"/>
      <c r="P1230" s="36"/>
      <c r="Q1230" s="36"/>
      <c r="R1230" s="59"/>
      <c r="S1230" s="60">
        <v>1.46</v>
      </c>
      <c r="T1230" s="106">
        <v>1.6</v>
      </c>
      <c r="U1230" s="162"/>
      <c r="V1230" s="10"/>
      <c r="W1230" s="162"/>
      <c r="X1230" s="162"/>
      <c r="Y1230" s="162"/>
      <c r="AA1230" s="10"/>
      <c r="AB1230" s="47"/>
      <c r="AC1230" s="47"/>
      <c r="AD1230" s="47"/>
      <c r="AE1230" s="47"/>
      <c r="AF1230" s="47"/>
      <c r="AG1230" s="47"/>
      <c r="AH1230" s="47"/>
      <c r="AI1230" s="47"/>
    </row>
    <row r="1231" spans="1:35">
      <c r="A1231" s="26">
        <v>44178</v>
      </c>
      <c r="B1231" s="27">
        <v>0.58333333333333304</v>
      </c>
      <c r="C1231" s="132"/>
      <c r="D1231" s="28" t="str">
        <f t="shared" si="172"/>
        <v>2020/12/13  14:00</v>
      </c>
      <c r="E1231" s="119">
        <v>1.508</v>
      </c>
      <c r="F1231" s="36">
        <f t="shared" si="173"/>
        <v>1.5149999999999999</v>
      </c>
      <c r="G1231" s="36">
        <f t="shared" si="174"/>
        <v>1.5129999999999999</v>
      </c>
      <c r="H1231" s="36">
        <f t="shared" si="175"/>
        <v>1.5070000000000001</v>
      </c>
      <c r="I1231" s="36">
        <f t="shared" si="176"/>
        <v>1.5089999999999999</v>
      </c>
      <c r="J1231" s="36">
        <f t="shared" si="177"/>
        <v>1.514</v>
      </c>
      <c r="K1231" s="36">
        <f t="shared" si="178"/>
        <v>1.512</v>
      </c>
      <c r="L1231" s="36">
        <f t="shared" si="179"/>
        <v>1.5109999999999999</v>
      </c>
      <c r="M1231" s="57">
        <f t="shared" si="180"/>
        <v>1.51</v>
      </c>
      <c r="N1231" s="58" t="s">
        <v>45</v>
      </c>
      <c r="O1231" s="36"/>
      <c r="P1231" s="36"/>
      <c r="Q1231" s="36"/>
      <c r="R1231" s="59"/>
      <c r="S1231" s="60">
        <v>1.46</v>
      </c>
      <c r="T1231" s="106">
        <v>1.6</v>
      </c>
      <c r="U1231" s="162"/>
      <c r="V1231" s="10"/>
      <c r="W1231" s="162"/>
      <c r="X1231" s="162"/>
      <c r="Y1231" s="162"/>
      <c r="AA1231" s="10"/>
      <c r="AB1231" s="47"/>
      <c r="AC1231" s="47"/>
      <c r="AD1231" s="47"/>
      <c r="AE1231" s="47"/>
      <c r="AF1231" s="47"/>
      <c r="AG1231" s="47"/>
      <c r="AH1231" s="47"/>
      <c r="AI1231" s="47"/>
    </row>
    <row r="1232" spans="1:35">
      <c r="A1232" s="26">
        <v>44178</v>
      </c>
      <c r="B1232" s="27">
        <v>0.66666666666666596</v>
      </c>
      <c r="C1232" s="132"/>
      <c r="D1232" s="28" t="str">
        <f t="shared" si="172"/>
        <v>2020/12/13  16:00</v>
      </c>
      <c r="E1232" s="119">
        <v>1.5249999999999999</v>
      </c>
      <c r="F1232" s="36">
        <f t="shared" si="173"/>
        <v>1.5319999999999998</v>
      </c>
      <c r="G1232" s="36">
        <f t="shared" si="174"/>
        <v>1.5299999999999998</v>
      </c>
      <c r="H1232" s="36">
        <f t="shared" si="175"/>
        <v>1.524</v>
      </c>
      <c r="I1232" s="36">
        <f t="shared" si="176"/>
        <v>1.5259999999999998</v>
      </c>
      <c r="J1232" s="36">
        <f t="shared" si="177"/>
        <v>1.5309999999999999</v>
      </c>
      <c r="K1232" s="36">
        <f t="shared" si="178"/>
        <v>1.5289999999999999</v>
      </c>
      <c r="L1232" s="36">
        <f t="shared" si="179"/>
        <v>1.5279999999999998</v>
      </c>
      <c r="M1232" s="57">
        <f t="shared" si="180"/>
        <v>1.5269999999999999</v>
      </c>
      <c r="N1232" s="58" t="s">
        <v>45</v>
      </c>
      <c r="O1232" s="36"/>
      <c r="P1232" s="36"/>
      <c r="Q1232" s="36"/>
      <c r="R1232" s="59"/>
      <c r="S1232" s="60">
        <v>1.46</v>
      </c>
      <c r="T1232" s="106">
        <v>1.6</v>
      </c>
      <c r="U1232" s="162"/>
      <c r="V1232" s="10"/>
      <c r="W1232" s="162"/>
      <c r="X1232" s="162"/>
      <c r="Y1232" s="162"/>
      <c r="AA1232" s="10"/>
      <c r="AB1232" s="47"/>
      <c r="AC1232" s="47"/>
      <c r="AD1232" s="47"/>
      <c r="AE1232" s="47"/>
      <c r="AF1232" s="47"/>
      <c r="AG1232" s="47"/>
      <c r="AH1232" s="47"/>
      <c r="AI1232" s="47"/>
    </row>
    <row r="1233" spans="1:35">
      <c r="A1233" s="123">
        <v>44179</v>
      </c>
      <c r="B1233" s="101">
        <v>0.33333333333333331</v>
      </c>
      <c r="C1233" s="132" t="s">
        <v>659</v>
      </c>
      <c r="D1233" s="124" t="str">
        <f t="shared" si="172"/>
        <v>2020/12/14  8:00</v>
      </c>
      <c r="E1233" s="119">
        <v>1.5025362085145351</v>
      </c>
      <c r="F1233" s="36">
        <f t="shared" si="173"/>
        <v>1.509536208514535</v>
      </c>
      <c r="G1233" s="36">
        <f t="shared" si="174"/>
        <v>1.507536208514535</v>
      </c>
      <c r="H1233" s="36">
        <f t="shared" si="175"/>
        <v>1.5015362085145352</v>
      </c>
      <c r="I1233" s="36">
        <f t="shared" si="176"/>
        <v>1.503536208514535</v>
      </c>
      <c r="J1233" s="36">
        <f t="shared" si="177"/>
        <v>1.5085362085145351</v>
      </c>
      <c r="K1233" s="36">
        <f t="shared" si="178"/>
        <v>1.5065362085145351</v>
      </c>
      <c r="L1233" s="36">
        <f t="shared" si="179"/>
        <v>1.505536208514535</v>
      </c>
      <c r="M1233" s="57">
        <f t="shared" si="180"/>
        <v>1.5045362085145351</v>
      </c>
      <c r="N1233" s="58" t="s">
        <v>46</v>
      </c>
      <c r="O1233" s="36"/>
      <c r="P1233" s="36"/>
      <c r="Q1233" s="36"/>
      <c r="R1233" s="59"/>
      <c r="S1233" s="60">
        <v>1.46</v>
      </c>
      <c r="T1233" s="106">
        <v>1.6</v>
      </c>
      <c r="U1233" s="162"/>
      <c r="V1233" s="10"/>
      <c r="W1233" s="162"/>
      <c r="X1233" s="162"/>
      <c r="Y1233" s="162"/>
      <c r="AA1233" s="10"/>
      <c r="AB1233" s="47"/>
      <c r="AC1233" s="47"/>
      <c r="AD1233" s="47"/>
      <c r="AE1233" s="47"/>
      <c r="AF1233" s="47"/>
      <c r="AG1233" s="47"/>
      <c r="AH1233" s="47"/>
      <c r="AI1233" s="47"/>
    </row>
    <row r="1234" spans="1:35">
      <c r="A1234" s="26">
        <v>44179</v>
      </c>
      <c r="B1234" s="27">
        <v>0.41666666666666669</v>
      </c>
      <c r="C1234" s="132"/>
      <c r="D1234" s="28" t="str">
        <f t="shared" si="172"/>
        <v>2020/12/14  10:00</v>
      </c>
      <c r="E1234" s="119">
        <v>1.5089999999999999</v>
      </c>
      <c r="F1234" s="36">
        <f t="shared" si="173"/>
        <v>1.5159999999999998</v>
      </c>
      <c r="G1234" s="36">
        <f t="shared" si="174"/>
        <v>1.5139999999999998</v>
      </c>
      <c r="H1234" s="36">
        <f t="shared" si="175"/>
        <v>1.508</v>
      </c>
      <c r="I1234" s="36">
        <f t="shared" si="176"/>
        <v>1.5099999999999998</v>
      </c>
      <c r="J1234" s="36">
        <f t="shared" si="177"/>
        <v>1.5149999999999999</v>
      </c>
      <c r="K1234" s="36">
        <f t="shared" si="178"/>
        <v>1.5129999999999999</v>
      </c>
      <c r="L1234" s="36">
        <f t="shared" si="179"/>
        <v>1.5119999999999998</v>
      </c>
      <c r="M1234" s="57">
        <f t="shared" si="180"/>
        <v>1.5109999999999999</v>
      </c>
      <c r="N1234" s="58" t="s">
        <v>46</v>
      </c>
      <c r="O1234" s="36"/>
      <c r="P1234" s="36"/>
      <c r="Q1234" s="36"/>
      <c r="R1234" s="59"/>
      <c r="S1234" s="60">
        <v>1.46</v>
      </c>
      <c r="T1234" s="106">
        <v>1.6</v>
      </c>
      <c r="U1234" s="162"/>
      <c r="V1234" s="10"/>
      <c r="W1234" s="162"/>
      <c r="X1234" s="162"/>
      <c r="Y1234" s="162"/>
      <c r="AA1234" s="10"/>
      <c r="AB1234" s="47"/>
      <c r="AC1234" s="47"/>
      <c r="AD1234" s="47"/>
      <c r="AE1234" s="47"/>
      <c r="AF1234" s="47"/>
      <c r="AG1234" s="47"/>
      <c r="AH1234" s="47"/>
      <c r="AI1234" s="47"/>
    </row>
    <row r="1235" spans="1:35">
      <c r="A1235" s="26">
        <v>44179</v>
      </c>
      <c r="B1235" s="27">
        <v>0.5</v>
      </c>
      <c r="C1235" s="132"/>
      <c r="D1235" s="28" t="str">
        <f t="shared" si="172"/>
        <v>2020/12/14  12:00</v>
      </c>
      <c r="E1235" s="119">
        <v>1.5137423219174788</v>
      </c>
      <c r="F1235" s="36">
        <f t="shared" si="173"/>
        <v>1.5207423219174787</v>
      </c>
      <c r="G1235" s="36">
        <f t="shared" si="174"/>
        <v>1.5187423219174787</v>
      </c>
      <c r="H1235" s="36">
        <f t="shared" si="175"/>
        <v>1.5127423219174789</v>
      </c>
      <c r="I1235" s="36">
        <f t="shared" si="176"/>
        <v>1.5147423219174787</v>
      </c>
      <c r="J1235" s="36">
        <f t="shared" si="177"/>
        <v>1.5197423219174788</v>
      </c>
      <c r="K1235" s="36">
        <f t="shared" si="178"/>
        <v>1.5177423219174788</v>
      </c>
      <c r="L1235" s="36">
        <f t="shared" si="179"/>
        <v>1.5167423219174787</v>
      </c>
      <c r="M1235" s="57">
        <f t="shared" si="180"/>
        <v>1.5157423219174788</v>
      </c>
      <c r="N1235" s="58" t="s">
        <v>46</v>
      </c>
      <c r="O1235" s="36"/>
      <c r="P1235" s="36"/>
      <c r="Q1235" s="36"/>
      <c r="R1235" s="59"/>
      <c r="S1235" s="60">
        <v>1.46</v>
      </c>
      <c r="T1235" s="106">
        <v>1.6</v>
      </c>
      <c r="U1235" s="162"/>
      <c r="V1235" s="10"/>
      <c r="W1235" s="162"/>
      <c r="X1235" s="162"/>
      <c r="Y1235" s="162"/>
      <c r="AA1235" s="10"/>
      <c r="AB1235" s="47"/>
      <c r="AC1235" s="47"/>
      <c r="AD1235" s="47"/>
      <c r="AE1235" s="47"/>
      <c r="AF1235" s="47"/>
      <c r="AG1235" s="47"/>
      <c r="AH1235" s="47"/>
      <c r="AI1235" s="47"/>
    </row>
    <row r="1236" spans="1:35">
      <c r="A1236" s="26">
        <v>44179</v>
      </c>
      <c r="B1236" s="27">
        <v>0.58333333333333304</v>
      </c>
      <c r="C1236" s="132"/>
      <c r="D1236" s="28" t="str">
        <f t="shared" si="172"/>
        <v>2020/12/14  14:00</v>
      </c>
      <c r="E1236" s="119">
        <v>1.5069999999999999</v>
      </c>
      <c r="F1236" s="36">
        <f t="shared" si="173"/>
        <v>1.5139999999999998</v>
      </c>
      <c r="G1236" s="36">
        <f t="shared" si="174"/>
        <v>1.5119999999999998</v>
      </c>
      <c r="H1236" s="36">
        <f t="shared" si="175"/>
        <v>1.506</v>
      </c>
      <c r="I1236" s="36">
        <f t="shared" si="176"/>
        <v>1.5079999999999998</v>
      </c>
      <c r="J1236" s="36">
        <f t="shared" si="177"/>
        <v>1.5129999999999999</v>
      </c>
      <c r="K1236" s="36">
        <f t="shared" si="178"/>
        <v>1.5109999999999999</v>
      </c>
      <c r="L1236" s="36">
        <f t="shared" si="179"/>
        <v>1.5099999999999998</v>
      </c>
      <c r="M1236" s="57">
        <f t="shared" si="180"/>
        <v>1.5089999999999999</v>
      </c>
      <c r="N1236" s="58" t="s">
        <v>46</v>
      </c>
      <c r="O1236" s="36"/>
      <c r="P1236" s="36"/>
      <c r="Q1236" s="36"/>
      <c r="R1236" s="59"/>
      <c r="S1236" s="60">
        <v>1.46</v>
      </c>
      <c r="T1236" s="106">
        <v>1.6</v>
      </c>
      <c r="U1236" s="162"/>
      <c r="V1236" s="10"/>
      <c r="W1236" s="162"/>
      <c r="X1236" s="162"/>
      <c r="Y1236" s="162"/>
      <c r="AA1236" s="10"/>
      <c r="AB1236" s="47"/>
      <c r="AC1236" s="47"/>
      <c r="AD1236" s="47"/>
      <c r="AE1236" s="47"/>
      <c r="AF1236" s="47"/>
      <c r="AG1236" s="47"/>
      <c r="AH1236" s="47"/>
      <c r="AI1236" s="47"/>
    </row>
    <row r="1237" spans="1:35">
      <c r="A1237" s="26">
        <v>44179</v>
      </c>
      <c r="B1237" s="27">
        <v>0.66666666666666596</v>
      </c>
      <c r="C1237" s="132"/>
      <c r="D1237" s="28" t="str">
        <f t="shared" si="172"/>
        <v>2020/12/14  16:00</v>
      </c>
      <c r="E1237" s="119">
        <v>1.5021915865776623</v>
      </c>
      <c r="F1237" s="36">
        <f t="shared" si="173"/>
        <v>1.5091915865776622</v>
      </c>
      <c r="G1237" s="36">
        <f t="shared" si="174"/>
        <v>1.5071915865776622</v>
      </c>
      <c r="H1237" s="36">
        <f t="shared" si="175"/>
        <v>1.5011915865776624</v>
      </c>
      <c r="I1237" s="36">
        <f t="shared" si="176"/>
        <v>1.5031915865776622</v>
      </c>
      <c r="J1237" s="36">
        <f t="shared" si="177"/>
        <v>1.5081915865776623</v>
      </c>
      <c r="K1237" s="36">
        <f t="shared" si="178"/>
        <v>1.5061915865776623</v>
      </c>
      <c r="L1237" s="36">
        <f t="shared" si="179"/>
        <v>1.5051915865776622</v>
      </c>
      <c r="M1237" s="57">
        <f t="shared" si="180"/>
        <v>1.5041915865776623</v>
      </c>
      <c r="N1237" s="58" t="s">
        <v>46</v>
      </c>
      <c r="O1237" s="36"/>
      <c r="P1237" s="36"/>
      <c r="Q1237" s="36"/>
      <c r="R1237" s="59"/>
      <c r="S1237" s="60">
        <v>1.46</v>
      </c>
      <c r="T1237" s="106">
        <v>1.6</v>
      </c>
      <c r="U1237" s="162"/>
      <c r="V1237" s="10"/>
      <c r="W1237" s="162"/>
      <c r="X1237" s="162"/>
      <c r="Y1237" s="162"/>
      <c r="AA1237" s="10"/>
      <c r="AB1237" s="47"/>
      <c r="AC1237" s="47"/>
      <c r="AD1237" s="47"/>
      <c r="AE1237" s="47"/>
      <c r="AF1237" s="47"/>
      <c r="AG1237" s="47"/>
      <c r="AH1237" s="47"/>
      <c r="AI1237" s="47"/>
    </row>
    <row r="1238" spans="1:35">
      <c r="A1238" s="123">
        <v>44180</v>
      </c>
      <c r="B1238" s="101">
        <v>0.33333333333333331</v>
      </c>
      <c r="C1238" s="132" t="s">
        <v>660</v>
      </c>
      <c r="D1238" s="124" t="str">
        <f t="shared" si="172"/>
        <v>2020/12/15  8:00</v>
      </c>
      <c r="E1238" s="119">
        <v>1.5149999999999999</v>
      </c>
      <c r="F1238" s="36">
        <f t="shared" si="173"/>
        <v>1.5219999999999998</v>
      </c>
      <c r="G1238" s="36">
        <f t="shared" si="174"/>
        <v>1.5199999999999998</v>
      </c>
      <c r="H1238" s="36">
        <f t="shared" si="175"/>
        <v>1.514</v>
      </c>
      <c r="I1238" s="36">
        <f t="shared" si="176"/>
        <v>1.5159999999999998</v>
      </c>
      <c r="J1238" s="36">
        <f t="shared" si="177"/>
        <v>1.5209999999999999</v>
      </c>
      <c r="K1238" s="36">
        <f t="shared" si="178"/>
        <v>1.5189999999999999</v>
      </c>
      <c r="L1238" s="36">
        <f t="shared" si="179"/>
        <v>1.5179999999999998</v>
      </c>
      <c r="M1238" s="57">
        <f t="shared" si="180"/>
        <v>1.5169999999999999</v>
      </c>
      <c r="N1238" s="58" t="s">
        <v>47</v>
      </c>
      <c r="O1238" s="36"/>
      <c r="P1238" s="36"/>
      <c r="Q1238" s="36"/>
      <c r="R1238" s="59"/>
      <c r="S1238" s="60">
        <v>1.46</v>
      </c>
      <c r="T1238" s="106">
        <v>1.6</v>
      </c>
      <c r="U1238" s="162"/>
      <c r="V1238" s="10"/>
      <c r="W1238" s="162"/>
      <c r="X1238" s="162"/>
      <c r="Y1238" s="162"/>
      <c r="AA1238" s="10"/>
      <c r="AB1238" s="47"/>
      <c r="AC1238" s="47"/>
      <c r="AD1238" s="47"/>
      <c r="AE1238" s="47"/>
      <c r="AF1238" s="47"/>
      <c r="AG1238" s="47"/>
      <c r="AH1238" s="47"/>
      <c r="AI1238" s="47"/>
    </row>
    <row r="1239" spans="1:35">
      <c r="A1239" s="26">
        <v>44180</v>
      </c>
      <c r="B1239" s="27">
        <v>0.41666666666666669</v>
      </c>
      <c r="C1239" s="132"/>
      <c r="D1239" s="28" t="str">
        <f t="shared" si="172"/>
        <v>2020/12/15  10:00</v>
      </c>
      <c r="E1239" s="119">
        <v>1.506</v>
      </c>
      <c r="F1239" s="36">
        <f t="shared" si="173"/>
        <v>1.5129999999999999</v>
      </c>
      <c r="G1239" s="36">
        <f t="shared" si="174"/>
        <v>1.5109999999999999</v>
      </c>
      <c r="H1239" s="36">
        <f t="shared" si="175"/>
        <v>1.5050000000000001</v>
      </c>
      <c r="I1239" s="36">
        <f t="shared" si="176"/>
        <v>1.5069999999999999</v>
      </c>
      <c r="J1239" s="36">
        <f t="shared" si="177"/>
        <v>1.512</v>
      </c>
      <c r="K1239" s="36">
        <f t="shared" si="178"/>
        <v>1.51</v>
      </c>
      <c r="L1239" s="36">
        <f t="shared" si="179"/>
        <v>1.5089999999999999</v>
      </c>
      <c r="M1239" s="57">
        <f t="shared" si="180"/>
        <v>1.508</v>
      </c>
      <c r="N1239" s="58" t="s">
        <v>47</v>
      </c>
      <c r="O1239" s="36"/>
      <c r="P1239" s="36"/>
      <c r="Q1239" s="36"/>
      <c r="R1239" s="59"/>
      <c r="S1239" s="60">
        <v>1.46</v>
      </c>
      <c r="T1239" s="106">
        <v>1.6</v>
      </c>
      <c r="U1239" s="162"/>
      <c r="V1239" s="10"/>
      <c r="W1239" s="162"/>
      <c r="X1239" s="162"/>
      <c r="Y1239" s="162"/>
      <c r="AA1239" s="10"/>
      <c r="AB1239" s="47"/>
      <c r="AC1239" s="47"/>
      <c r="AD1239" s="47"/>
      <c r="AE1239" s="47"/>
      <c r="AF1239" s="47"/>
      <c r="AG1239" s="47"/>
      <c r="AH1239" s="47"/>
      <c r="AI1239" s="47"/>
    </row>
    <row r="1240" spans="1:35">
      <c r="A1240" s="26">
        <v>44180</v>
      </c>
      <c r="B1240" s="27">
        <v>0.5</v>
      </c>
      <c r="C1240" s="132"/>
      <c r="D1240" s="28" t="str">
        <f t="shared" si="172"/>
        <v>2020/12/15  12:00</v>
      </c>
      <c r="E1240" s="119">
        <v>1.5022865190968635</v>
      </c>
      <c r="F1240" s="36">
        <f t="shared" si="173"/>
        <v>1.5092865190968634</v>
      </c>
      <c r="G1240" s="36">
        <f t="shared" si="174"/>
        <v>1.5072865190968634</v>
      </c>
      <c r="H1240" s="36">
        <f t="shared" si="175"/>
        <v>1.5012865190968636</v>
      </c>
      <c r="I1240" s="36">
        <f t="shared" si="176"/>
        <v>1.5032865190968634</v>
      </c>
      <c r="J1240" s="36">
        <f t="shared" si="177"/>
        <v>1.5082865190968635</v>
      </c>
      <c r="K1240" s="36">
        <f t="shared" si="178"/>
        <v>1.5062865190968635</v>
      </c>
      <c r="L1240" s="36">
        <f t="shared" si="179"/>
        <v>1.5052865190968634</v>
      </c>
      <c r="M1240" s="57">
        <f t="shared" si="180"/>
        <v>1.5042865190968635</v>
      </c>
      <c r="N1240" s="58" t="s">
        <v>47</v>
      </c>
      <c r="O1240" s="36"/>
      <c r="P1240" s="36"/>
      <c r="Q1240" s="36"/>
      <c r="R1240" s="59"/>
      <c r="S1240" s="60">
        <v>1.46</v>
      </c>
      <c r="T1240" s="106">
        <v>1.6</v>
      </c>
      <c r="U1240" s="162"/>
      <c r="V1240" s="10"/>
      <c r="W1240" s="162"/>
      <c r="X1240" s="162"/>
      <c r="Y1240" s="162"/>
      <c r="AA1240" s="10"/>
      <c r="AB1240" s="47"/>
      <c r="AC1240" s="47"/>
      <c r="AD1240" s="47"/>
      <c r="AE1240" s="47"/>
      <c r="AF1240" s="47"/>
      <c r="AG1240" s="47"/>
      <c r="AH1240" s="47"/>
      <c r="AI1240" s="47"/>
    </row>
    <row r="1241" spans="1:35">
      <c r="A1241" s="26">
        <v>44180</v>
      </c>
      <c r="B1241" s="27">
        <v>0.58333333333333304</v>
      </c>
      <c r="C1241" s="132"/>
      <c r="D1241" s="28" t="str">
        <f t="shared" si="172"/>
        <v>2020/12/15  14:00</v>
      </c>
      <c r="E1241" s="119">
        <v>1.5049999999999999</v>
      </c>
      <c r="F1241" s="36">
        <f t="shared" si="173"/>
        <v>1.5119999999999998</v>
      </c>
      <c r="G1241" s="36">
        <f t="shared" si="174"/>
        <v>1.5099999999999998</v>
      </c>
      <c r="H1241" s="36">
        <f t="shared" si="175"/>
        <v>1.504</v>
      </c>
      <c r="I1241" s="36">
        <f t="shared" si="176"/>
        <v>1.5059999999999998</v>
      </c>
      <c r="J1241" s="36">
        <f t="shared" si="177"/>
        <v>1.5109999999999999</v>
      </c>
      <c r="K1241" s="36">
        <f t="shared" si="178"/>
        <v>1.5089999999999999</v>
      </c>
      <c r="L1241" s="36">
        <f t="shared" si="179"/>
        <v>1.5079999999999998</v>
      </c>
      <c r="M1241" s="57">
        <f t="shared" si="180"/>
        <v>1.5069999999999999</v>
      </c>
      <c r="N1241" s="58" t="s">
        <v>47</v>
      </c>
      <c r="O1241" s="36"/>
      <c r="P1241" s="36"/>
      <c r="Q1241" s="36"/>
      <c r="R1241" s="59"/>
      <c r="S1241" s="60">
        <v>1.46</v>
      </c>
      <c r="T1241" s="106">
        <v>1.6</v>
      </c>
      <c r="U1241" s="162"/>
      <c r="V1241" s="10"/>
      <c r="W1241" s="162"/>
      <c r="X1241" s="162"/>
      <c r="Y1241" s="162"/>
      <c r="AA1241" s="10"/>
      <c r="AB1241" s="47"/>
      <c r="AC1241" s="47"/>
      <c r="AD1241" s="47"/>
      <c r="AE1241" s="47"/>
      <c r="AF1241" s="47"/>
      <c r="AG1241" s="47"/>
      <c r="AH1241" s="47"/>
      <c r="AI1241" s="47"/>
    </row>
    <row r="1242" spans="1:35">
      <c r="A1242" s="26">
        <v>44180</v>
      </c>
      <c r="B1242" s="27">
        <v>0.66666666666666596</v>
      </c>
      <c r="C1242" s="132"/>
      <c r="D1242" s="28" t="str">
        <f t="shared" si="172"/>
        <v>2020/12/15  16:00</v>
      </c>
      <c r="E1242" s="119">
        <v>1.504</v>
      </c>
      <c r="F1242" s="36">
        <f t="shared" si="173"/>
        <v>1.5109999999999999</v>
      </c>
      <c r="G1242" s="36">
        <f t="shared" si="174"/>
        <v>1.5089999999999999</v>
      </c>
      <c r="H1242" s="36">
        <f t="shared" si="175"/>
        <v>1.5030000000000001</v>
      </c>
      <c r="I1242" s="36">
        <f t="shared" si="176"/>
        <v>1.5049999999999999</v>
      </c>
      <c r="J1242" s="36">
        <f t="shared" si="177"/>
        <v>1.51</v>
      </c>
      <c r="K1242" s="36">
        <f t="shared" si="178"/>
        <v>1.508</v>
      </c>
      <c r="L1242" s="36">
        <f t="shared" si="179"/>
        <v>1.5069999999999999</v>
      </c>
      <c r="M1242" s="57">
        <f t="shared" si="180"/>
        <v>1.506</v>
      </c>
      <c r="N1242" s="58" t="s">
        <v>47</v>
      </c>
      <c r="O1242" s="36"/>
      <c r="P1242" s="36"/>
      <c r="Q1242" s="36"/>
      <c r="R1242" s="59"/>
      <c r="S1242" s="60">
        <v>1.46</v>
      </c>
      <c r="T1242" s="106">
        <v>1.6</v>
      </c>
      <c r="U1242" s="162"/>
      <c r="V1242" s="10"/>
      <c r="W1242" s="162"/>
      <c r="X1242" s="162"/>
      <c r="Y1242" s="162"/>
      <c r="AA1242" s="10"/>
      <c r="AB1242" s="47"/>
      <c r="AC1242" s="47"/>
      <c r="AD1242" s="47"/>
      <c r="AE1242" s="47"/>
      <c r="AF1242" s="47"/>
      <c r="AG1242" s="47"/>
      <c r="AH1242" s="47"/>
      <c r="AI1242" s="47"/>
    </row>
    <row r="1243" spans="1:35">
      <c r="A1243" s="123">
        <v>44181</v>
      </c>
      <c r="B1243" s="101">
        <v>0.33333333333333331</v>
      </c>
      <c r="C1243" s="132" t="s">
        <v>661</v>
      </c>
      <c r="D1243" s="124" t="str">
        <f t="shared" si="172"/>
        <v>2020/12/16  8:00</v>
      </c>
      <c r="E1243" s="119">
        <v>1.5149457352745357</v>
      </c>
      <c r="F1243" s="36">
        <f t="shared" si="173"/>
        <v>1.5219457352745356</v>
      </c>
      <c r="G1243" s="36">
        <f t="shared" si="174"/>
        <v>1.5199457352745356</v>
      </c>
      <c r="H1243" s="36">
        <f t="shared" si="175"/>
        <v>1.5139457352745358</v>
      </c>
      <c r="I1243" s="36">
        <f t="shared" si="176"/>
        <v>1.5159457352745356</v>
      </c>
      <c r="J1243" s="36">
        <f t="shared" si="177"/>
        <v>1.5209457352745357</v>
      </c>
      <c r="K1243" s="36">
        <f t="shared" si="178"/>
        <v>1.5189457352745357</v>
      </c>
      <c r="L1243" s="36">
        <f t="shared" si="179"/>
        <v>1.5179457352745356</v>
      </c>
      <c r="M1243" s="57">
        <f t="shared" si="180"/>
        <v>1.5169457352745357</v>
      </c>
      <c r="N1243" s="58" t="s">
        <v>48</v>
      </c>
      <c r="O1243" s="36"/>
      <c r="P1243" s="36"/>
      <c r="Q1243" s="36"/>
      <c r="R1243" s="59"/>
      <c r="S1243" s="60">
        <v>1.46</v>
      </c>
      <c r="T1243" s="106">
        <v>1.6</v>
      </c>
      <c r="U1243" s="162"/>
      <c r="V1243" s="10"/>
      <c r="W1243" s="162"/>
      <c r="X1243" s="162"/>
      <c r="Y1243" s="162"/>
      <c r="AA1243" s="10"/>
      <c r="AB1243" s="47"/>
      <c r="AC1243" s="47"/>
      <c r="AD1243" s="47"/>
      <c r="AE1243" s="47"/>
      <c r="AF1243" s="47"/>
      <c r="AG1243" s="47"/>
      <c r="AH1243" s="47"/>
      <c r="AI1243" s="47"/>
    </row>
    <row r="1244" spans="1:35">
      <c r="A1244" s="26">
        <v>44181</v>
      </c>
      <c r="B1244" s="27">
        <v>0.41666666666666669</v>
      </c>
      <c r="C1244" s="132"/>
      <c r="D1244" s="28" t="str">
        <f t="shared" si="172"/>
        <v>2020/12/16  10:00</v>
      </c>
      <c r="E1244" s="119">
        <v>1.5049482382588719</v>
      </c>
      <c r="F1244" s="36">
        <f t="shared" si="173"/>
        <v>1.5119482382588718</v>
      </c>
      <c r="G1244" s="36">
        <f t="shared" si="174"/>
        <v>1.5099482382588718</v>
      </c>
      <c r="H1244" s="36">
        <f t="shared" si="175"/>
        <v>1.503948238258872</v>
      </c>
      <c r="I1244" s="36">
        <f t="shared" si="176"/>
        <v>1.5059482382588718</v>
      </c>
      <c r="J1244" s="36">
        <f t="shared" si="177"/>
        <v>1.5109482382588719</v>
      </c>
      <c r="K1244" s="36">
        <f t="shared" si="178"/>
        <v>1.5089482382588719</v>
      </c>
      <c r="L1244" s="36">
        <f t="shared" si="179"/>
        <v>1.5079482382588718</v>
      </c>
      <c r="M1244" s="57">
        <f t="shared" si="180"/>
        <v>1.5069482382588719</v>
      </c>
      <c r="N1244" s="58" t="s">
        <v>48</v>
      </c>
      <c r="O1244" s="36"/>
      <c r="P1244" s="36"/>
      <c r="Q1244" s="36"/>
      <c r="R1244" s="59"/>
      <c r="S1244" s="60">
        <v>1.46</v>
      </c>
      <c r="T1244" s="106">
        <v>1.6</v>
      </c>
      <c r="U1244" s="162"/>
      <c r="V1244" s="10"/>
      <c r="W1244" s="162"/>
      <c r="X1244" s="162"/>
      <c r="Y1244" s="162"/>
      <c r="AA1244" s="10"/>
      <c r="AB1244" s="47"/>
      <c r="AC1244" s="47"/>
      <c r="AD1244" s="47"/>
      <c r="AE1244" s="47"/>
      <c r="AF1244" s="47"/>
      <c r="AG1244" s="47"/>
      <c r="AH1244" s="47"/>
      <c r="AI1244" s="47"/>
    </row>
    <row r="1245" spans="1:35">
      <c r="A1245" s="26">
        <v>44181</v>
      </c>
      <c r="B1245" s="27">
        <v>0.5</v>
      </c>
      <c r="C1245" s="132"/>
      <c r="D1245" s="28" t="str">
        <f t="shared" si="172"/>
        <v>2020/12/16  12:00</v>
      </c>
      <c r="E1245" s="119">
        <v>1.5055170040700336</v>
      </c>
      <c r="F1245" s="36">
        <f t="shared" si="173"/>
        <v>1.5125170040700335</v>
      </c>
      <c r="G1245" s="36">
        <f t="shared" si="174"/>
        <v>1.5105170040700335</v>
      </c>
      <c r="H1245" s="36">
        <f t="shared" si="175"/>
        <v>1.5045170040700337</v>
      </c>
      <c r="I1245" s="36">
        <f t="shared" si="176"/>
        <v>1.5065170040700335</v>
      </c>
      <c r="J1245" s="36">
        <f t="shared" si="177"/>
        <v>1.5115170040700336</v>
      </c>
      <c r="K1245" s="36">
        <f t="shared" si="178"/>
        <v>1.5095170040700336</v>
      </c>
      <c r="L1245" s="36">
        <f t="shared" si="179"/>
        <v>1.5085170040700335</v>
      </c>
      <c r="M1245" s="57">
        <f t="shared" si="180"/>
        <v>1.5075170040700336</v>
      </c>
      <c r="N1245" s="58" t="s">
        <v>48</v>
      </c>
      <c r="O1245" s="36"/>
      <c r="P1245" s="36"/>
      <c r="Q1245" s="36"/>
      <c r="R1245" s="59"/>
      <c r="S1245" s="60">
        <v>1.46</v>
      </c>
      <c r="T1245" s="106">
        <v>1.6</v>
      </c>
      <c r="U1245" s="162"/>
      <c r="V1245" s="10"/>
      <c r="W1245" s="162"/>
      <c r="X1245" s="162"/>
      <c r="Y1245" s="162"/>
      <c r="AA1245" s="10"/>
      <c r="AB1245" s="47"/>
      <c r="AC1245" s="47"/>
      <c r="AD1245" s="47"/>
      <c r="AE1245" s="47"/>
      <c r="AF1245" s="47"/>
      <c r="AG1245" s="47"/>
      <c r="AH1245" s="47"/>
      <c r="AI1245" s="47"/>
    </row>
    <row r="1246" spans="1:35">
      <c r="A1246" s="26">
        <v>44181</v>
      </c>
      <c r="B1246" s="27">
        <v>0.58333333333333304</v>
      </c>
      <c r="C1246" s="132"/>
      <c r="D1246" s="28" t="str">
        <f t="shared" si="172"/>
        <v>2020/12/16  14:00</v>
      </c>
      <c r="E1246" s="119">
        <v>1.506</v>
      </c>
      <c r="F1246" s="36">
        <f t="shared" si="173"/>
        <v>1.5129999999999999</v>
      </c>
      <c r="G1246" s="36">
        <f t="shared" si="174"/>
        <v>1.5109999999999999</v>
      </c>
      <c r="H1246" s="36">
        <f t="shared" si="175"/>
        <v>1.5050000000000001</v>
      </c>
      <c r="I1246" s="36">
        <f t="shared" si="176"/>
        <v>1.5069999999999999</v>
      </c>
      <c r="J1246" s="36">
        <f t="shared" si="177"/>
        <v>1.512</v>
      </c>
      <c r="K1246" s="36">
        <f t="shared" si="178"/>
        <v>1.51</v>
      </c>
      <c r="L1246" s="36">
        <f t="shared" si="179"/>
        <v>1.5089999999999999</v>
      </c>
      <c r="M1246" s="57">
        <f t="shared" si="180"/>
        <v>1.508</v>
      </c>
      <c r="N1246" s="58" t="s">
        <v>48</v>
      </c>
      <c r="O1246" s="36"/>
      <c r="P1246" s="36"/>
      <c r="Q1246" s="36"/>
      <c r="R1246" s="59"/>
      <c r="S1246" s="60">
        <v>1.46</v>
      </c>
      <c r="T1246" s="106">
        <v>1.6</v>
      </c>
      <c r="U1246" s="162"/>
      <c r="V1246" s="10"/>
      <c r="W1246" s="162"/>
      <c r="X1246" s="162"/>
      <c r="Y1246" s="162"/>
      <c r="AA1246" s="10"/>
      <c r="AB1246" s="47"/>
      <c r="AC1246" s="47"/>
      <c r="AD1246" s="47"/>
      <c r="AE1246" s="47"/>
      <c r="AF1246" s="47"/>
      <c r="AG1246" s="47"/>
      <c r="AH1246" s="47"/>
      <c r="AI1246" s="47"/>
    </row>
    <row r="1247" spans="1:35">
      <c r="A1247" s="26">
        <v>44181</v>
      </c>
      <c r="B1247" s="27">
        <v>0.66666666666666596</v>
      </c>
      <c r="C1247" s="132"/>
      <c r="D1247" s="28" t="str">
        <f t="shared" si="172"/>
        <v>2020/12/16  16:00</v>
      </c>
      <c r="E1247" s="119">
        <v>1.5035237696173236</v>
      </c>
      <c r="F1247" s="36">
        <f t="shared" si="173"/>
        <v>1.5105237696173235</v>
      </c>
      <c r="G1247" s="36">
        <f t="shared" si="174"/>
        <v>1.5085237696173235</v>
      </c>
      <c r="H1247" s="36">
        <f t="shared" si="175"/>
        <v>1.5025237696173237</v>
      </c>
      <c r="I1247" s="36">
        <f t="shared" si="176"/>
        <v>1.5045237696173235</v>
      </c>
      <c r="J1247" s="36">
        <f t="shared" si="177"/>
        <v>1.5095237696173236</v>
      </c>
      <c r="K1247" s="36">
        <f t="shared" si="178"/>
        <v>1.5075237696173236</v>
      </c>
      <c r="L1247" s="36">
        <f t="shared" si="179"/>
        <v>1.5065237696173235</v>
      </c>
      <c r="M1247" s="57">
        <f t="shared" si="180"/>
        <v>1.5055237696173236</v>
      </c>
      <c r="N1247" s="58" t="s">
        <v>48</v>
      </c>
      <c r="O1247" s="36"/>
      <c r="P1247" s="36"/>
      <c r="Q1247" s="36"/>
      <c r="R1247" s="59"/>
      <c r="S1247" s="60">
        <v>1.46</v>
      </c>
      <c r="T1247" s="106">
        <v>1.6</v>
      </c>
      <c r="U1247" s="162"/>
      <c r="V1247" s="10"/>
      <c r="W1247" s="162"/>
      <c r="X1247" s="162"/>
      <c r="Y1247" s="162"/>
      <c r="AA1247" s="10"/>
      <c r="AB1247" s="47"/>
      <c r="AC1247" s="47"/>
      <c r="AD1247" s="47"/>
      <c r="AE1247" s="47"/>
      <c r="AF1247" s="47"/>
      <c r="AG1247" s="47"/>
      <c r="AH1247" s="47"/>
      <c r="AI1247" s="47"/>
    </row>
    <row r="1248" spans="1:35">
      <c r="A1248" s="123">
        <v>44182</v>
      </c>
      <c r="B1248" s="101">
        <v>0.33333333333333331</v>
      </c>
      <c r="C1248" s="132" t="s">
        <v>662</v>
      </c>
      <c r="D1248" s="124" t="str">
        <f t="shared" si="172"/>
        <v>2020/12/17  8:00</v>
      </c>
      <c r="E1248" s="119">
        <v>1.5151275595413958</v>
      </c>
      <c r="F1248" s="36">
        <f t="shared" si="173"/>
        <v>1.5221275595413957</v>
      </c>
      <c r="G1248" s="36">
        <f t="shared" si="174"/>
        <v>1.5201275595413957</v>
      </c>
      <c r="H1248" s="36">
        <f t="shared" si="175"/>
        <v>1.5141275595413959</v>
      </c>
      <c r="I1248" s="36">
        <f t="shared" si="176"/>
        <v>1.5161275595413957</v>
      </c>
      <c r="J1248" s="36">
        <f t="shared" si="177"/>
        <v>1.5211275595413958</v>
      </c>
      <c r="K1248" s="36">
        <f t="shared" si="178"/>
        <v>1.5191275595413958</v>
      </c>
      <c r="L1248" s="36">
        <f t="shared" si="179"/>
        <v>1.5181275595413957</v>
      </c>
      <c r="M1248" s="57">
        <f t="shared" si="180"/>
        <v>1.5171275595413958</v>
      </c>
      <c r="N1248" s="58" t="s">
        <v>49</v>
      </c>
      <c r="O1248" s="36"/>
      <c r="P1248" s="36"/>
      <c r="Q1248" s="36"/>
      <c r="R1248" s="59"/>
      <c r="S1248" s="60">
        <v>1.46</v>
      </c>
      <c r="T1248" s="106">
        <v>1.6</v>
      </c>
      <c r="U1248" s="162"/>
      <c r="V1248" s="10"/>
      <c r="W1248" s="162"/>
      <c r="X1248" s="162"/>
      <c r="Y1248" s="162"/>
      <c r="AA1248" s="10"/>
      <c r="AB1248" s="47"/>
      <c r="AC1248" s="47"/>
      <c r="AD1248" s="47"/>
      <c r="AE1248" s="47"/>
      <c r="AF1248" s="47"/>
      <c r="AG1248" s="47"/>
      <c r="AH1248" s="47"/>
      <c r="AI1248" s="47"/>
    </row>
    <row r="1249" spans="1:35">
      <c r="A1249" s="26">
        <v>44182</v>
      </c>
      <c r="B1249" s="27">
        <v>0.41666666666666669</v>
      </c>
      <c r="C1249" s="132"/>
      <c r="D1249" s="28" t="str">
        <f t="shared" si="172"/>
        <v>2020/12/17  10:00</v>
      </c>
      <c r="E1249" s="119">
        <v>1.5116289545300456</v>
      </c>
      <c r="F1249" s="36">
        <f t="shared" si="173"/>
        <v>1.5186289545300455</v>
      </c>
      <c r="G1249" s="36">
        <f t="shared" si="174"/>
        <v>1.5166289545300455</v>
      </c>
      <c r="H1249" s="36">
        <f t="shared" si="175"/>
        <v>1.5106289545300458</v>
      </c>
      <c r="I1249" s="36">
        <f t="shared" si="176"/>
        <v>1.5126289545300455</v>
      </c>
      <c r="J1249" s="36">
        <f t="shared" si="177"/>
        <v>1.5176289545300456</v>
      </c>
      <c r="K1249" s="36">
        <f t="shared" si="178"/>
        <v>1.5156289545300456</v>
      </c>
      <c r="L1249" s="36">
        <f t="shared" si="179"/>
        <v>1.5146289545300455</v>
      </c>
      <c r="M1249" s="57">
        <f t="shared" si="180"/>
        <v>1.5136289545300456</v>
      </c>
      <c r="N1249" s="58" t="s">
        <v>49</v>
      </c>
      <c r="O1249" s="36"/>
      <c r="P1249" s="36"/>
      <c r="Q1249" s="36"/>
      <c r="R1249" s="59"/>
      <c r="S1249" s="60">
        <v>1.46</v>
      </c>
      <c r="T1249" s="106">
        <v>1.6</v>
      </c>
      <c r="U1249" s="162"/>
      <c r="V1249" s="10"/>
      <c r="W1249" s="162"/>
      <c r="X1249" s="162"/>
      <c r="Y1249" s="162"/>
      <c r="AA1249" s="10"/>
      <c r="AB1249" s="47"/>
      <c r="AC1249" s="47"/>
      <c r="AD1249" s="47"/>
      <c r="AE1249" s="47"/>
      <c r="AF1249" s="47"/>
      <c r="AG1249" s="47"/>
      <c r="AH1249" s="47"/>
      <c r="AI1249" s="47"/>
    </row>
    <row r="1250" spans="1:35">
      <c r="A1250" s="26">
        <v>44182</v>
      </c>
      <c r="B1250" s="27">
        <v>0.5</v>
      </c>
      <c r="C1250" s="132"/>
      <c r="D1250" s="28" t="str">
        <f t="shared" si="172"/>
        <v>2020/12/17  12:00</v>
      </c>
      <c r="E1250" s="119">
        <v>1.4950000000000001</v>
      </c>
      <c r="F1250" s="36">
        <f t="shared" si="173"/>
        <v>1.502</v>
      </c>
      <c r="G1250" s="36">
        <f t="shared" si="174"/>
        <v>1.5</v>
      </c>
      <c r="H1250" s="36">
        <f t="shared" si="175"/>
        <v>1.4940000000000002</v>
      </c>
      <c r="I1250" s="36">
        <f t="shared" si="176"/>
        <v>1.496</v>
      </c>
      <c r="J1250" s="36">
        <f t="shared" si="177"/>
        <v>1.5010000000000001</v>
      </c>
      <c r="K1250" s="36">
        <f t="shared" si="178"/>
        <v>1.4990000000000001</v>
      </c>
      <c r="L1250" s="36">
        <f t="shared" si="179"/>
        <v>1.498</v>
      </c>
      <c r="M1250" s="57">
        <f t="shared" si="180"/>
        <v>1.4970000000000001</v>
      </c>
      <c r="N1250" s="58" t="s">
        <v>49</v>
      </c>
      <c r="O1250" s="36"/>
      <c r="P1250" s="36"/>
      <c r="Q1250" s="36"/>
      <c r="R1250" s="59"/>
      <c r="S1250" s="60">
        <v>1.46</v>
      </c>
      <c r="T1250" s="106">
        <v>1.6</v>
      </c>
      <c r="U1250" s="162"/>
      <c r="V1250" s="10"/>
      <c r="W1250" s="162"/>
      <c r="X1250" s="162"/>
      <c r="Y1250" s="162"/>
      <c r="AA1250" s="10"/>
      <c r="AB1250" s="47"/>
      <c r="AC1250" s="47"/>
      <c r="AD1250" s="47"/>
      <c r="AE1250" s="47"/>
      <c r="AF1250" s="47"/>
      <c r="AG1250" s="47"/>
      <c r="AH1250" s="47"/>
      <c r="AI1250" s="47"/>
    </row>
    <row r="1251" spans="1:35">
      <c r="A1251" s="26">
        <v>44182</v>
      </c>
      <c r="B1251" s="27">
        <v>0.58333333333333304</v>
      </c>
      <c r="C1251" s="132"/>
      <c r="D1251" s="28" t="str">
        <f t="shared" si="172"/>
        <v>2020/12/17  14:00</v>
      </c>
      <c r="E1251" s="119">
        <v>1.5038788239483343</v>
      </c>
      <c r="F1251" s="36">
        <f t="shared" si="173"/>
        <v>1.5108788239483342</v>
      </c>
      <c r="G1251" s="36">
        <f t="shared" si="174"/>
        <v>1.5088788239483342</v>
      </c>
      <c r="H1251" s="36">
        <f t="shared" si="175"/>
        <v>1.5028788239483344</v>
      </c>
      <c r="I1251" s="36">
        <f t="shared" si="176"/>
        <v>1.5048788239483342</v>
      </c>
      <c r="J1251" s="36">
        <f t="shared" si="177"/>
        <v>1.5098788239483343</v>
      </c>
      <c r="K1251" s="36">
        <f t="shared" si="178"/>
        <v>1.5078788239483343</v>
      </c>
      <c r="L1251" s="36">
        <f t="shared" si="179"/>
        <v>1.5068788239483342</v>
      </c>
      <c r="M1251" s="57">
        <f t="shared" si="180"/>
        <v>1.5058788239483343</v>
      </c>
      <c r="N1251" s="58" t="s">
        <v>49</v>
      </c>
      <c r="O1251" s="36"/>
      <c r="P1251" s="36"/>
      <c r="Q1251" s="36"/>
      <c r="R1251" s="59"/>
      <c r="S1251" s="60">
        <v>1.46</v>
      </c>
      <c r="T1251" s="106">
        <v>1.6</v>
      </c>
      <c r="U1251" s="162"/>
      <c r="V1251" s="10"/>
      <c r="W1251" s="162"/>
      <c r="X1251" s="162"/>
      <c r="Y1251" s="162"/>
      <c r="AA1251" s="10"/>
      <c r="AB1251" s="47"/>
      <c r="AC1251" s="47"/>
      <c r="AD1251" s="47"/>
      <c r="AE1251" s="47"/>
      <c r="AF1251" s="47"/>
      <c r="AG1251" s="47"/>
      <c r="AH1251" s="47"/>
      <c r="AI1251" s="47"/>
    </row>
    <row r="1252" spans="1:35">
      <c r="A1252" s="26">
        <v>44182</v>
      </c>
      <c r="B1252" s="27">
        <v>0.66666666666666596</v>
      </c>
      <c r="C1252" s="132"/>
      <c r="D1252" s="28" t="str">
        <f t="shared" si="172"/>
        <v>2020/12/17  16:00</v>
      </c>
      <c r="E1252" s="119">
        <v>1.5138799339425473</v>
      </c>
      <c r="F1252" s="36">
        <f t="shared" si="173"/>
        <v>1.5208799339425472</v>
      </c>
      <c r="G1252" s="36">
        <f t="shared" si="174"/>
        <v>1.5188799339425472</v>
      </c>
      <c r="H1252" s="36">
        <f t="shared" si="175"/>
        <v>1.5128799339425474</v>
      </c>
      <c r="I1252" s="36">
        <f t="shared" si="176"/>
        <v>1.5148799339425472</v>
      </c>
      <c r="J1252" s="36">
        <f t="shared" si="177"/>
        <v>1.5198799339425473</v>
      </c>
      <c r="K1252" s="36">
        <f t="shared" si="178"/>
        <v>1.5178799339425473</v>
      </c>
      <c r="L1252" s="36">
        <f t="shared" si="179"/>
        <v>1.5168799339425472</v>
      </c>
      <c r="M1252" s="57">
        <f t="shared" si="180"/>
        <v>1.5158799339425473</v>
      </c>
      <c r="N1252" s="58" t="s">
        <v>49</v>
      </c>
      <c r="O1252" s="36"/>
      <c r="P1252" s="36"/>
      <c r="Q1252" s="36"/>
      <c r="R1252" s="59"/>
      <c r="S1252" s="60">
        <v>1.46</v>
      </c>
      <c r="T1252" s="106">
        <v>1.6</v>
      </c>
      <c r="U1252" s="162"/>
      <c r="V1252" s="10"/>
      <c r="W1252" s="162"/>
      <c r="X1252" s="162"/>
      <c r="Y1252" s="162"/>
      <c r="AA1252" s="10"/>
      <c r="AB1252" s="47"/>
      <c r="AC1252" s="47"/>
      <c r="AD1252" s="47"/>
      <c r="AE1252" s="47"/>
      <c r="AF1252" s="47"/>
      <c r="AG1252" s="47"/>
      <c r="AH1252" s="47"/>
      <c r="AI1252" s="47"/>
    </row>
    <row r="1253" spans="1:35">
      <c r="A1253" s="123">
        <v>44183</v>
      </c>
      <c r="B1253" s="101">
        <v>0.33333333333333331</v>
      </c>
      <c r="C1253" s="132" t="s">
        <v>663</v>
      </c>
      <c r="D1253" s="124" t="str">
        <f t="shared" si="172"/>
        <v>2020/12/18  8:00</v>
      </c>
      <c r="E1253" s="119">
        <v>1.536</v>
      </c>
      <c r="F1253" s="36">
        <f t="shared" si="173"/>
        <v>1.5429999999999999</v>
      </c>
      <c r="G1253" s="36">
        <f t="shared" si="174"/>
        <v>1.5409999999999999</v>
      </c>
      <c r="H1253" s="36">
        <f t="shared" si="175"/>
        <v>1.5350000000000001</v>
      </c>
      <c r="I1253" s="36">
        <f t="shared" si="176"/>
        <v>1.5369999999999999</v>
      </c>
      <c r="J1253" s="36">
        <f t="shared" si="177"/>
        <v>1.542</v>
      </c>
      <c r="K1253" s="36">
        <f t="shared" si="178"/>
        <v>1.54</v>
      </c>
      <c r="L1253" s="36">
        <f t="shared" si="179"/>
        <v>1.5389999999999999</v>
      </c>
      <c r="M1253" s="57">
        <f t="shared" si="180"/>
        <v>1.538</v>
      </c>
      <c r="N1253" s="58" t="s">
        <v>44</v>
      </c>
      <c r="O1253" s="36"/>
      <c r="P1253" s="36"/>
      <c r="Q1253" s="36"/>
      <c r="R1253" s="59"/>
      <c r="S1253" s="60">
        <v>1.46</v>
      </c>
      <c r="T1253" s="106">
        <v>1.6</v>
      </c>
      <c r="U1253" s="162"/>
      <c r="V1253" s="10"/>
      <c r="W1253" s="162"/>
      <c r="X1253" s="162"/>
      <c r="Y1253" s="162"/>
      <c r="AA1253" s="10"/>
      <c r="AB1253" s="47"/>
      <c r="AC1253" s="47"/>
      <c r="AD1253" s="47"/>
      <c r="AE1253" s="47"/>
      <c r="AF1253" s="47"/>
      <c r="AG1253" s="47"/>
      <c r="AH1253" s="47"/>
      <c r="AI1253" s="47"/>
    </row>
    <row r="1254" spans="1:35">
      <c r="A1254" s="26">
        <v>44183</v>
      </c>
      <c r="B1254" s="27">
        <v>0.41666666666666669</v>
      </c>
      <c r="C1254" s="132"/>
      <c r="D1254" s="28" t="str">
        <f t="shared" si="172"/>
        <v>2020/12/18  10:00</v>
      </c>
      <c r="E1254" s="119">
        <v>1.5019441972292684</v>
      </c>
      <c r="F1254" s="36">
        <f t="shared" si="173"/>
        <v>1.5089441972292683</v>
      </c>
      <c r="G1254" s="36">
        <f t="shared" si="174"/>
        <v>1.5069441972292683</v>
      </c>
      <c r="H1254" s="36">
        <f t="shared" si="175"/>
        <v>1.5009441972292685</v>
      </c>
      <c r="I1254" s="36">
        <f t="shared" si="176"/>
        <v>1.5029441972292683</v>
      </c>
      <c r="J1254" s="36">
        <f t="shared" si="177"/>
        <v>1.5079441972292684</v>
      </c>
      <c r="K1254" s="36">
        <f t="shared" si="178"/>
        <v>1.5059441972292684</v>
      </c>
      <c r="L1254" s="36">
        <f t="shared" si="179"/>
        <v>1.5049441972292683</v>
      </c>
      <c r="M1254" s="57">
        <f t="shared" si="180"/>
        <v>1.5039441972292684</v>
      </c>
      <c r="N1254" s="58" t="s">
        <v>44</v>
      </c>
      <c r="O1254" s="36"/>
      <c r="P1254" s="36"/>
      <c r="Q1254" s="36"/>
      <c r="R1254" s="59"/>
      <c r="S1254" s="60">
        <v>1.46</v>
      </c>
      <c r="T1254" s="106">
        <v>1.6</v>
      </c>
      <c r="U1254" s="162"/>
      <c r="V1254" s="10"/>
      <c r="W1254" s="162"/>
      <c r="X1254" s="162"/>
      <c r="Y1254" s="162"/>
      <c r="AA1254" s="10"/>
      <c r="AB1254" s="47"/>
      <c r="AC1254" s="47"/>
      <c r="AD1254" s="47"/>
      <c r="AE1254" s="47"/>
      <c r="AF1254" s="47"/>
      <c r="AG1254" s="47"/>
      <c r="AH1254" s="47"/>
      <c r="AI1254" s="47"/>
    </row>
    <row r="1255" spans="1:35">
      <c r="A1255" s="26">
        <v>44183</v>
      </c>
      <c r="B1255" s="27">
        <v>0.5</v>
      </c>
      <c r="C1255" s="132"/>
      <c r="D1255" s="28" t="str">
        <f t="shared" si="172"/>
        <v>2020/12/18  12:00</v>
      </c>
      <c r="E1255" s="119">
        <v>1.5051025914612033</v>
      </c>
      <c r="F1255" s="36">
        <f t="shared" si="173"/>
        <v>1.5121025914612032</v>
      </c>
      <c r="G1255" s="36">
        <f t="shared" si="174"/>
        <v>1.5101025914612032</v>
      </c>
      <c r="H1255" s="36">
        <f t="shared" si="175"/>
        <v>1.5041025914612034</v>
      </c>
      <c r="I1255" s="36">
        <f t="shared" si="176"/>
        <v>1.5061025914612032</v>
      </c>
      <c r="J1255" s="36">
        <f t="shared" si="177"/>
        <v>1.5111025914612033</v>
      </c>
      <c r="K1255" s="36">
        <f t="shared" si="178"/>
        <v>1.5091025914612033</v>
      </c>
      <c r="L1255" s="36">
        <f t="shared" si="179"/>
        <v>1.5081025914612032</v>
      </c>
      <c r="M1255" s="57">
        <f t="shared" si="180"/>
        <v>1.5071025914612033</v>
      </c>
      <c r="N1255" s="58" t="s">
        <v>45</v>
      </c>
      <c r="O1255" s="36"/>
      <c r="P1255" s="36"/>
      <c r="Q1255" s="36"/>
      <c r="R1255" s="59"/>
      <c r="S1255" s="60">
        <v>1.46</v>
      </c>
      <c r="T1255" s="106">
        <v>1.6</v>
      </c>
      <c r="U1255" s="162"/>
      <c r="V1255" s="10"/>
      <c r="W1255" s="162"/>
      <c r="X1255" s="162"/>
      <c r="Y1255" s="162"/>
      <c r="AA1255" s="10"/>
      <c r="AB1255" s="47"/>
      <c r="AC1255" s="47"/>
      <c r="AD1255" s="47"/>
      <c r="AE1255" s="47"/>
      <c r="AF1255" s="47"/>
      <c r="AG1255" s="47"/>
      <c r="AH1255" s="47"/>
      <c r="AI1255" s="47"/>
    </row>
    <row r="1256" spans="1:35">
      <c r="A1256" s="26">
        <v>44183</v>
      </c>
      <c r="B1256" s="27">
        <v>0.58333333333333304</v>
      </c>
      <c r="C1256" s="132"/>
      <c r="D1256" s="28" t="str">
        <f t="shared" si="172"/>
        <v>2020/12/18  14:00</v>
      </c>
      <c r="E1256" s="119">
        <v>1.4950000000000001</v>
      </c>
      <c r="F1256" s="36">
        <f t="shared" si="173"/>
        <v>1.502</v>
      </c>
      <c r="G1256" s="36">
        <f t="shared" si="174"/>
        <v>1.5</v>
      </c>
      <c r="H1256" s="36">
        <f t="shared" si="175"/>
        <v>1.4940000000000002</v>
      </c>
      <c r="I1256" s="36">
        <f t="shared" si="176"/>
        <v>1.496</v>
      </c>
      <c r="J1256" s="36">
        <f t="shared" si="177"/>
        <v>1.5010000000000001</v>
      </c>
      <c r="K1256" s="36">
        <f t="shared" si="178"/>
        <v>1.4990000000000001</v>
      </c>
      <c r="L1256" s="36">
        <f t="shared" si="179"/>
        <v>1.498</v>
      </c>
      <c r="M1256" s="57">
        <f t="shared" si="180"/>
        <v>1.4970000000000001</v>
      </c>
      <c r="N1256" s="58" t="s">
        <v>45</v>
      </c>
      <c r="O1256" s="36"/>
      <c r="P1256" s="36"/>
      <c r="Q1256" s="36"/>
      <c r="R1256" s="59"/>
      <c r="S1256" s="60">
        <v>1.46</v>
      </c>
      <c r="T1256" s="106">
        <v>1.6</v>
      </c>
      <c r="U1256" s="162"/>
      <c r="V1256" s="10"/>
      <c r="W1256" s="162"/>
      <c r="X1256" s="162"/>
      <c r="Y1256" s="162"/>
      <c r="AA1256" s="10"/>
      <c r="AB1256" s="47"/>
      <c r="AC1256" s="47"/>
      <c r="AD1256" s="47"/>
      <c r="AE1256" s="47"/>
      <c r="AF1256" s="47"/>
      <c r="AG1256" s="47"/>
      <c r="AH1256" s="47"/>
      <c r="AI1256" s="47"/>
    </row>
    <row r="1257" spans="1:35">
      <c r="A1257" s="26">
        <v>44183</v>
      </c>
      <c r="B1257" s="27">
        <v>0.66666666666666596</v>
      </c>
      <c r="C1257" s="132"/>
      <c r="D1257" s="28" t="str">
        <f t="shared" si="172"/>
        <v>2020/12/18  16:00</v>
      </c>
      <c r="E1257" s="119">
        <v>1.5007176550660111</v>
      </c>
      <c r="F1257" s="36">
        <f t="shared" si="173"/>
        <v>1.507717655066011</v>
      </c>
      <c r="G1257" s="36">
        <f t="shared" si="174"/>
        <v>1.505717655066011</v>
      </c>
      <c r="H1257" s="36">
        <f t="shared" si="175"/>
        <v>1.4997176550660112</v>
      </c>
      <c r="I1257" s="36">
        <f t="shared" si="176"/>
        <v>1.501717655066011</v>
      </c>
      <c r="J1257" s="36">
        <f t="shared" si="177"/>
        <v>1.5067176550660111</v>
      </c>
      <c r="K1257" s="36">
        <f t="shared" si="178"/>
        <v>1.5047176550660111</v>
      </c>
      <c r="L1257" s="36">
        <f t="shared" si="179"/>
        <v>1.503717655066011</v>
      </c>
      <c r="M1257" s="57">
        <f t="shared" si="180"/>
        <v>1.5027176550660111</v>
      </c>
      <c r="N1257" s="58" t="s">
        <v>45</v>
      </c>
      <c r="O1257" s="36"/>
      <c r="P1257" s="36"/>
      <c r="Q1257" s="36"/>
      <c r="R1257" s="59"/>
      <c r="S1257" s="60">
        <v>1.46</v>
      </c>
      <c r="T1257" s="106">
        <v>1.6</v>
      </c>
      <c r="U1257" s="162"/>
      <c r="V1257" s="10"/>
      <c r="W1257" s="162"/>
      <c r="X1257" s="162"/>
      <c r="Y1257" s="162"/>
      <c r="AA1257" s="10"/>
      <c r="AB1257" s="47"/>
      <c r="AC1257" s="47"/>
      <c r="AD1257" s="47"/>
      <c r="AE1257" s="47"/>
      <c r="AF1257" s="47"/>
      <c r="AG1257" s="47"/>
      <c r="AH1257" s="47"/>
      <c r="AI1257" s="47"/>
    </row>
    <row r="1258" spans="1:35">
      <c r="A1258" s="123">
        <v>44184</v>
      </c>
      <c r="B1258" s="101">
        <v>0.33333333333333331</v>
      </c>
      <c r="C1258" s="132" t="s">
        <v>664</v>
      </c>
      <c r="D1258" s="124" t="str">
        <f t="shared" si="172"/>
        <v>2020/12/19  8:00</v>
      </c>
      <c r="E1258" s="119">
        <v>1.5041139413640019</v>
      </c>
      <c r="F1258" s="36">
        <f t="shared" si="173"/>
        <v>1.5111139413640018</v>
      </c>
      <c r="G1258" s="36">
        <f t="shared" si="174"/>
        <v>1.5091139413640018</v>
      </c>
      <c r="H1258" s="36">
        <f t="shared" si="175"/>
        <v>1.503113941364002</v>
      </c>
      <c r="I1258" s="36">
        <f t="shared" si="176"/>
        <v>1.5051139413640018</v>
      </c>
      <c r="J1258" s="36">
        <f t="shared" si="177"/>
        <v>1.5101139413640019</v>
      </c>
      <c r="K1258" s="36">
        <f t="shared" si="178"/>
        <v>1.5081139413640019</v>
      </c>
      <c r="L1258" s="36">
        <f t="shared" si="179"/>
        <v>1.5071139413640018</v>
      </c>
      <c r="M1258" s="57">
        <f t="shared" si="180"/>
        <v>1.5061139413640019</v>
      </c>
      <c r="N1258" s="58" t="s">
        <v>46</v>
      </c>
      <c r="O1258" s="36"/>
      <c r="P1258" s="36"/>
      <c r="Q1258" s="36"/>
      <c r="R1258" s="59"/>
      <c r="S1258" s="60">
        <v>1.46</v>
      </c>
      <c r="T1258" s="106">
        <v>1.6</v>
      </c>
      <c r="U1258" s="162"/>
      <c r="V1258" s="10"/>
      <c r="W1258" s="162"/>
      <c r="X1258" s="162"/>
      <c r="Y1258" s="162"/>
      <c r="AA1258" s="10"/>
      <c r="AB1258" s="47"/>
      <c r="AC1258" s="47"/>
      <c r="AD1258" s="47"/>
      <c r="AE1258" s="47"/>
      <c r="AF1258" s="47"/>
      <c r="AG1258" s="47"/>
      <c r="AH1258" s="47"/>
      <c r="AI1258" s="47"/>
    </row>
    <row r="1259" spans="1:35">
      <c r="A1259" s="26">
        <v>44184</v>
      </c>
      <c r="B1259" s="27">
        <v>0.41666666666666669</v>
      </c>
      <c r="C1259" s="132"/>
      <c r="D1259" s="28" t="str">
        <f t="shared" si="172"/>
        <v>2020/12/19  10:00</v>
      </c>
      <c r="E1259" s="119">
        <v>1.5024237248961543</v>
      </c>
      <c r="F1259" s="36">
        <f t="shared" si="173"/>
        <v>1.5094237248961542</v>
      </c>
      <c r="G1259" s="36">
        <f t="shared" si="174"/>
        <v>1.5074237248961542</v>
      </c>
      <c r="H1259" s="36">
        <f t="shared" si="175"/>
        <v>1.5014237248961544</v>
      </c>
      <c r="I1259" s="36">
        <f t="shared" si="176"/>
        <v>1.5034237248961542</v>
      </c>
      <c r="J1259" s="36">
        <f t="shared" si="177"/>
        <v>1.5084237248961543</v>
      </c>
      <c r="K1259" s="36">
        <f t="shared" si="178"/>
        <v>1.5064237248961543</v>
      </c>
      <c r="L1259" s="36">
        <f t="shared" si="179"/>
        <v>1.5054237248961542</v>
      </c>
      <c r="M1259" s="57">
        <f t="shared" si="180"/>
        <v>1.5044237248961543</v>
      </c>
      <c r="N1259" s="58" t="s">
        <v>46</v>
      </c>
      <c r="O1259" s="36"/>
      <c r="P1259" s="36"/>
      <c r="Q1259" s="36"/>
      <c r="R1259" s="59"/>
      <c r="S1259" s="60">
        <v>1.46</v>
      </c>
      <c r="T1259" s="106">
        <v>1.6</v>
      </c>
      <c r="U1259" s="162"/>
      <c r="V1259" s="10"/>
      <c r="W1259" s="162"/>
      <c r="X1259" s="162"/>
      <c r="Y1259" s="162"/>
      <c r="AA1259" s="10"/>
      <c r="AB1259" s="47"/>
      <c r="AC1259" s="47"/>
      <c r="AD1259" s="47"/>
      <c r="AE1259" s="47"/>
      <c r="AF1259" s="47"/>
      <c r="AG1259" s="47"/>
      <c r="AH1259" s="47"/>
      <c r="AI1259" s="47"/>
    </row>
    <row r="1260" spans="1:35">
      <c r="A1260" s="26">
        <v>44184</v>
      </c>
      <c r="B1260" s="27">
        <v>0.5</v>
      </c>
      <c r="C1260" s="132"/>
      <c r="D1260" s="28" t="str">
        <f t="shared" si="172"/>
        <v>2020/12/19  12:00</v>
      </c>
      <c r="E1260" s="119">
        <v>1.5001059222488078</v>
      </c>
      <c r="F1260" s="36">
        <f t="shared" si="173"/>
        <v>1.5071059222488077</v>
      </c>
      <c r="G1260" s="36">
        <f t="shared" si="174"/>
        <v>1.5051059222488077</v>
      </c>
      <c r="H1260" s="36">
        <f t="shared" si="175"/>
        <v>1.4991059222488079</v>
      </c>
      <c r="I1260" s="36">
        <f t="shared" si="176"/>
        <v>1.5011059222488077</v>
      </c>
      <c r="J1260" s="36">
        <f t="shared" si="177"/>
        <v>1.5061059222488078</v>
      </c>
      <c r="K1260" s="36">
        <f t="shared" si="178"/>
        <v>1.5041059222488078</v>
      </c>
      <c r="L1260" s="36">
        <f t="shared" si="179"/>
        <v>1.5031059222488077</v>
      </c>
      <c r="M1260" s="57">
        <f t="shared" si="180"/>
        <v>1.5021059222488078</v>
      </c>
      <c r="N1260" s="58" t="s">
        <v>46</v>
      </c>
      <c r="O1260" s="36"/>
      <c r="P1260" s="36"/>
      <c r="Q1260" s="36"/>
      <c r="R1260" s="59"/>
      <c r="S1260" s="60">
        <v>1.46</v>
      </c>
      <c r="T1260" s="106">
        <v>1.6</v>
      </c>
      <c r="U1260" s="162"/>
      <c r="V1260" s="10"/>
      <c r="W1260" s="162"/>
      <c r="X1260" s="162"/>
      <c r="Y1260" s="162"/>
      <c r="AA1260" s="10"/>
      <c r="AB1260" s="47"/>
      <c r="AC1260" s="47"/>
      <c r="AD1260" s="47"/>
      <c r="AE1260" s="47"/>
      <c r="AF1260" s="47"/>
      <c r="AG1260" s="47"/>
      <c r="AH1260" s="47"/>
      <c r="AI1260" s="47"/>
    </row>
    <row r="1261" spans="1:35">
      <c r="A1261" s="26">
        <v>44184</v>
      </c>
      <c r="B1261" s="27">
        <v>0.58333333333333304</v>
      </c>
      <c r="C1261" s="132"/>
      <c r="D1261" s="28" t="str">
        <f t="shared" si="172"/>
        <v>2020/12/19  14:00</v>
      </c>
      <c r="E1261" s="119">
        <v>1.4950000000000001</v>
      </c>
      <c r="F1261" s="36">
        <f t="shared" si="173"/>
        <v>1.502</v>
      </c>
      <c r="G1261" s="36">
        <f t="shared" si="174"/>
        <v>1.5</v>
      </c>
      <c r="H1261" s="36">
        <f t="shared" si="175"/>
        <v>1.4940000000000002</v>
      </c>
      <c r="I1261" s="36">
        <f t="shared" si="176"/>
        <v>1.496</v>
      </c>
      <c r="J1261" s="36">
        <f t="shared" si="177"/>
        <v>1.5010000000000001</v>
      </c>
      <c r="K1261" s="36">
        <f t="shared" si="178"/>
        <v>1.4990000000000001</v>
      </c>
      <c r="L1261" s="36">
        <f t="shared" si="179"/>
        <v>1.498</v>
      </c>
      <c r="M1261" s="57">
        <f t="shared" si="180"/>
        <v>1.4970000000000001</v>
      </c>
      <c r="N1261" s="58" t="s">
        <v>46</v>
      </c>
      <c r="O1261" s="36"/>
      <c r="P1261" s="36"/>
      <c r="Q1261" s="36"/>
      <c r="R1261" s="59"/>
      <c r="S1261" s="60">
        <v>1.46</v>
      </c>
      <c r="T1261" s="106">
        <v>1.6</v>
      </c>
      <c r="U1261" s="162"/>
      <c r="V1261" s="10"/>
      <c r="W1261" s="162"/>
      <c r="X1261" s="162"/>
      <c r="Y1261" s="162"/>
      <c r="AA1261" s="10"/>
      <c r="AB1261" s="47"/>
      <c r="AC1261" s="47"/>
      <c r="AD1261" s="47"/>
      <c r="AE1261" s="47"/>
      <c r="AF1261" s="47"/>
      <c r="AG1261" s="47"/>
      <c r="AH1261" s="47"/>
      <c r="AI1261" s="47"/>
    </row>
    <row r="1262" spans="1:35">
      <c r="A1262" s="26">
        <v>44184</v>
      </c>
      <c r="B1262" s="27">
        <v>0.66666666666666596</v>
      </c>
      <c r="C1262" s="132"/>
      <c r="D1262" s="28" t="str">
        <f t="shared" si="172"/>
        <v>2020/12/19  16:00</v>
      </c>
      <c r="E1262" s="119">
        <v>1.5127119776863143</v>
      </c>
      <c r="F1262" s="36">
        <f t="shared" si="173"/>
        <v>1.5197119776863142</v>
      </c>
      <c r="G1262" s="36">
        <f t="shared" si="174"/>
        <v>1.5177119776863142</v>
      </c>
      <c r="H1262" s="36">
        <f t="shared" si="175"/>
        <v>1.5117119776863144</v>
      </c>
      <c r="I1262" s="36">
        <f t="shared" si="176"/>
        <v>1.5137119776863142</v>
      </c>
      <c r="J1262" s="36">
        <f t="shared" si="177"/>
        <v>1.5187119776863143</v>
      </c>
      <c r="K1262" s="36">
        <f t="shared" si="178"/>
        <v>1.5167119776863143</v>
      </c>
      <c r="L1262" s="36">
        <f t="shared" si="179"/>
        <v>1.5157119776863142</v>
      </c>
      <c r="M1262" s="57">
        <f t="shared" si="180"/>
        <v>1.5147119776863143</v>
      </c>
      <c r="N1262" s="58" t="s">
        <v>46</v>
      </c>
      <c r="O1262" s="36"/>
      <c r="P1262" s="36"/>
      <c r="Q1262" s="36"/>
      <c r="R1262" s="59"/>
      <c r="S1262" s="60">
        <v>1.46</v>
      </c>
      <c r="T1262" s="106">
        <v>1.6</v>
      </c>
      <c r="U1262" s="162"/>
      <c r="V1262" s="10"/>
      <c r="W1262" s="162"/>
      <c r="X1262" s="162"/>
      <c r="Y1262" s="162"/>
      <c r="AA1262" s="10"/>
      <c r="AB1262" s="47"/>
      <c r="AC1262" s="47"/>
      <c r="AD1262" s="47"/>
      <c r="AE1262" s="47"/>
      <c r="AF1262" s="47"/>
      <c r="AG1262" s="47"/>
      <c r="AH1262" s="47"/>
      <c r="AI1262" s="47"/>
    </row>
    <row r="1263" spans="1:35">
      <c r="A1263" s="123">
        <v>44185</v>
      </c>
      <c r="B1263" s="101">
        <v>0.33333333333333331</v>
      </c>
      <c r="C1263" s="132" t="s">
        <v>661</v>
      </c>
      <c r="D1263" s="124" t="str">
        <f t="shared" si="172"/>
        <v>2020/12/20  8:00</v>
      </c>
      <c r="E1263" s="119">
        <v>1.5246777728534415</v>
      </c>
      <c r="F1263" s="36">
        <f t="shared" si="173"/>
        <v>1.5316777728534414</v>
      </c>
      <c r="G1263" s="36">
        <f t="shared" si="174"/>
        <v>1.5296777728534414</v>
      </c>
      <c r="H1263" s="36">
        <f t="shared" si="175"/>
        <v>1.5236777728534416</v>
      </c>
      <c r="I1263" s="36">
        <f t="shared" si="176"/>
        <v>1.5256777728534414</v>
      </c>
      <c r="J1263" s="36">
        <f t="shared" si="177"/>
        <v>1.5306777728534415</v>
      </c>
      <c r="K1263" s="36">
        <f t="shared" si="178"/>
        <v>1.5286777728534415</v>
      </c>
      <c r="L1263" s="36">
        <f t="shared" si="179"/>
        <v>1.5276777728534414</v>
      </c>
      <c r="M1263" s="57">
        <f t="shared" si="180"/>
        <v>1.5266777728534415</v>
      </c>
      <c r="N1263" s="58" t="s">
        <v>47</v>
      </c>
      <c r="O1263" s="36"/>
      <c r="P1263" s="36"/>
      <c r="Q1263" s="36"/>
      <c r="R1263" s="59"/>
      <c r="S1263" s="60">
        <v>1.46</v>
      </c>
      <c r="T1263" s="106">
        <v>1.6</v>
      </c>
      <c r="U1263" s="162"/>
      <c r="V1263" s="10"/>
      <c r="W1263" s="162"/>
      <c r="X1263" s="162"/>
      <c r="Y1263" s="162"/>
      <c r="AA1263" s="10"/>
      <c r="AB1263" s="47"/>
      <c r="AC1263" s="47"/>
      <c r="AD1263" s="47"/>
      <c r="AE1263" s="47"/>
      <c r="AF1263" s="47"/>
      <c r="AG1263" s="47"/>
      <c r="AH1263" s="47"/>
      <c r="AI1263" s="47"/>
    </row>
    <row r="1264" spans="1:35">
      <c r="A1264" s="26">
        <v>44185</v>
      </c>
      <c r="B1264" s="27">
        <v>0.41666666666666669</v>
      </c>
      <c r="C1264" s="132"/>
      <c r="D1264" s="28" t="str">
        <f t="shared" si="172"/>
        <v>2020/12/20  10:00</v>
      </c>
      <c r="E1264" s="119">
        <v>1.4950000000000001</v>
      </c>
      <c r="F1264" s="36">
        <f t="shared" si="173"/>
        <v>1.502</v>
      </c>
      <c r="G1264" s="36">
        <f t="shared" si="174"/>
        <v>1.5</v>
      </c>
      <c r="H1264" s="36">
        <f t="shared" si="175"/>
        <v>1.4940000000000002</v>
      </c>
      <c r="I1264" s="36">
        <f t="shared" si="176"/>
        <v>1.496</v>
      </c>
      <c r="J1264" s="36">
        <f t="shared" si="177"/>
        <v>1.5010000000000001</v>
      </c>
      <c r="K1264" s="36">
        <f t="shared" si="178"/>
        <v>1.4990000000000001</v>
      </c>
      <c r="L1264" s="36">
        <f t="shared" si="179"/>
        <v>1.498</v>
      </c>
      <c r="M1264" s="57">
        <f t="shared" si="180"/>
        <v>1.4970000000000001</v>
      </c>
      <c r="N1264" s="58" t="s">
        <v>47</v>
      </c>
      <c r="O1264" s="36"/>
      <c r="P1264" s="36"/>
      <c r="Q1264" s="36"/>
      <c r="R1264" s="59"/>
      <c r="S1264" s="60">
        <v>1.46</v>
      </c>
      <c r="T1264" s="106">
        <v>1.6</v>
      </c>
      <c r="U1264" s="162"/>
      <c r="V1264" s="10"/>
      <c r="W1264" s="162"/>
      <c r="X1264" s="162"/>
      <c r="Y1264" s="162"/>
      <c r="AA1264" s="10"/>
      <c r="AB1264" s="47"/>
      <c r="AC1264" s="47"/>
      <c r="AD1264" s="47"/>
      <c r="AE1264" s="47"/>
      <c r="AF1264" s="47"/>
      <c r="AG1264" s="47"/>
      <c r="AH1264" s="47"/>
      <c r="AI1264" s="47"/>
    </row>
    <row r="1265" spans="1:35">
      <c r="A1265" s="26">
        <v>44185</v>
      </c>
      <c r="B1265" s="27">
        <v>0.5</v>
      </c>
      <c r="C1265" s="132"/>
      <c r="D1265" s="28" t="str">
        <f t="shared" si="172"/>
        <v>2020/12/20  12:00</v>
      </c>
      <c r="E1265" s="119">
        <v>1.4940464998621463</v>
      </c>
      <c r="F1265" s="36">
        <f t="shared" si="173"/>
        <v>1.5010464998621462</v>
      </c>
      <c r="G1265" s="36">
        <f t="shared" si="174"/>
        <v>1.4990464998621462</v>
      </c>
      <c r="H1265" s="36">
        <f t="shared" si="175"/>
        <v>1.4930464998621464</v>
      </c>
      <c r="I1265" s="36">
        <f t="shared" si="176"/>
        <v>1.4950464998621462</v>
      </c>
      <c r="J1265" s="36">
        <f t="shared" si="177"/>
        <v>1.5000464998621463</v>
      </c>
      <c r="K1265" s="36">
        <f t="shared" si="178"/>
        <v>1.4980464998621463</v>
      </c>
      <c r="L1265" s="36">
        <f t="shared" si="179"/>
        <v>1.4970464998621462</v>
      </c>
      <c r="M1265" s="57">
        <f t="shared" si="180"/>
        <v>1.4960464998621463</v>
      </c>
      <c r="N1265" s="58" t="s">
        <v>47</v>
      </c>
      <c r="O1265" s="36"/>
      <c r="P1265" s="36"/>
      <c r="Q1265" s="36"/>
      <c r="R1265" s="59"/>
      <c r="S1265" s="60">
        <v>1.46</v>
      </c>
      <c r="T1265" s="106">
        <v>1.6</v>
      </c>
      <c r="U1265" s="162"/>
      <c r="V1265" s="10"/>
      <c r="W1265" s="162"/>
      <c r="X1265" s="162"/>
      <c r="Y1265" s="162"/>
      <c r="AA1265" s="10"/>
      <c r="AB1265" s="47"/>
      <c r="AC1265" s="47"/>
      <c r="AD1265" s="47"/>
      <c r="AE1265" s="47"/>
      <c r="AF1265" s="47"/>
      <c r="AG1265" s="47"/>
      <c r="AH1265" s="47"/>
      <c r="AI1265" s="47"/>
    </row>
    <row r="1266" spans="1:35">
      <c r="A1266" s="26">
        <v>44185</v>
      </c>
      <c r="B1266" s="27">
        <v>0.58333333333333304</v>
      </c>
      <c r="C1266" s="132"/>
      <c r="D1266" s="28" t="str">
        <f t="shared" si="172"/>
        <v>2020/12/20  14:00</v>
      </c>
      <c r="E1266" s="119">
        <v>1.5029145670472421</v>
      </c>
      <c r="F1266" s="36">
        <f t="shared" si="173"/>
        <v>1.509914567047242</v>
      </c>
      <c r="G1266" s="36">
        <f t="shared" si="174"/>
        <v>1.507914567047242</v>
      </c>
      <c r="H1266" s="36">
        <f t="shared" si="175"/>
        <v>1.5019145670472422</v>
      </c>
      <c r="I1266" s="36">
        <f t="shared" si="176"/>
        <v>1.503914567047242</v>
      </c>
      <c r="J1266" s="36">
        <f t="shared" si="177"/>
        <v>1.5089145670472421</v>
      </c>
      <c r="K1266" s="36">
        <f t="shared" si="178"/>
        <v>1.5069145670472421</v>
      </c>
      <c r="L1266" s="36">
        <f t="shared" si="179"/>
        <v>1.505914567047242</v>
      </c>
      <c r="M1266" s="57">
        <f t="shared" si="180"/>
        <v>1.5049145670472421</v>
      </c>
      <c r="N1266" s="58" t="s">
        <v>47</v>
      </c>
      <c r="O1266" s="36"/>
      <c r="P1266" s="36"/>
      <c r="Q1266" s="36"/>
      <c r="R1266" s="59"/>
      <c r="S1266" s="60">
        <v>1.46</v>
      </c>
      <c r="T1266" s="106">
        <v>1.6</v>
      </c>
      <c r="U1266" s="162"/>
      <c r="V1266" s="10"/>
      <c r="W1266" s="162"/>
      <c r="X1266" s="162"/>
      <c r="Y1266" s="162"/>
      <c r="AA1266" s="10"/>
      <c r="AB1266" s="47"/>
      <c r="AC1266" s="47"/>
      <c r="AD1266" s="47"/>
      <c r="AE1266" s="47"/>
      <c r="AF1266" s="47"/>
      <c r="AG1266" s="47"/>
      <c r="AH1266" s="47"/>
      <c r="AI1266" s="47"/>
    </row>
    <row r="1267" spans="1:35">
      <c r="A1267" s="26">
        <v>44185</v>
      </c>
      <c r="B1267" s="27">
        <v>0.66666666666666596</v>
      </c>
      <c r="C1267" s="132"/>
      <c r="D1267" s="28" t="str">
        <f t="shared" si="172"/>
        <v>2020/12/20  16:00</v>
      </c>
      <c r="E1267" s="119">
        <v>1.4950000000000001</v>
      </c>
      <c r="F1267" s="36">
        <f t="shared" si="173"/>
        <v>1.502</v>
      </c>
      <c r="G1267" s="36">
        <f t="shared" si="174"/>
        <v>1.5</v>
      </c>
      <c r="H1267" s="36">
        <f t="shared" si="175"/>
        <v>1.4940000000000002</v>
      </c>
      <c r="I1267" s="36">
        <f t="shared" si="176"/>
        <v>1.496</v>
      </c>
      <c r="J1267" s="36">
        <f t="shared" si="177"/>
        <v>1.5010000000000001</v>
      </c>
      <c r="K1267" s="36">
        <f t="shared" si="178"/>
        <v>1.4990000000000001</v>
      </c>
      <c r="L1267" s="36">
        <f t="shared" si="179"/>
        <v>1.498</v>
      </c>
      <c r="M1267" s="57">
        <f t="shared" si="180"/>
        <v>1.4970000000000001</v>
      </c>
      <c r="N1267" s="58" t="s">
        <v>47</v>
      </c>
      <c r="O1267" s="36"/>
      <c r="P1267" s="36"/>
      <c r="Q1267" s="36"/>
      <c r="R1267" s="59"/>
      <c r="S1267" s="60">
        <v>1.46</v>
      </c>
      <c r="T1267" s="106">
        <v>1.6</v>
      </c>
      <c r="U1267" s="162"/>
      <c r="V1267" s="10"/>
      <c r="W1267" s="162"/>
      <c r="X1267" s="162"/>
      <c r="Y1267" s="162"/>
      <c r="AA1267" s="10"/>
      <c r="AB1267" s="47"/>
      <c r="AC1267" s="47"/>
      <c r="AD1267" s="47"/>
      <c r="AE1267" s="47"/>
      <c r="AF1267" s="47"/>
      <c r="AG1267" s="47"/>
      <c r="AH1267" s="47"/>
      <c r="AI1267" s="47"/>
    </row>
    <row r="1268" spans="1:35">
      <c r="A1268" s="123">
        <v>44186</v>
      </c>
      <c r="B1268" s="101">
        <v>0.33333333333333331</v>
      </c>
      <c r="C1268" s="132" t="s">
        <v>665</v>
      </c>
      <c r="D1268" s="124" t="str">
        <f t="shared" si="172"/>
        <v>2020/12/21  8:00</v>
      </c>
      <c r="E1268" s="119">
        <v>1.5149999999999999</v>
      </c>
      <c r="F1268" s="36">
        <f t="shared" si="173"/>
        <v>1.5219999999999998</v>
      </c>
      <c r="G1268" s="36">
        <f t="shared" si="174"/>
        <v>1.5199999999999998</v>
      </c>
      <c r="H1268" s="36">
        <f t="shared" si="175"/>
        <v>1.514</v>
      </c>
      <c r="I1268" s="36">
        <f t="shared" si="176"/>
        <v>1.5159999999999998</v>
      </c>
      <c r="J1268" s="36">
        <f t="shared" si="177"/>
        <v>1.5209999999999999</v>
      </c>
      <c r="K1268" s="36">
        <f t="shared" si="178"/>
        <v>1.5189999999999999</v>
      </c>
      <c r="L1268" s="36">
        <f t="shared" si="179"/>
        <v>1.5179999999999998</v>
      </c>
      <c r="M1268" s="57">
        <f t="shared" si="180"/>
        <v>1.5169999999999999</v>
      </c>
      <c r="N1268" s="58" t="s">
        <v>48</v>
      </c>
      <c r="O1268" s="36"/>
      <c r="P1268" s="36"/>
      <c r="Q1268" s="36"/>
      <c r="R1268" s="59"/>
      <c r="S1268" s="60">
        <v>1.46</v>
      </c>
      <c r="T1268" s="106">
        <v>1.6</v>
      </c>
      <c r="U1268" s="162"/>
      <c r="V1268" s="10"/>
      <c r="W1268" s="162"/>
      <c r="X1268" s="162"/>
      <c r="Y1268" s="162"/>
      <c r="AA1268" s="10"/>
      <c r="AB1268" s="47"/>
      <c r="AC1268" s="47"/>
      <c r="AD1268" s="47"/>
      <c r="AE1268" s="47"/>
      <c r="AF1268" s="47"/>
      <c r="AG1268" s="47"/>
      <c r="AH1268" s="47"/>
      <c r="AI1268" s="47"/>
    </row>
    <row r="1269" spans="1:35">
      <c r="A1269" s="26">
        <v>44186</v>
      </c>
      <c r="B1269" s="27">
        <v>0.41666666666666669</v>
      </c>
      <c r="C1269" s="132"/>
      <c r="D1269" s="28" t="str">
        <f t="shared" si="172"/>
        <v>2020/12/21  10:00</v>
      </c>
      <c r="E1269" s="119">
        <v>1.5011093206831279</v>
      </c>
      <c r="F1269" s="36">
        <f t="shared" si="173"/>
        <v>1.5081093206831278</v>
      </c>
      <c r="G1269" s="36">
        <f t="shared" si="174"/>
        <v>1.5061093206831278</v>
      </c>
      <c r="H1269" s="36">
        <f t="shared" si="175"/>
        <v>1.500109320683128</v>
      </c>
      <c r="I1269" s="36">
        <f t="shared" si="176"/>
        <v>1.5021093206831277</v>
      </c>
      <c r="J1269" s="36">
        <f t="shared" si="177"/>
        <v>1.5071093206831279</v>
      </c>
      <c r="K1269" s="36">
        <f t="shared" si="178"/>
        <v>1.5051093206831279</v>
      </c>
      <c r="L1269" s="36">
        <f t="shared" si="179"/>
        <v>1.5041093206831277</v>
      </c>
      <c r="M1269" s="57">
        <f t="shared" si="180"/>
        <v>1.5031093206831279</v>
      </c>
      <c r="N1269" s="58" t="s">
        <v>48</v>
      </c>
      <c r="O1269" s="36"/>
      <c r="P1269" s="36"/>
      <c r="Q1269" s="36"/>
      <c r="R1269" s="59"/>
      <c r="S1269" s="60">
        <v>1.46</v>
      </c>
      <c r="T1269" s="106">
        <v>1.6</v>
      </c>
      <c r="U1269" s="162"/>
      <c r="V1269" s="10"/>
      <c r="W1269" s="162"/>
      <c r="X1269" s="162"/>
      <c r="Y1269" s="162"/>
      <c r="AA1269" s="10"/>
      <c r="AB1269" s="47"/>
      <c r="AC1269" s="47"/>
      <c r="AD1269" s="47"/>
      <c r="AE1269" s="47"/>
      <c r="AF1269" s="47"/>
      <c r="AG1269" s="47"/>
      <c r="AH1269" s="47"/>
      <c r="AI1269" s="47"/>
    </row>
    <row r="1270" spans="1:35">
      <c r="A1270" s="26">
        <v>44186</v>
      </c>
      <c r="B1270" s="27">
        <v>0.5</v>
      </c>
      <c r="C1270" s="132"/>
      <c r="D1270" s="28" t="str">
        <f t="shared" si="172"/>
        <v>2020/12/21  12:00</v>
      </c>
      <c r="E1270" s="119">
        <v>1.5009999999999999</v>
      </c>
      <c r="F1270" s="36">
        <f t="shared" si="173"/>
        <v>1.5079999999999998</v>
      </c>
      <c r="G1270" s="36">
        <f t="shared" si="174"/>
        <v>1.5059999999999998</v>
      </c>
      <c r="H1270" s="36">
        <f t="shared" si="175"/>
        <v>1.5</v>
      </c>
      <c r="I1270" s="36">
        <f t="shared" si="176"/>
        <v>1.5019999999999998</v>
      </c>
      <c r="J1270" s="36">
        <f t="shared" si="177"/>
        <v>1.5069999999999999</v>
      </c>
      <c r="K1270" s="36">
        <f t="shared" si="178"/>
        <v>1.5049999999999999</v>
      </c>
      <c r="L1270" s="36">
        <f t="shared" si="179"/>
        <v>1.5039999999999998</v>
      </c>
      <c r="M1270" s="57">
        <f t="shared" si="180"/>
        <v>1.5029999999999999</v>
      </c>
      <c r="N1270" s="58" t="s">
        <v>48</v>
      </c>
      <c r="O1270" s="36"/>
      <c r="P1270" s="36"/>
      <c r="Q1270" s="36"/>
      <c r="R1270" s="59"/>
      <c r="S1270" s="60">
        <v>1.46</v>
      </c>
      <c r="T1270" s="106">
        <v>1.6</v>
      </c>
      <c r="U1270" s="162"/>
      <c r="V1270" s="10"/>
      <c r="W1270" s="162"/>
      <c r="X1270" s="162"/>
      <c r="Y1270" s="162"/>
      <c r="AA1270" s="10"/>
      <c r="AB1270" s="47"/>
      <c r="AC1270" s="47"/>
      <c r="AD1270" s="47"/>
      <c r="AE1270" s="47"/>
      <c r="AF1270" s="47"/>
      <c r="AG1270" s="47"/>
      <c r="AH1270" s="47"/>
      <c r="AI1270" s="47"/>
    </row>
    <row r="1271" spans="1:35">
      <c r="A1271" s="26">
        <v>44186</v>
      </c>
      <c r="B1271" s="27">
        <v>0.58333333333333304</v>
      </c>
      <c r="C1271" s="132"/>
      <c r="D1271" s="28" t="str">
        <f t="shared" si="172"/>
        <v>2020/12/21  14:00</v>
      </c>
      <c r="E1271" s="119">
        <v>1.5029999999999999</v>
      </c>
      <c r="F1271" s="36">
        <f t="shared" si="173"/>
        <v>1.5099999999999998</v>
      </c>
      <c r="G1271" s="36">
        <f t="shared" si="174"/>
        <v>1.5079999999999998</v>
      </c>
      <c r="H1271" s="36">
        <f t="shared" si="175"/>
        <v>1.502</v>
      </c>
      <c r="I1271" s="36">
        <f t="shared" si="176"/>
        <v>1.5039999999999998</v>
      </c>
      <c r="J1271" s="36">
        <f t="shared" si="177"/>
        <v>1.5089999999999999</v>
      </c>
      <c r="K1271" s="36">
        <f t="shared" si="178"/>
        <v>1.5069999999999999</v>
      </c>
      <c r="L1271" s="36">
        <f t="shared" si="179"/>
        <v>1.5059999999999998</v>
      </c>
      <c r="M1271" s="57">
        <f t="shared" si="180"/>
        <v>1.5049999999999999</v>
      </c>
      <c r="N1271" s="58" t="s">
        <v>48</v>
      </c>
      <c r="O1271" s="36"/>
      <c r="P1271" s="36"/>
      <c r="Q1271" s="36"/>
      <c r="R1271" s="59"/>
      <c r="S1271" s="60">
        <v>1.46</v>
      </c>
      <c r="T1271" s="106">
        <v>1.6</v>
      </c>
      <c r="U1271" s="162"/>
      <c r="V1271" s="10"/>
      <c r="W1271" s="162"/>
      <c r="X1271" s="162"/>
      <c r="Y1271" s="162"/>
      <c r="AA1271" s="10"/>
      <c r="AB1271" s="47"/>
      <c r="AC1271" s="47"/>
      <c r="AD1271" s="47"/>
      <c r="AE1271" s="47"/>
      <c r="AF1271" s="47"/>
      <c r="AG1271" s="47"/>
      <c r="AH1271" s="47"/>
      <c r="AI1271" s="47"/>
    </row>
    <row r="1272" spans="1:35">
      <c r="A1272" s="26">
        <v>44186</v>
      </c>
      <c r="B1272" s="27">
        <v>0.66666666666666596</v>
      </c>
      <c r="C1272" s="132"/>
      <c r="D1272" s="28" t="str">
        <f t="shared" si="172"/>
        <v>2020/12/21  16:00</v>
      </c>
      <c r="E1272" s="119">
        <v>1.5110017340086275</v>
      </c>
      <c r="F1272" s="36">
        <f t="shared" si="173"/>
        <v>1.5180017340086274</v>
      </c>
      <c r="G1272" s="36">
        <f t="shared" si="174"/>
        <v>1.5160017340086274</v>
      </c>
      <c r="H1272" s="36">
        <f t="shared" si="175"/>
        <v>1.5100017340086276</v>
      </c>
      <c r="I1272" s="36">
        <f t="shared" si="176"/>
        <v>1.5120017340086274</v>
      </c>
      <c r="J1272" s="36">
        <f t="shared" si="177"/>
        <v>1.5170017340086275</v>
      </c>
      <c r="K1272" s="36">
        <f t="shared" si="178"/>
        <v>1.5150017340086275</v>
      </c>
      <c r="L1272" s="36">
        <f t="shared" si="179"/>
        <v>1.5140017340086274</v>
      </c>
      <c r="M1272" s="57">
        <f t="shared" si="180"/>
        <v>1.5130017340086275</v>
      </c>
      <c r="N1272" s="58" t="s">
        <v>48</v>
      </c>
      <c r="O1272" s="36"/>
      <c r="P1272" s="36"/>
      <c r="Q1272" s="36"/>
      <c r="R1272" s="59"/>
      <c r="S1272" s="60">
        <v>1.46</v>
      </c>
      <c r="T1272" s="106">
        <v>1.6</v>
      </c>
      <c r="U1272" s="162"/>
      <c r="V1272" s="10"/>
      <c r="W1272" s="162"/>
      <c r="X1272" s="162"/>
      <c r="Y1272" s="162"/>
      <c r="AA1272" s="10"/>
      <c r="AB1272" s="47"/>
      <c r="AC1272" s="47"/>
      <c r="AD1272" s="47"/>
      <c r="AE1272" s="47"/>
      <c r="AF1272" s="47"/>
      <c r="AG1272" s="47"/>
      <c r="AH1272" s="47"/>
      <c r="AI1272" s="47"/>
    </row>
    <row r="1273" spans="1:35">
      <c r="A1273" s="123">
        <v>44187</v>
      </c>
      <c r="B1273" s="101">
        <v>0.33333333333333331</v>
      </c>
      <c r="C1273" s="132" t="s">
        <v>666</v>
      </c>
      <c r="D1273" s="124" t="str">
        <f t="shared" si="172"/>
        <v>2020/12/22  8:00</v>
      </c>
      <c r="E1273" s="119">
        <v>1.5149999999999999</v>
      </c>
      <c r="F1273" s="36">
        <f t="shared" si="173"/>
        <v>1.5219999999999998</v>
      </c>
      <c r="G1273" s="36">
        <f t="shared" si="174"/>
        <v>1.5199999999999998</v>
      </c>
      <c r="H1273" s="36">
        <f t="shared" si="175"/>
        <v>1.514</v>
      </c>
      <c r="I1273" s="36">
        <f t="shared" si="176"/>
        <v>1.5159999999999998</v>
      </c>
      <c r="J1273" s="36">
        <f t="shared" si="177"/>
        <v>1.5209999999999999</v>
      </c>
      <c r="K1273" s="36">
        <f t="shared" si="178"/>
        <v>1.5189999999999999</v>
      </c>
      <c r="L1273" s="36">
        <f t="shared" si="179"/>
        <v>1.5179999999999998</v>
      </c>
      <c r="M1273" s="57">
        <f t="shared" si="180"/>
        <v>1.5169999999999999</v>
      </c>
      <c r="N1273" s="58" t="s">
        <v>49</v>
      </c>
      <c r="O1273" s="36"/>
      <c r="P1273" s="36"/>
      <c r="Q1273" s="36"/>
      <c r="R1273" s="59"/>
      <c r="S1273" s="60">
        <v>1.46</v>
      </c>
      <c r="T1273" s="106">
        <v>1.6</v>
      </c>
      <c r="U1273" s="162"/>
      <c r="V1273" s="10"/>
      <c r="W1273" s="162"/>
      <c r="X1273" s="162"/>
      <c r="Y1273" s="162"/>
      <c r="AA1273" s="10"/>
      <c r="AB1273" s="47"/>
      <c r="AC1273" s="47"/>
      <c r="AD1273" s="47"/>
      <c r="AE1273" s="47"/>
      <c r="AF1273" s="47"/>
      <c r="AG1273" s="47"/>
      <c r="AH1273" s="47"/>
      <c r="AI1273" s="47"/>
    </row>
    <row r="1274" spans="1:35">
      <c r="A1274" s="26">
        <v>44187</v>
      </c>
      <c r="B1274" s="27">
        <v>0.41666666666666669</v>
      </c>
      <c r="C1274" s="132"/>
      <c r="D1274" s="28" t="str">
        <f t="shared" si="172"/>
        <v>2020/12/22  10:00</v>
      </c>
      <c r="E1274" s="119">
        <v>1.504</v>
      </c>
      <c r="F1274" s="36">
        <f t="shared" si="173"/>
        <v>1.5109999999999999</v>
      </c>
      <c r="G1274" s="36">
        <f t="shared" si="174"/>
        <v>1.5089999999999999</v>
      </c>
      <c r="H1274" s="36">
        <f t="shared" si="175"/>
        <v>1.5030000000000001</v>
      </c>
      <c r="I1274" s="36">
        <f t="shared" si="176"/>
        <v>1.5049999999999999</v>
      </c>
      <c r="J1274" s="36">
        <f t="shared" si="177"/>
        <v>1.51</v>
      </c>
      <c r="K1274" s="36">
        <f t="shared" si="178"/>
        <v>1.508</v>
      </c>
      <c r="L1274" s="36">
        <f t="shared" si="179"/>
        <v>1.5069999999999999</v>
      </c>
      <c r="M1274" s="57">
        <f t="shared" si="180"/>
        <v>1.506</v>
      </c>
      <c r="N1274" s="58" t="s">
        <v>49</v>
      </c>
      <c r="O1274" s="36"/>
      <c r="P1274" s="36"/>
      <c r="Q1274" s="36"/>
      <c r="R1274" s="59"/>
      <c r="S1274" s="60">
        <v>1.46</v>
      </c>
      <c r="T1274" s="106">
        <v>1.6</v>
      </c>
      <c r="U1274" s="162"/>
      <c r="V1274" s="10"/>
      <c r="W1274" s="162"/>
      <c r="X1274" s="162"/>
      <c r="Y1274" s="162"/>
      <c r="AA1274" s="10"/>
      <c r="AB1274" s="47"/>
      <c r="AC1274" s="47"/>
      <c r="AD1274" s="47"/>
      <c r="AE1274" s="47"/>
      <c r="AF1274" s="47"/>
      <c r="AG1274" s="47"/>
      <c r="AH1274" s="47"/>
      <c r="AI1274" s="47"/>
    </row>
    <row r="1275" spans="1:35">
      <c r="A1275" s="26">
        <v>44187</v>
      </c>
      <c r="B1275" s="27">
        <v>0.5</v>
      </c>
      <c r="C1275" s="132"/>
      <c r="D1275" s="28" t="str">
        <f t="shared" si="172"/>
        <v>2020/12/22  12:00</v>
      </c>
      <c r="E1275" s="119">
        <v>1.505175524026406</v>
      </c>
      <c r="F1275" s="36">
        <f t="shared" si="173"/>
        <v>1.5121755240264059</v>
      </c>
      <c r="G1275" s="36">
        <f t="shared" si="174"/>
        <v>1.5101755240264059</v>
      </c>
      <c r="H1275" s="36">
        <f t="shared" si="175"/>
        <v>1.5041755240264061</v>
      </c>
      <c r="I1275" s="36">
        <f t="shared" si="176"/>
        <v>1.5061755240264059</v>
      </c>
      <c r="J1275" s="36">
        <f t="shared" si="177"/>
        <v>1.511175524026406</v>
      </c>
      <c r="K1275" s="36">
        <f t="shared" si="178"/>
        <v>1.509175524026406</v>
      </c>
      <c r="L1275" s="36">
        <f t="shared" si="179"/>
        <v>1.5081755240264059</v>
      </c>
      <c r="M1275" s="57">
        <f t="shared" si="180"/>
        <v>1.507175524026406</v>
      </c>
      <c r="N1275" s="58" t="s">
        <v>49</v>
      </c>
      <c r="O1275" s="36"/>
      <c r="P1275" s="36"/>
      <c r="Q1275" s="36"/>
      <c r="R1275" s="59"/>
      <c r="S1275" s="60">
        <v>1.46</v>
      </c>
      <c r="T1275" s="106">
        <v>1.6</v>
      </c>
      <c r="U1275" s="162"/>
      <c r="V1275" s="10"/>
      <c r="W1275" s="162"/>
      <c r="X1275" s="162"/>
      <c r="Y1275" s="162"/>
      <c r="AA1275" s="10"/>
      <c r="AB1275" s="47"/>
      <c r="AC1275" s="47"/>
      <c r="AD1275" s="47"/>
      <c r="AE1275" s="47"/>
      <c r="AF1275" s="47"/>
      <c r="AG1275" s="47"/>
      <c r="AH1275" s="47"/>
      <c r="AI1275" s="47"/>
    </row>
    <row r="1276" spans="1:35">
      <c r="A1276" s="26">
        <v>44187</v>
      </c>
      <c r="B1276" s="27">
        <v>0.58333333333333304</v>
      </c>
      <c r="C1276" s="132"/>
      <c r="D1276" s="28" t="str">
        <f t="shared" si="172"/>
        <v>2020/12/22  14:00</v>
      </c>
      <c r="E1276" s="119">
        <v>1.5049999999999999</v>
      </c>
      <c r="F1276" s="36">
        <f t="shared" si="173"/>
        <v>1.5119999999999998</v>
      </c>
      <c r="G1276" s="36">
        <f t="shared" si="174"/>
        <v>1.5099999999999998</v>
      </c>
      <c r="H1276" s="36">
        <f t="shared" si="175"/>
        <v>1.504</v>
      </c>
      <c r="I1276" s="36">
        <f t="shared" si="176"/>
        <v>1.5059999999999998</v>
      </c>
      <c r="J1276" s="36">
        <f t="shared" si="177"/>
        <v>1.5109999999999999</v>
      </c>
      <c r="K1276" s="36">
        <f t="shared" si="178"/>
        <v>1.5089999999999999</v>
      </c>
      <c r="L1276" s="36">
        <f t="shared" si="179"/>
        <v>1.5079999999999998</v>
      </c>
      <c r="M1276" s="57">
        <f t="shared" si="180"/>
        <v>1.5069999999999999</v>
      </c>
      <c r="N1276" s="58" t="s">
        <v>49</v>
      </c>
      <c r="O1276" s="36"/>
      <c r="P1276" s="36"/>
      <c r="Q1276" s="36"/>
      <c r="R1276" s="59"/>
      <c r="S1276" s="60">
        <v>1.46</v>
      </c>
      <c r="T1276" s="106">
        <v>1.6</v>
      </c>
      <c r="U1276" s="162"/>
      <c r="V1276" s="10"/>
      <c r="W1276" s="162"/>
      <c r="X1276" s="162"/>
      <c r="Y1276" s="162"/>
      <c r="AA1276" s="10"/>
      <c r="AB1276" s="47"/>
      <c r="AC1276" s="47"/>
      <c r="AD1276" s="47"/>
      <c r="AE1276" s="47"/>
      <c r="AF1276" s="47"/>
      <c r="AG1276" s="47"/>
      <c r="AH1276" s="47"/>
      <c r="AI1276" s="47"/>
    </row>
    <row r="1277" spans="1:35">
      <c r="A1277" s="26">
        <v>44187</v>
      </c>
      <c r="B1277" s="27">
        <v>0.66666666666666596</v>
      </c>
      <c r="C1277" s="132"/>
      <c r="D1277" s="28" t="str">
        <f t="shared" si="172"/>
        <v>2020/12/22  16:00</v>
      </c>
      <c r="E1277" s="119">
        <v>1.5001636179263866</v>
      </c>
      <c r="F1277" s="36">
        <f t="shared" si="173"/>
        <v>1.5071636179263865</v>
      </c>
      <c r="G1277" s="36">
        <f t="shared" si="174"/>
        <v>1.5051636179263865</v>
      </c>
      <c r="H1277" s="36">
        <f t="shared" si="175"/>
        <v>1.4991636179263867</v>
      </c>
      <c r="I1277" s="36">
        <f t="shared" si="176"/>
        <v>1.5011636179263865</v>
      </c>
      <c r="J1277" s="36">
        <f t="shared" si="177"/>
        <v>1.5061636179263866</v>
      </c>
      <c r="K1277" s="36">
        <f t="shared" si="178"/>
        <v>1.5041636179263866</v>
      </c>
      <c r="L1277" s="36">
        <f t="shared" si="179"/>
        <v>1.5031636179263865</v>
      </c>
      <c r="M1277" s="57">
        <f t="shared" si="180"/>
        <v>1.5021636179263866</v>
      </c>
      <c r="N1277" s="58" t="s">
        <v>49</v>
      </c>
      <c r="O1277" s="36"/>
      <c r="P1277" s="36"/>
      <c r="Q1277" s="36"/>
      <c r="R1277" s="59"/>
      <c r="S1277" s="60">
        <v>1.46</v>
      </c>
      <c r="T1277" s="106">
        <v>1.6</v>
      </c>
      <c r="U1277" s="162"/>
      <c r="V1277" s="10"/>
      <c r="W1277" s="162"/>
      <c r="X1277" s="162"/>
      <c r="Y1277" s="162"/>
      <c r="AA1277" s="10"/>
      <c r="AB1277" s="47"/>
      <c r="AC1277" s="47"/>
      <c r="AD1277" s="47"/>
      <c r="AE1277" s="47"/>
      <c r="AF1277" s="47"/>
      <c r="AG1277" s="47"/>
      <c r="AH1277" s="47"/>
      <c r="AI1277" s="47"/>
    </row>
    <row r="1278" spans="1:35">
      <c r="A1278" s="123">
        <v>44188</v>
      </c>
      <c r="B1278" s="101">
        <v>0.33333333333333331</v>
      </c>
      <c r="C1278" s="132" t="s">
        <v>667</v>
      </c>
      <c r="D1278" s="124" t="str">
        <f t="shared" si="172"/>
        <v>2020/12/23  8:00</v>
      </c>
      <c r="E1278" s="119">
        <v>1.5349999999999999</v>
      </c>
      <c r="F1278" s="36">
        <f t="shared" si="173"/>
        <v>1.5419999999999998</v>
      </c>
      <c r="G1278" s="36">
        <f t="shared" si="174"/>
        <v>1.5399999999999998</v>
      </c>
      <c r="H1278" s="36">
        <f t="shared" si="175"/>
        <v>1.534</v>
      </c>
      <c r="I1278" s="36">
        <f t="shared" si="176"/>
        <v>1.5359999999999998</v>
      </c>
      <c r="J1278" s="36">
        <f t="shared" si="177"/>
        <v>1.5409999999999999</v>
      </c>
      <c r="K1278" s="36">
        <f t="shared" si="178"/>
        <v>1.5389999999999999</v>
      </c>
      <c r="L1278" s="36">
        <f t="shared" si="179"/>
        <v>1.5379999999999998</v>
      </c>
      <c r="M1278" s="57">
        <f t="shared" si="180"/>
        <v>1.5369999999999999</v>
      </c>
      <c r="N1278" s="58" t="s">
        <v>44</v>
      </c>
      <c r="O1278" s="36"/>
      <c r="P1278" s="36"/>
      <c r="Q1278" s="36"/>
      <c r="R1278" s="59"/>
      <c r="S1278" s="60">
        <v>1.46</v>
      </c>
      <c r="T1278" s="106">
        <v>1.6</v>
      </c>
      <c r="U1278" s="162"/>
      <c r="V1278" s="10"/>
      <c r="W1278" s="162"/>
      <c r="X1278" s="162"/>
      <c r="Y1278" s="162"/>
      <c r="AA1278" s="10"/>
      <c r="AB1278" s="47"/>
      <c r="AC1278" s="47"/>
      <c r="AD1278" s="47"/>
      <c r="AE1278" s="47"/>
      <c r="AF1278" s="47"/>
      <c r="AG1278" s="47"/>
      <c r="AH1278" s="47"/>
      <c r="AI1278" s="47"/>
    </row>
    <row r="1279" spans="1:35">
      <c r="A1279" s="26">
        <v>44188</v>
      </c>
      <c r="B1279" s="27">
        <v>0.41666666666666669</v>
      </c>
      <c r="C1279" s="132"/>
      <c r="D1279" s="28" t="str">
        <f t="shared" si="172"/>
        <v>2020/12/23  10:00</v>
      </c>
      <c r="E1279" s="119">
        <v>1.5009999999999999</v>
      </c>
      <c r="F1279" s="36">
        <f t="shared" si="173"/>
        <v>1.5079999999999998</v>
      </c>
      <c r="G1279" s="36">
        <f t="shared" si="174"/>
        <v>1.5059999999999998</v>
      </c>
      <c r="H1279" s="36">
        <f t="shared" si="175"/>
        <v>1.5</v>
      </c>
      <c r="I1279" s="36">
        <f t="shared" si="176"/>
        <v>1.5019999999999998</v>
      </c>
      <c r="J1279" s="36">
        <f t="shared" si="177"/>
        <v>1.5069999999999999</v>
      </c>
      <c r="K1279" s="36">
        <f t="shared" si="178"/>
        <v>1.5049999999999999</v>
      </c>
      <c r="L1279" s="36">
        <f t="shared" si="179"/>
        <v>1.5039999999999998</v>
      </c>
      <c r="M1279" s="57">
        <f t="shared" si="180"/>
        <v>1.5029999999999999</v>
      </c>
      <c r="N1279" s="58" t="s">
        <v>44</v>
      </c>
      <c r="O1279" s="36"/>
      <c r="P1279" s="36"/>
      <c r="Q1279" s="36"/>
      <c r="R1279" s="59"/>
      <c r="S1279" s="60">
        <v>1.46</v>
      </c>
      <c r="T1279" s="106">
        <v>1.6</v>
      </c>
      <c r="U1279" s="162"/>
      <c r="V1279" s="10"/>
      <c r="W1279" s="162"/>
      <c r="X1279" s="162"/>
      <c r="Y1279" s="162"/>
      <c r="AA1279" s="10"/>
      <c r="AB1279" s="47"/>
      <c r="AC1279" s="47"/>
      <c r="AD1279" s="47"/>
      <c r="AE1279" s="47"/>
      <c r="AF1279" s="47"/>
      <c r="AG1279" s="47"/>
      <c r="AH1279" s="47"/>
      <c r="AI1279" s="47"/>
    </row>
    <row r="1280" spans="1:35">
      <c r="A1280" s="26">
        <v>44188</v>
      </c>
      <c r="B1280" s="27">
        <v>0.5</v>
      </c>
      <c r="C1280" s="132"/>
      <c r="D1280" s="28" t="str">
        <f t="shared" si="172"/>
        <v>2020/12/23  12:00</v>
      </c>
      <c r="E1280" s="119">
        <v>1.506</v>
      </c>
      <c r="F1280" s="36">
        <f t="shared" si="173"/>
        <v>1.5129999999999999</v>
      </c>
      <c r="G1280" s="36">
        <f t="shared" si="174"/>
        <v>1.5109999999999999</v>
      </c>
      <c r="H1280" s="36">
        <f t="shared" si="175"/>
        <v>1.5050000000000001</v>
      </c>
      <c r="I1280" s="36">
        <f t="shared" si="176"/>
        <v>1.5069999999999999</v>
      </c>
      <c r="J1280" s="36">
        <f t="shared" si="177"/>
        <v>1.512</v>
      </c>
      <c r="K1280" s="36">
        <f t="shared" si="178"/>
        <v>1.51</v>
      </c>
      <c r="L1280" s="36">
        <f t="shared" si="179"/>
        <v>1.5089999999999999</v>
      </c>
      <c r="M1280" s="57">
        <f t="shared" si="180"/>
        <v>1.508</v>
      </c>
      <c r="N1280" s="58" t="s">
        <v>45</v>
      </c>
      <c r="O1280" s="36"/>
      <c r="P1280" s="36"/>
      <c r="Q1280" s="36"/>
      <c r="R1280" s="59"/>
      <c r="S1280" s="60">
        <v>1.46</v>
      </c>
      <c r="T1280" s="106">
        <v>1.6</v>
      </c>
      <c r="U1280" s="162"/>
      <c r="V1280" s="10"/>
      <c r="W1280" s="162"/>
      <c r="X1280" s="162"/>
      <c r="Y1280" s="162"/>
      <c r="AA1280" s="10"/>
      <c r="AB1280" s="47"/>
      <c r="AC1280" s="47"/>
      <c r="AD1280" s="47"/>
      <c r="AE1280" s="47"/>
      <c r="AF1280" s="47"/>
      <c r="AG1280" s="47"/>
      <c r="AH1280" s="47"/>
      <c r="AI1280" s="47"/>
    </row>
    <row r="1281" spans="1:35">
      <c r="A1281" s="26">
        <v>44188</v>
      </c>
      <c r="B1281" s="27">
        <v>0.58333333333333304</v>
      </c>
      <c r="C1281" s="132"/>
      <c r="D1281" s="28" t="str">
        <f t="shared" si="172"/>
        <v>2020/12/23  14:00</v>
      </c>
      <c r="E1281" s="119">
        <v>1.5044732858054255</v>
      </c>
      <c r="F1281" s="36">
        <f t="shared" si="173"/>
        <v>1.5114732858054254</v>
      </c>
      <c r="G1281" s="36">
        <f t="shared" si="174"/>
        <v>1.5094732858054254</v>
      </c>
      <c r="H1281" s="36">
        <f t="shared" si="175"/>
        <v>1.5034732858054256</v>
      </c>
      <c r="I1281" s="36">
        <f t="shared" si="176"/>
        <v>1.5054732858054254</v>
      </c>
      <c r="J1281" s="36">
        <f t="shared" si="177"/>
        <v>1.5104732858054255</v>
      </c>
      <c r="K1281" s="36">
        <f t="shared" si="178"/>
        <v>1.5084732858054255</v>
      </c>
      <c r="L1281" s="36">
        <f t="shared" si="179"/>
        <v>1.5074732858054254</v>
      </c>
      <c r="M1281" s="57">
        <f t="shared" si="180"/>
        <v>1.5064732858054255</v>
      </c>
      <c r="N1281" s="58" t="s">
        <v>45</v>
      </c>
      <c r="O1281" s="36"/>
      <c r="P1281" s="36"/>
      <c r="Q1281" s="36"/>
      <c r="R1281" s="59"/>
      <c r="S1281" s="60">
        <v>1.46</v>
      </c>
      <c r="T1281" s="106">
        <v>1.6</v>
      </c>
      <c r="U1281" s="162"/>
      <c r="V1281" s="10"/>
      <c r="W1281" s="162"/>
      <c r="X1281" s="162"/>
      <c r="Y1281" s="162"/>
      <c r="AA1281" s="10"/>
      <c r="AB1281" s="47"/>
      <c r="AC1281" s="47"/>
      <c r="AD1281" s="47"/>
      <c r="AE1281" s="47"/>
      <c r="AF1281" s="47"/>
      <c r="AG1281" s="47"/>
      <c r="AH1281" s="47"/>
      <c r="AI1281" s="47"/>
    </row>
    <row r="1282" spans="1:35">
      <c r="A1282" s="26">
        <v>44188</v>
      </c>
      <c r="B1282" s="27">
        <v>0.66666666666666596</v>
      </c>
      <c r="C1282" s="132"/>
      <c r="D1282" s="28" t="str">
        <f t="shared" si="172"/>
        <v>2020/12/23  16:00</v>
      </c>
      <c r="E1282" s="119">
        <v>1.5152184138352534</v>
      </c>
      <c r="F1282" s="36">
        <f t="shared" si="173"/>
        <v>1.5222184138352532</v>
      </c>
      <c r="G1282" s="36">
        <f t="shared" si="174"/>
        <v>1.5202184138352532</v>
      </c>
      <c r="H1282" s="36">
        <f t="shared" si="175"/>
        <v>1.5142184138352535</v>
      </c>
      <c r="I1282" s="36">
        <f t="shared" si="176"/>
        <v>1.5162184138352532</v>
      </c>
      <c r="J1282" s="36">
        <f t="shared" si="177"/>
        <v>1.5212184138352534</v>
      </c>
      <c r="K1282" s="36">
        <f t="shared" si="178"/>
        <v>1.5192184138352534</v>
      </c>
      <c r="L1282" s="36">
        <f t="shared" si="179"/>
        <v>1.5182184138352532</v>
      </c>
      <c r="M1282" s="57">
        <f t="shared" si="180"/>
        <v>1.5172184138352534</v>
      </c>
      <c r="N1282" s="58" t="s">
        <v>45</v>
      </c>
      <c r="O1282" s="36"/>
      <c r="P1282" s="36"/>
      <c r="Q1282" s="36"/>
      <c r="R1282" s="59"/>
      <c r="S1282" s="60">
        <v>1.46</v>
      </c>
      <c r="T1282" s="106">
        <v>1.6</v>
      </c>
      <c r="U1282" s="162"/>
      <c r="V1282" s="10"/>
      <c r="W1282" s="162"/>
      <c r="X1282" s="162"/>
      <c r="Y1282" s="162"/>
      <c r="AA1282" s="10"/>
      <c r="AB1282" s="47"/>
      <c r="AC1282" s="47"/>
      <c r="AD1282" s="47"/>
      <c r="AE1282" s="47"/>
      <c r="AF1282" s="47"/>
      <c r="AG1282" s="47"/>
      <c r="AH1282" s="47"/>
      <c r="AI1282" s="47"/>
    </row>
    <row r="1283" spans="1:35">
      <c r="A1283" s="123">
        <v>44189</v>
      </c>
      <c r="B1283" s="101">
        <v>0.33333333333333331</v>
      </c>
      <c r="C1283" s="132" t="s">
        <v>668</v>
      </c>
      <c r="D1283" s="124" t="str">
        <f t="shared" si="172"/>
        <v>2020/12/24  8:00</v>
      </c>
      <c r="E1283" s="119">
        <v>1.5111890139483632</v>
      </c>
      <c r="F1283" s="36">
        <f t="shared" si="173"/>
        <v>1.5181890139483631</v>
      </c>
      <c r="G1283" s="36">
        <f t="shared" si="174"/>
        <v>1.5161890139483631</v>
      </c>
      <c r="H1283" s="36">
        <f t="shared" si="175"/>
        <v>1.5101890139483634</v>
      </c>
      <c r="I1283" s="36">
        <f t="shared" si="176"/>
        <v>1.5121890139483631</v>
      </c>
      <c r="J1283" s="36">
        <f t="shared" si="177"/>
        <v>1.5171890139483633</v>
      </c>
      <c r="K1283" s="36">
        <f t="shared" si="178"/>
        <v>1.5151890139483633</v>
      </c>
      <c r="L1283" s="36">
        <f t="shared" si="179"/>
        <v>1.5141890139483631</v>
      </c>
      <c r="M1283" s="57">
        <f t="shared" si="180"/>
        <v>1.5131890139483632</v>
      </c>
      <c r="N1283" s="58" t="s">
        <v>46</v>
      </c>
      <c r="O1283" s="36"/>
      <c r="P1283" s="36"/>
      <c r="Q1283" s="36"/>
      <c r="R1283" s="59"/>
      <c r="S1283" s="60">
        <v>1.46</v>
      </c>
      <c r="T1283" s="106">
        <v>1.6</v>
      </c>
      <c r="U1283" s="162"/>
      <c r="V1283" s="10"/>
      <c r="W1283" s="162"/>
      <c r="X1283" s="162"/>
      <c r="Y1283" s="162"/>
      <c r="AA1283" s="10"/>
      <c r="AB1283" s="47"/>
      <c r="AC1283" s="47"/>
      <c r="AD1283" s="47"/>
      <c r="AE1283" s="47"/>
      <c r="AF1283" s="47"/>
      <c r="AG1283" s="47"/>
      <c r="AH1283" s="47"/>
      <c r="AI1283" s="47"/>
    </row>
    <row r="1284" spans="1:35">
      <c r="A1284" s="26">
        <v>44189</v>
      </c>
      <c r="B1284" s="27">
        <v>0.41666666666666669</v>
      </c>
      <c r="C1284" s="132"/>
      <c r="D1284" s="28" t="str">
        <f t="shared" ref="D1284:D1347" si="181">TEXT(A1284,"yyyy/m/d")&amp;TEXT(B1284,"　　h:mｍ")</f>
        <v>2020/12/24  10:00</v>
      </c>
      <c r="E1284" s="119">
        <v>1.5055210863952679</v>
      </c>
      <c r="F1284" s="36">
        <f t="shared" ref="F1284:F1347" si="182">E1284+0.007</f>
        <v>1.5125210863952678</v>
      </c>
      <c r="G1284" s="36">
        <f t="shared" ref="G1284:G1347" si="183">E1284+0.005</f>
        <v>1.5105210863952678</v>
      </c>
      <c r="H1284" s="36">
        <f t="shared" ref="H1284:H1347" si="184">E1284-0.001</f>
        <v>1.504521086395268</v>
      </c>
      <c r="I1284" s="36">
        <f t="shared" ref="I1284:I1347" si="185">E1284+0.001</f>
        <v>1.5065210863952678</v>
      </c>
      <c r="J1284" s="36">
        <f t="shared" ref="J1284:J1347" si="186">E1284+0.006</f>
        <v>1.5115210863952679</v>
      </c>
      <c r="K1284" s="36">
        <f t="shared" ref="K1284:K1347" si="187">E1284+0.004</f>
        <v>1.5095210863952679</v>
      </c>
      <c r="L1284" s="36">
        <f t="shared" ref="L1284:L1347" si="188">E1284+0.003</f>
        <v>1.5085210863952678</v>
      </c>
      <c r="M1284" s="57">
        <f t="shared" ref="M1284:M1347" si="189">E1284+0.002</f>
        <v>1.5075210863952679</v>
      </c>
      <c r="N1284" s="58" t="s">
        <v>46</v>
      </c>
      <c r="O1284" s="36"/>
      <c r="P1284" s="36"/>
      <c r="Q1284" s="36"/>
      <c r="R1284" s="59"/>
      <c r="S1284" s="60">
        <v>1.46</v>
      </c>
      <c r="T1284" s="106">
        <v>1.6</v>
      </c>
      <c r="U1284" s="162"/>
      <c r="V1284" s="10"/>
      <c r="W1284" s="162"/>
      <c r="X1284" s="162"/>
      <c r="Y1284" s="162"/>
      <c r="AA1284" s="10"/>
      <c r="AB1284" s="47"/>
      <c r="AC1284" s="47"/>
      <c r="AD1284" s="47"/>
      <c r="AE1284" s="47"/>
      <c r="AF1284" s="47"/>
      <c r="AG1284" s="47"/>
      <c r="AH1284" s="47"/>
      <c r="AI1284" s="47"/>
    </row>
    <row r="1285" spans="1:35">
      <c r="A1285" s="26">
        <v>44189</v>
      </c>
      <c r="B1285" s="27">
        <v>0.5</v>
      </c>
      <c r="C1285" s="132"/>
      <c r="D1285" s="28" t="str">
        <f t="shared" si="181"/>
        <v>2020/12/24  12:00</v>
      </c>
      <c r="E1285" s="119">
        <v>1.5009999999999999</v>
      </c>
      <c r="F1285" s="36">
        <f t="shared" si="182"/>
        <v>1.5079999999999998</v>
      </c>
      <c r="G1285" s="36">
        <f t="shared" si="183"/>
        <v>1.5059999999999998</v>
      </c>
      <c r="H1285" s="36">
        <f t="shared" si="184"/>
        <v>1.5</v>
      </c>
      <c r="I1285" s="36">
        <f t="shared" si="185"/>
        <v>1.5019999999999998</v>
      </c>
      <c r="J1285" s="36">
        <f t="shared" si="186"/>
        <v>1.5069999999999999</v>
      </c>
      <c r="K1285" s="36">
        <f t="shared" si="187"/>
        <v>1.5049999999999999</v>
      </c>
      <c r="L1285" s="36">
        <f t="shared" si="188"/>
        <v>1.5039999999999998</v>
      </c>
      <c r="M1285" s="57">
        <f t="shared" si="189"/>
        <v>1.5029999999999999</v>
      </c>
      <c r="N1285" s="58" t="s">
        <v>46</v>
      </c>
      <c r="O1285" s="36"/>
      <c r="P1285" s="36"/>
      <c r="Q1285" s="36"/>
      <c r="R1285" s="59"/>
      <c r="S1285" s="60">
        <v>1.46</v>
      </c>
      <c r="T1285" s="106">
        <v>1.6</v>
      </c>
      <c r="U1285" s="162"/>
      <c r="V1285" s="10"/>
      <c r="W1285" s="162"/>
      <c r="X1285" s="162"/>
      <c r="Y1285" s="162"/>
      <c r="AA1285" s="10"/>
      <c r="AB1285" s="47"/>
      <c r="AC1285" s="47"/>
      <c r="AD1285" s="47"/>
      <c r="AE1285" s="47"/>
      <c r="AF1285" s="47"/>
      <c r="AG1285" s="47"/>
      <c r="AH1285" s="47"/>
      <c r="AI1285" s="47"/>
    </row>
    <row r="1286" spans="1:35">
      <c r="A1286" s="26">
        <v>44189</v>
      </c>
      <c r="B1286" s="27">
        <v>0.58333333333333304</v>
      </c>
      <c r="C1286" s="132"/>
      <c r="D1286" s="28" t="str">
        <f t="shared" si="181"/>
        <v>2020/12/24  14:00</v>
      </c>
      <c r="E1286" s="119">
        <v>1.5100887259189393</v>
      </c>
      <c r="F1286" s="36">
        <f t="shared" si="182"/>
        <v>1.5170887259189392</v>
      </c>
      <c r="G1286" s="36">
        <f t="shared" si="183"/>
        <v>1.5150887259189392</v>
      </c>
      <c r="H1286" s="36">
        <f t="shared" si="184"/>
        <v>1.5090887259189394</v>
      </c>
      <c r="I1286" s="36">
        <f t="shared" si="185"/>
        <v>1.5110887259189392</v>
      </c>
      <c r="J1286" s="36">
        <f t="shared" si="186"/>
        <v>1.5160887259189393</v>
      </c>
      <c r="K1286" s="36">
        <f t="shared" si="187"/>
        <v>1.5140887259189393</v>
      </c>
      <c r="L1286" s="36">
        <f t="shared" si="188"/>
        <v>1.5130887259189392</v>
      </c>
      <c r="M1286" s="57">
        <f t="shared" si="189"/>
        <v>1.5120887259189393</v>
      </c>
      <c r="N1286" s="58" t="s">
        <v>46</v>
      </c>
      <c r="O1286" s="36"/>
      <c r="P1286" s="36"/>
      <c r="Q1286" s="36"/>
      <c r="R1286" s="59"/>
      <c r="S1286" s="60">
        <v>1.46</v>
      </c>
      <c r="T1286" s="106">
        <v>1.6</v>
      </c>
      <c r="U1286" s="162"/>
      <c r="V1286" s="10"/>
      <c r="W1286" s="162"/>
      <c r="X1286" s="162"/>
      <c r="Y1286" s="162"/>
      <c r="AA1286" s="10"/>
      <c r="AB1286" s="47"/>
      <c r="AC1286" s="47"/>
      <c r="AD1286" s="47"/>
      <c r="AE1286" s="47"/>
      <c r="AF1286" s="47"/>
      <c r="AG1286" s="47"/>
      <c r="AH1286" s="47"/>
      <c r="AI1286" s="47"/>
    </row>
    <row r="1287" spans="1:35">
      <c r="A1287" s="26">
        <v>44189</v>
      </c>
      <c r="B1287" s="27">
        <v>0.66666666666666596</v>
      </c>
      <c r="C1287" s="132"/>
      <c r="D1287" s="28" t="str">
        <f t="shared" si="181"/>
        <v>2020/12/24  16:00</v>
      </c>
      <c r="E1287" s="119">
        <v>1.506</v>
      </c>
      <c r="F1287" s="36">
        <f t="shared" si="182"/>
        <v>1.5129999999999999</v>
      </c>
      <c r="G1287" s="36">
        <f t="shared" si="183"/>
        <v>1.5109999999999999</v>
      </c>
      <c r="H1287" s="36">
        <f t="shared" si="184"/>
        <v>1.5050000000000001</v>
      </c>
      <c r="I1287" s="36">
        <f t="shared" si="185"/>
        <v>1.5069999999999999</v>
      </c>
      <c r="J1287" s="36">
        <f t="shared" si="186"/>
        <v>1.512</v>
      </c>
      <c r="K1287" s="36">
        <f t="shared" si="187"/>
        <v>1.51</v>
      </c>
      <c r="L1287" s="36">
        <f t="shared" si="188"/>
        <v>1.5089999999999999</v>
      </c>
      <c r="M1287" s="57">
        <f t="shared" si="189"/>
        <v>1.508</v>
      </c>
      <c r="N1287" s="58" t="s">
        <v>46</v>
      </c>
      <c r="O1287" s="36"/>
      <c r="P1287" s="36"/>
      <c r="Q1287" s="36"/>
      <c r="R1287" s="59"/>
      <c r="S1287" s="60">
        <v>1.46</v>
      </c>
      <c r="T1287" s="106">
        <v>1.6</v>
      </c>
      <c r="U1287" s="162"/>
      <c r="V1287" s="10"/>
      <c r="W1287" s="162"/>
      <c r="X1287" s="162"/>
      <c r="Y1287" s="162"/>
      <c r="AA1287" s="10"/>
      <c r="AB1287" s="47"/>
      <c r="AC1287" s="47"/>
      <c r="AD1287" s="47"/>
      <c r="AE1287" s="47"/>
      <c r="AF1287" s="47"/>
      <c r="AG1287" s="47"/>
      <c r="AH1287" s="47"/>
      <c r="AI1287" s="47"/>
    </row>
    <row r="1288" spans="1:35">
      <c r="A1288" s="123">
        <v>44190</v>
      </c>
      <c r="B1288" s="101">
        <v>0.33333333333333331</v>
      </c>
      <c r="C1288" s="132" t="s">
        <v>669</v>
      </c>
      <c r="D1288" s="124" t="str">
        <f t="shared" si="181"/>
        <v>2020/12/25  8:00</v>
      </c>
      <c r="E1288" s="119">
        <v>1.5144908513614121</v>
      </c>
      <c r="F1288" s="36">
        <f t="shared" si="182"/>
        <v>1.521490851361412</v>
      </c>
      <c r="G1288" s="36">
        <f t="shared" si="183"/>
        <v>1.519490851361412</v>
      </c>
      <c r="H1288" s="36">
        <f t="shared" si="184"/>
        <v>1.5134908513614123</v>
      </c>
      <c r="I1288" s="36">
        <f t="shared" si="185"/>
        <v>1.515490851361412</v>
      </c>
      <c r="J1288" s="36">
        <f t="shared" si="186"/>
        <v>1.5204908513614122</v>
      </c>
      <c r="K1288" s="36">
        <f t="shared" si="187"/>
        <v>1.5184908513614122</v>
      </c>
      <c r="L1288" s="36">
        <f t="shared" si="188"/>
        <v>1.517490851361412</v>
      </c>
      <c r="M1288" s="57">
        <f t="shared" si="189"/>
        <v>1.5164908513614122</v>
      </c>
      <c r="N1288" s="58" t="s">
        <v>47</v>
      </c>
      <c r="O1288" s="36"/>
      <c r="P1288" s="36"/>
      <c r="Q1288" s="36"/>
      <c r="R1288" s="59"/>
      <c r="S1288" s="60">
        <v>1.46</v>
      </c>
      <c r="T1288" s="106">
        <v>1.6</v>
      </c>
      <c r="U1288" s="162"/>
      <c r="V1288" s="10"/>
      <c r="W1288" s="162"/>
      <c r="X1288" s="162"/>
      <c r="Y1288" s="162"/>
      <c r="AA1288" s="10"/>
      <c r="AB1288" s="47"/>
      <c r="AC1288" s="47"/>
      <c r="AD1288" s="47"/>
      <c r="AE1288" s="47"/>
      <c r="AF1288" s="47"/>
      <c r="AG1288" s="47"/>
      <c r="AH1288" s="47"/>
      <c r="AI1288" s="47"/>
    </row>
    <row r="1289" spans="1:35">
      <c r="A1289" s="26">
        <v>44190</v>
      </c>
      <c r="B1289" s="27">
        <v>0.41666666666666669</v>
      </c>
      <c r="C1289" s="132"/>
      <c r="D1289" s="28" t="str">
        <f t="shared" si="181"/>
        <v>2020/12/25  10:00</v>
      </c>
      <c r="E1289" s="119">
        <v>1.5110117113559589</v>
      </c>
      <c r="F1289" s="36">
        <f t="shared" si="182"/>
        <v>1.5180117113559588</v>
      </c>
      <c r="G1289" s="36">
        <f t="shared" si="183"/>
        <v>1.5160117113559588</v>
      </c>
      <c r="H1289" s="36">
        <f t="shared" si="184"/>
        <v>1.510011711355959</v>
      </c>
      <c r="I1289" s="36">
        <f t="shared" si="185"/>
        <v>1.5120117113559588</v>
      </c>
      <c r="J1289" s="36">
        <f t="shared" si="186"/>
        <v>1.5170117113559589</v>
      </c>
      <c r="K1289" s="36">
        <f t="shared" si="187"/>
        <v>1.5150117113559589</v>
      </c>
      <c r="L1289" s="36">
        <f t="shared" si="188"/>
        <v>1.5140117113559588</v>
      </c>
      <c r="M1289" s="57">
        <f t="shared" si="189"/>
        <v>1.5130117113559589</v>
      </c>
      <c r="N1289" s="58" t="s">
        <v>47</v>
      </c>
      <c r="O1289" s="36"/>
      <c r="P1289" s="36"/>
      <c r="Q1289" s="36"/>
      <c r="R1289" s="59"/>
      <c r="S1289" s="60">
        <v>1.46</v>
      </c>
      <c r="T1289" s="106">
        <v>1.6</v>
      </c>
      <c r="U1289" s="162"/>
      <c r="V1289" s="10"/>
      <c r="W1289" s="162"/>
      <c r="X1289" s="162"/>
      <c r="Y1289" s="162"/>
      <c r="AA1289" s="10"/>
      <c r="AB1289" s="47"/>
      <c r="AC1289" s="47"/>
      <c r="AD1289" s="47"/>
      <c r="AE1289" s="47"/>
      <c r="AF1289" s="47"/>
      <c r="AG1289" s="47"/>
      <c r="AH1289" s="47"/>
      <c r="AI1289" s="47"/>
    </row>
    <row r="1290" spans="1:35">
      <c r="A1290" s="26">
        <v>44190</v>
      </c>
      <c r="B1290" s="27">
        <v>0.5</v>
      </c>
      <c r="C1290" s="132"/>
      <c r="D1290" s="28" t="str">
        <f t="shared" si="181"/>
        <v>2020/12/25  12:00</v>
      </c>
      <c r="E1290" s="119">
        <v>1.5015711919695878</v>
      </c>
      <c r="F1290" s="36">
        <f t="shared" si="182"/>
        <v>1.5085711919695877</v>
      </c>
      <c r="G1290" s="36">
        <f t="shared" si="183"/>
        <v>1.5065711919695877</v>
      </c>
      <c r="H1290" s="36">
        <f t="shared" si="184"/>
        <v>1.5005711919695879</v>
      </c>
      <c r="I1290" s="36">
        <f t="shared" si="185"/>
        <v>1.5025711919695877</v>
      </c>
      <c r="J1290" s="36">
        <f t="shared" si="186"/>
        <v>1.5075711919695878</v>
      </c>
      <c r="K1290" s="36">
        <f t="shared" si="187"/>
        <v>1.5055711919695878</v>
      </c>
      <c r="L1290" s="36">
        <f t="shared" si="188"/>
        <v>1.5045711919695877</v>
      </c>
      <c r="M1290" s="57">
        <f t="shared" si="189"/>
        <v>1.5035711919695878</v>
      </c>
      <c r="N1290" s="58" t="s">
        <v>47</v>
      </c>
      <c r="O1290" s="36"/>
      <c r="P1290" s="36"/>
      <c r="Q1290" s="36"/>
      <c r="R1290" s="59"/>
      <c r="S1290" s="60">
        <v>1.46</v>
      </c>
      <c r="T1290" s="106">
        <v>1.6</v>
      </c>
      <c r="U1290" s="162"/>
      <c r="V1290" s="10"/>
      <c r="W1290" s="162"/>
      <c r="X1290" s="162"/>
      <c r="Y1290" s="162"/>
      <c r="AA1290" s="10"/>
      <c r="AB1290" s="47"/>
      <c r="AC1290" s="47"/>
      <c r="AD1290" s="47"/>
      <c r="AE1290" s="47"/>
      <c r="AF1290" s="47"/>
      <c r="AG1290" s="47"/>
      <c r="AH1290" s="47"/>
      <c r="AI1290" s="47"/>
    </row>
    <row r="1291" spans="1:35">
      <c r="A1291" s="26">
        <v>44190</v>
      </c>
      <c r="B1291" s="27">
        <v>0.58333333333333304</v>
      </c>
      <c r="C1291" s="132"/>
      <c r="D1291" s="28" t="str">
        <f t="shared" si="181"/>
        <v>2020/12/25  14:00</v>
      </c>
      <c r="E1291" s="119">
        <v>1.504</v>
      </c>
      <c r="F1291" s="36">
        <f t="shared" si="182"/>
        <v>1.5109999999999999</v>
      </c>
      <c r="G1291" s="36">
        <f t="shared" si="183"/>
        <v>1.5089999999999999</v>
      </c>
      <c r="H1291" s="36">
        <f t="shared" si="184"/>
        <v>1.5030000000000001</v>
      </c>
      <c r="I1291" s="36">
        <f t="shared" si="185"/>
        <v>1.5049999999999999</v>
      </c>
      <c r="J1291" s="36">
        <f t="shared" si="186"/>
        <v>1.51</v>
      </c>
      <c r="K1291" s="36">
        <f t="shared" si="187"/>
        <v>1.508</v>
      </c>
      <c r="L1291" s="36">
        <f t="shared" si="188"/>
        <v>1.5069999999999999</v>
      </c>
      <c r="M1291" s="57">
        <f t="shared" si="189"/>
        <v>1.506</v>
      </c>
      <c r="N1291" s="58" t="s">
        <v>47</v>
      </c>
      <c r="O1291" s="36"/>
      <c r="P1291" s="36"/>
      <c r="Q1291" s="36"/>
      <c r="R1291" s="59"/>
      <c r="S1291" s="60">
        <v>1.46</v>
      </c>
      <c r="T1291" s="106">
        <v>1.6</v>
      </c>
      <c r="U1291" s="162"/>
      <c r="V1291" s="10"/>
      <c r="W1291" s="162"/>
      <c r="X1291" s="162"/>
      <c r="Y1291" s="162"/>
      <c r="AA1291" s="10"/>
      <c r="AB1291" s="47"/>
      <c r="AC1291" s="47"/>
      <c r="AD1291" s="47"/>
      <c r="AE1291" s="47"/>
      <c r="AF1291" s="47"/>
      <c r="AG1291" s="47"/>
      <c r="AH1291" s="47"/>
      <c r="AI1291" s="47"/>
    </row>
    <row r="1292" spans="1:35">
      <c r="A1292" s="26">
        <v>44190</v>
      </c>
      <c r="B1292" s="27">
        <v>0.66666666666666596</v>
      </c>
      <c r="C1292" s="132"/>
      <c r="D1292" s="28" t="str">
        <f t="shared" si="181"/>
        <v>2020/12/25  16:00</v>
      </c>
      <c r="E1292" s="119">
        <v>1.5058273157925879</v>
      </c>
      <c r="F1292" s="36">
        <f t="shared" si="182"/>
        <v>1.5128273157925878</v>
      </c>
      <c r="G1292" s="36">
        <f t="shared" si="183"/>
        <v>1.5108273157925878</v>
      </c>
      <c r="H1292" s="36">
        <f t="shared" si="184"/>
        <v>1.504827315792588</v>
      </c>
      <c r="I1292" s="36">
        <f t="shared" si="185"/>
        <v>1.5068273157925878</v>
      </c>
      <c r="J1292" s="36">
        <f t="shared" si="186"/>
        <v>1.5118273157925879</v>
      </c>
      <c r="K1292" s="36">
        <f t="shared" si="187"/>
        <v>1.5098273157925879</v>
      </c>
      <c r="L1292" s="36">
        <f t="shared" si="188"/>
        <v>1.5088273157925878</v>
      </c>
      <c r="M1292" s="57">
        <f t="shared" si="189"/>
        <v>1.5078273157925879</v>
      </c>
      <c r="N1292" s="58" t="s">
        <v>47</v>
      </c>
      <c r="O1292" s="36"/>
      <c r="P1292" s="36"/>
      <c r="Q1292" s="36"/>
      <c r="R1292" s="59"/>
      <c r="S1292" s="60">
        <v>1.46</v>
      </c>
      <c r="T1292" s="106">
        <v>1.6</v>
      </c>
      <c r="U1292" s="162"/>
      <c r="V1292" s="10"/>
      <c r="W1292" s="162"/>
      <c r="X1292" s="162"/>
      <c r="Y1292" s="162"/>
      <c r="AA1292" s="10"/>
      <c r="AB1292" s="47"/>
      <c r="AC1292" s="47"/>
      <c r="AD1292" s="47"/>
      <c r="AE1292" s="47"/>
      <c r="AF1292" s="47"/>
      <c r="AG1292" s="47"/>
      <c r="AH1292" s="47"/>
      <c r="AI1292" s="47"/>
    </row>
    <row r="1293" spans="1:35">
      <c r="A1293" s="123">
        <v>44191</v>
      </c>
      <c r="B1293" s="101">
        <v>0.33333333333333331</v>
      </c>
      <c r="C1293" s="132" t="s">
        <v>670</v>
      </c>
      <c r="D1293" s="124" t="str">
        <f t="shared" si="181"/>
        <v>2020/12/26  8:00</v>
      </c>
      <c r="E1293" s="119">
        <v>1.5087714034675719</v>
      </c>
      <c r="F1293" s="36">
        <f t="shared" si="182"/>
        <v>1.5157714034675718</v>
      </c>
      <c r="G1293" s="36">
        <f t="shared" si="183"/>
        <v>1.5137714034675718</v>
      </c>
      <c r="H1293" s="36">
        <f t="shared" si="184"/>
        <v>1.507771403467572</v>
      </c>
      <c r="I1293" s="36">
        <f t="shared" si="185"/>
        <v>1.5097714034675718</v>
      </c>
      <c r="J1293" s="36">
        <f t="shared" si="186"/>
        <v>1.5147714034675719</v>
      </c>
      <c r="K1293" s="36">
        <f t="shared" si="187"/>
        <v>1.5127714034675719</v>
      </c>
      <c r="L1293" s="36">
        <f t="shared" si="188"/>
        <v>1.5117714034675718</v>
      </c>
      <c r="M1293" s="57">
        <f t="shared" si="189"/>
        <v>1.5107714034675719</v>
      </c>
      <c r="N1293" s="58" t="s">
        <v>48</v>
      </c>
      <c r="O1293" s="36"/>
      <c r="P1293" s="36"/>
      <c r="Q1293" s="36"/>
      <c r="R1293" s="59"/>
      <c r="S1293" s="60">
        <v>1.46</v>
      </c>
      <c r="T1293" s="106">
        <v>1.6</v>
      </c>
      <c r="U1293" s="162"/>
      <c r="V1293" s="10"/>
      <c r="W1293" s="162"/>
      <c r="X1293" s="162"/>
      <c r="Y1293" s="162"/>
      <c r="AA1293" s="10"/>
      <c r="AB1293" s="47"/>
      <c r="AC1293" s="47"/>
      <c r="AD1293" s="47"/>
      <c r="AE1293" s="47"/>
      <c r="AF1293" s="47"/>
      <c r="AG1293" s="47"/>
      <c r="AH1293" s="47"/>
      <c r="AI1293" s="47"/>
    </row>
    <row r="1294" spans="1:35">
      <c r="A1294" s="26">
        <v>44191</v>
      </c>
      <c r="B1294" s="27">
        <v>0.41666666666666669</v>
      </c>
      <c r="C1294" s="132"/>
      <c r="D1294" s="28" t="str">
        <f t="shared" si="181"/>
        <v>2020/12/26  10:00</v>
      </c>
      <c r="E1294" s="119">
        <v>1.5022076972673153</v>
      </c>
      <c r="F1294" s="36">
        <f t="shared" si="182"/>
        <v>1.5092076972673152</v>
      </c>
      <c r="G1294" s="36">
        <f t="shared" si="183"/>
        <v>1.5072076972673152</v>
      </c>
      <c r="H1294" s="36">
        <f t="shared" si="184"/>
        <v>1.5012076972673154</v>
      </c>
      <c r="I1294" s="36">
        <f t="shared" si="185"/>
        <v>1.5032076972673152</v>
      </c>
      <c r="J1294" s="36">
        <f t="shared" si="186"/>
        <v>1.5082076972673153</v>
      </c>
      <c r="K1294" s="36">
        <f t="shared" si="187"/>
        <v>1.5062076972673153</v>
      </c>
      <c r="L1294" s="36">
        <f t="shared" si="188"/>
        <v>1.5052076972673152</v>
      </c>
      <c r="M1294" s="57">
        <f t="shared" si="189"/>
        <v>1.5042076972673153</v>
      </c>
      <c r="N1294" s="58" t="s">
        <v>48</v>
      </c>
      <c r="O1294" s="36"/>
      <c r="P1294" s="36"/>
      <c r="Q1294" s="36"/>
      <c r="R1294" s="59"/>
      <c r="S1294" s="60">
        <v>1.46</v>
      </c>
      <c r="T1294" s="106">
        <v>1.6</v>
      </c>
      <c r="U1294" s="162"/>
      <c r="V1294" s="10"/>
      <c r="W1294" s="162"/>
      <c r="X1294" s="162"/>
      <c r="Y1294" s="162"/>
      <c r="AA1294" s="10"/>
      <c r="AB1294" s="47"/>
      <c r="AC1294" s="47"/>
      <c r="AD1294" s="47"/>
      <c r="AE1294" s="47"/>
      <c r="AF1294" s="47"/>
      <c r="AG1294" s="47"/>
      <c r="AH1294" s="47"/>
      <c r="AI1294" s="47"/>
    </row>
    <row r="1295" spans="1:35">
      <c r="A1295" s="26">
        <v>44191</v>
      </c>
      <c r="B1295" s="27">
        <v>0.5</v>
      </c>
      <c r="C1295" s="132"/>
      <c r="D1295" s="28" t="str">
        <f t="shared" si="181"/>
        <v>2020/12/26  12:00</v>
      </c>
      <c r="E1295" s="119">
        <v>1.5049999999999999</v>
      </c>
      <c r="F1295" s="36">
        <f t="shared" si="182"/>
        <v>1.5119999999999998</v>
      </c>
      <c r="G1295" s="36">
        <f t="shared" si="183"/>
        <v>1.5099999999999998</v>
      </c>
      <c r="H1295" s="36">
        <f t="shared" si="184"/>
        <v>1.504</v>
      </c>
      <c r="I1295" s="36">
        <f t="shared" si="185"/>
        <v>1.5059999999999998</v>
      </c>
      <c r="J1295" s="36">
        <f t="shared" si="186"/>
        <v>1.5109999999999999</v>
      </c>
      <c r="K1295" s="36">
        <f t="shared" si="187"/>
        <v>1.5089999999999999</v>
      </c>
      <c r="L1295" s="36">
        <f t="shared" si="188"/>
        <v>1.5079999999999998</v>
      </c>
      <c r="M1295" s="57">
        <f t="shared" si="189"/>
        <v>1.5069999999999999</v>
      </c>
      <c r="N1295" s="58" t="s">
        <v>48</v>
      </c>
      <c r="O1295" s="36"/>
      <c r="P1295" s="36"/>
      <c r="Q1295" s="36"/>
      <c r="R1295" s="59"/>
      <c r="S1295" s="60">
        <v>1.46</v>
      </c>
      <c r="T1295" s="106">
        <v>1.6</v>
      </c>
      <c r="U1295" s="162"/>
      <c r="V1295" s="10"/>
      <c r="W1295" s="162"/>
      <c r="X1295" s="162"/>
      <c r="Y1295" s="162"/>
      <c r="AA1295" s="10"/>
      <c r="AB1295" s="47"/>
      <c r="AC1295" s="47"/>
      <c r="AD1295" s="47"/>
      <c r="AE1295" s="47"/>
      <c r="AF1295" s="47"/>
      <c r="AG1295" s="47"/>
      <c r="AH1295" s="47"/>
      <c r="AI1295" s="47"/>
    </row>
    <row r="1296" spans="1:35">
      <c r="A1296" s="26">
        <v>44191</v>
      </c>
      <c r="B1296" s="27">
        <v>0.58333333333333304</v>
      </c>
      <c r="C1296" s="132"/>
      <c r="D1296" s="28" t="str">
        <f t="shared" si="181"/>
        <v>2020/12/26  14:00</v>
      </c>
      <c r="E1296" s="119">
        <v>1.5029999999999999</v>
      </c>
      <c r="F1296" s="36">
        <f t="shared" si="182"/>
        <v>1.5099999999999998</v>
      </c>
      <c r="G1296" s="36">
        <f t="shared" si="183"/>
        <v>1.5079999999999998</v>
      </c>
      <c r="H1296" s="36">
        <f t="shared" si="184"/>
        <v>1.502</v>
      </c>
      <c r="I1296" s="36">
        <f t="shared" si="185"/>
        <v>1.5039999999999998</v>
      </c>
      <c r="J1296" s="36">
        <f t="shared" si="186"/>
        <v>1.5089999999999999</v>
      </c>
      <c r="K1296" s="36">
        <f t="shared" si="187"/>
        <v>1.5069999999999999</v>
      </c>
      <c r="L1296" s="36">
        <f t="shared" si="188"/>
        <v>1.5059999999999998</v>
      </c>
      <c r="M1296" s="57">
        <f t="shared" si="189"/>
        <v>1.5049999999999999</v>
      </c>
      <c r="N1296" s="58" t="s">
        <v>48</v>
      </c>
      <c r="O1296" s="36"/>
      <c r="P1296" s="36"/>
      <c r="Q1296" s="36"/>
      <c r="R1296" s="59"/>
      <c r="S1296" s="60">
        <v>1.46</v>
      </c>
      <c r="T1296" s="106">
        <v>1.6</v>
      </c>
      <c r="U1296" s="162"/>
      <c r="V1296" s="10"/>
      <c r="W1296" s="162"/>
      <c r="X1296" s="162"/>
      <c r="Y1296" s="162"/>
      <c r="AA1296" s="10"/>
      <c r="AB1296" s="47"/>
      <c r="AC1296" s="47"/>
      <c r="AD1296" s="47"/>
      <c r="AE1296" s="47"/>
      <c r="AF1296" s="47"/>
      <c r="AG1296" s="47"/>
      <c r="AH1296" s="47"/>
      <c r="AI1296" s="47"/>
    </row>
    <row r="1297" spans="1:35">
      <c r="A1297" s="26">
        <v>44191</v>
      </c>
      <c r="B1297" s="27">
        <v>0.66666666666666596</v>
      </c>
      <c r="C1297" s="132"/>
      <c r="D1297" s="28" t="str">
        <f t="shared" si="181"/>
        <v>2020/12/26  16:00</v>
      </c>
      <c r="E1297" s="119">
        <v>1.5143184131477494</v>
      </c>
      <c r="F1297" s="36">
        <f t="shared" si="182"/>
        <v>1.5213184131477493</v>
      </c>
      <c r="G1297" s="36">
        <f t="shared" si="183"/>
        <v>1.5193184131477493</v>
      </c>
      <c r="H1297" s="36">
        <f t="shared" si="184"/>
        <v>1.5133184131477495</v>
      </c>
      <c r="I1297" s="36">
        <f t="shared" si="185"/>
        <v>1.5153184131477493</v>
      </c>
      <c r="J1297" s="36">
        <f t="shared" si="186"/>
        <v>1.5203184131477494</v>
      </c>
      <c r="K1297" s="36">
        <f t="shared" si="187"/>
        <v>1.5183184131477494</v>
      </c>
      <c r="L1297" s="36">
        <f t="shared" si="188"/>
        <v>1.5173184131477493</v>
      </c>
      <c r="M1297" s="57">
        <f t="shared" si="189"/>
        <v>1.5163184131477494</v>
      </c>
      <c r="N1297" s="58" t="s">
        <v>48</v>
      </c>
      <c r="O1297" s="36"/>
      <c r="P1297" s="36"/>
      <c r="Q1297" s="36"/>
      <c r="R1297" s="59"/>
      <c r="S1297" s="60">
        <v>1.46</v>
      </c>
      <c r="T1297" s="106">
        <v>1.6</v>
      </c>
      <c r="U1297" s="162"/>
      <c r="V1297" s="10"/>
      <c r="W1297" s="162"/>
      <c r="X1297" s="162"/>
      <c r="Y1297" s="162"/>
      <c r="AA1297" s="10"/>
      <c r="AB1297" s="47"/>
      <c r="AC1297" s="47"/>
      <c r="AD1297" s="47"/>
      <c r="AE1297" s="47"/>
      <c r="AF1297" s="47"/>
      <c r="AG1297" s="47"/>
      <c r="AH1297" s="47"/>
      <c r="AI1297" s="47"/>
    </row>
    <row r="1298" spans="1:35">
      <c r="A1298" s="123">
        <v>44192</v>
      </c>
      <c r="B1298" s="101">
        <v>0.33333333333333331</v>
      </c>
      <c r="C1298" s="132" t="s">
        <v>671</v>
      </c>
      <c r="D1298" s="124" t="str">
        <f t="shared" si="181"/>
        <v>2020/12/27  8:00</v>
      </c>
      <c r="E1298" s="119">
        <v>1.5057567227571056</v>
      </c>
      <c r="F1298" s="36">
        <f t="shared" si="182"/>
        <v>1.5127567227571055</v>
      </c>
      <c r="G1298" s="36">
        <f t="shared" si="183"/>
        <v>1.5107567227571055</v>
      </c>
      <c r="H1298" s="36">
        <f t="shared" si="184"/>
        <v>1.5047567227571057</v>
      </c>
      <c r="I1298" s="36">
        <f t="shared" si="185"/>
        <v>1.5067567227571055</v>
      </c>
      <c r="J1298" s="36">
        <f t="shared" si="186"/>
        <v>1.5117567227571056</v>
      </c>
      <c r="K1298" s="36">
        <f t="shared" si="187"/>
        <v>1.5097567227571056</v>
      </c>
      <c r="L1298" s="36">
        <f t="shared" si="188"/>
        <v>1.5087567227571055</v>
      </c>
      <c r="M1298" s="57">
        <f t="shared" si="189"/>
        <v>1.5077567227571056</v>
      </c>
      <c r="N1298" s="58" t="s">
        <v>49</v>
      </c>
      <c r="O1298" s="36"/>
      <c r="P1298" s="36"/>
      <c r="Q1298" s="36"/>
      <c r="R1298" s="59"/>
      <c r="S1298" s="60">
        <v>1.46</v>
      </c>
      <c r="T1298" s="106">
        <v>1.6</v>
      </c>
      <c r="U1298" s="162"/>
      <c r="V1298" s="10"/>
      <c r="W1298" s="162"/>
      <c r="X1298" s="162"/>
      <c r="Y1298" s="162"/>
      <c r="AA1298" s="10"/>
      <c r="AB1298" s="47"/>
      <c r="AC1298" s="47"/>
      <c r="AD1298" s="47"/>
      <c r="AE1298" s="47"/>
      <c r="AF1298" s="47"/>
      <c r="AG1298" s="47"/>
      <c r="AH1298" s="47"/>
      <c r="AI1298" s="47"/>
    </row>
    <row r="1299" spans="1:35">
      <c r="A1299" s="26">
        <v>44192</v>
      </c>
      <c r="B1299" s="27">
        <v>0.41666666666666669</v>
      </c>
      <c r="C1299" s="132"/>
      <c r="D1299" s="28" t="str">
        <f t="shared" si="181"/>
        <v>2020/12/27  10:00</v>
      </c>
      <c r="E1299" s="119">
        <v>1.504</v>
      </c>
      <c r="F1299" s="36">
        <f t="shared" si="182"/>
        <v>1.5109999999999999</v>
      </c>
      <c r="G1299" s="36">
        <f t="shared" si="183"/>
        <v>1.5089999999999999</v>
      </c>
      <c r="H1299" s="36">
        <f t="shared" si="184"/>
        <v>1.5030000000000001</v>
      </c>
      <c r="I1299" s="36">
        <f t="shared" si="185"/>
        <v>1.5049999999999999</v>
      </c>
      <c r="J1299" s="36">
        <f t="shared" si="186"/>
        <v>1.51</v>
      </c>
      <c r="K1299" s="36">
        <f t="shared" si="187"/>
        <v>1.508</v>
      </c>
      <c r="L1299" s="36">
        <f t="shared" si="188"/>
        <v>1.5069999999999999</v>
      </c>
      <c r="M1299" s="57">
        <f t="shared" si="189"/>
        <v>1.506</v>
      </c>
      <c r="N1299" s="58" t="s">
        <v>49</v>
      </c>
      <c r="O1299" s="36"/>
      <c r="P1299" s="36"/>
      <c r="Q1299" s="36"/>
      <c r="R1299" s="59"/>
      <c r="S1299" s="60">
        <v>1.46</v>
      </c>
      <c r="T1299" s="106">
        <v>1.6</v>
      </c>
      <c r="U1299" s="162"/>
      <c r="V1299" s="10"/>
      <c r="W1299" s="162"/>
      <c r="X1299" s="162"/>
      <c r="Y1299" s="162"/>
      <c r="AA1299" s="10"/>
      <c r="AB1299" s="47"/>
      <c r="AC1299" s="47"/>
      <c r="AD1299" s="47"/>
      <c r="AE1299" s="47"/>
      <c r="AF1299" s="47"/>
      <c r="AG1299" s="47"/>
      <c r="AH1299" s="47"/>
      <c r="AI1299" s="47"/>
    </row>
    <row r="1300" spans="1:35">
      <c r="A1300" s="26">
        <v>44192</v>
      </c>
      <c r="B1300" s="27">
        <v>0.5</v>
      </c>
      <c r="C1300" s="132"/>
      <c r="D1300" s="28" t="str">
        <f t="shared" si="181"/>
        <v>2020/12/27  12:00</v>
      </c>
      <c r="E1300" s="119">
        <v>1.5041466975261926</v>
      </c>
      <c r="F1300" s="36">
        <f t="shared" si="182"/>
        <v>1.5111466975261925</v>
      </c>
      <c r="G1300" s="36">
        <f t="shared" si="183"/>
        <v>1.5091466975261925</v>
      </c>
      <c r="H1300" s="36">
        <f t="shared" si="184"/>
        <v>1.5031466975261927</v>
      </c>
      <c r="I1300" s="36">
        <f t="shared" si="185"/>
        <v>1.5051466975261925</v>
      </c>
      <c r="J1300" s="36">
        <f t="shared" si="186"/>
        <v>1.5101466975261926</v>
      </c>
      <c r="K1300" s="36">
        <f t="shared" si="187"/>
        <v>1.5081466975261926</v>
      </c>
      <c r="L1300" s="36">
        <f t="shared" si="188"/>
        <v>1.5071466975261925</v>
      </c>
      <c r="M1300" s="57">
        <f t="shared" si="189"/>
        <v>1.5061466975261926</v>
      </c>
      <c r="N1300" s="58" t="s">
        <v>49</v>
      </c>
      <c r="O1300" s="36"/>
      <c r="P1300" s="36"/>
      <c r="Q1300" s="36"/>
      <c r="R1300" s="59"/>
      <c r="S1300" s="60">
        <v>1.46</v>
      </c>
      <c r="T1300" s="106">
        <v>1.6</v>
      </c>
      <c r="U1300" s="162"/>
      <c r="V1300" s="10"/>
      <c r="W1300" s="162"/>
      <c r="X1300" s="162"/>
      <c r="Y1300" s="162"/>
      <c r="AA1300" s="10"/>
      <c r="AB1300" s="47"/>
      <c r="AC1300" s="47"/>
      <c r="AD1300" s="47"/>
      <c r="AE1300" s="47"/>
      <c r="AF1300" s="47"/>
      <c r="AG1300" s="47"/>
      <c r="AH1300" s="47"/>
      <c r="AI1300" s="47"/>
    </row>
    <row r="1301" spans="1:35">
      <c r="A1301" s="26">
        <v>44192</v>
      </c>
      <c r="B1301" s="27">
        <v>0.58333333333333304</v>
      </c>
      <c r="C1301" s="132"/>
      <c r="D1301" s="28" t="str">
        <f t="shared" si="181"/>
        <v>2020/12/27  14:00</v>
      </c>
      <c r="E1301" s="119">
        <v>1.5049999999999999</v>
      </c>
      <c r="F1301" s="36">
        <f t="shared" si="182"/>
        <v>1.5119999999999998</v>
      </c>
      <c r="G1301" s="36">
        <f t="shared" si="183"/>
        <v>1.5099999999999998</v>
      </c>
      <c r="H1301" s="36">
        <f t="shared" si="184"/>
        <v>1.504</v>
      </c>
      <c r="I1301" s="36">
        <f t="shared" si="185"/>
        <v>1.5059999999999998</v>
      </c>
      <c r="J1301" s="36">
        <f t="shared" si="186"/>
        <v>1.5109999999999999</v>
      </c>
      <c r="K1301" s="36">
        <f t="shared" si="187"/>
        <v>1.5089999999999999</v>
      </c>
      <c r="L1301" s="36">
        <f t="shared" si="188"/>
        <v>1.5079999999999998</v>
      </c>
      <c r="M1301" s="57">
        <f t="shared" si="189"/>
        <v>1.5069999999999999</v>
      </c>
      <c r="N1301" s="58" t="s">
        <v>49</v>
      </c>
      <c r="O1301" s="36"/>
      <c r="P1301" s="36"/>
      <c r="Q1301" s="36"/>
      <c r="R1301" s="59"/>
      <c r="S1301" s="60">
        <v>1.46</v>
      </c>
      <c r="T1301" s="106">
        <v>1.6</v>
      </c>
      <c r="U1301" s="162"/>
      <c r="V1301" s="10"/>
      <c r="W1301" s="162"/>
      <c r="X1301" s="162"/>
      <c r="Y1301" s="162"/>
      <c r="AA1301" s="10"/>
      <c r="AB1301" s="47"/>
      <c r="AC1301" s="47"/>
      <c r="AD1301" s="47"/>
      <c r="AE1301" s="47"/>
      <c r="AF1301" s="47"/>
      <c r="AG1301" s="47"/>
      <c r="AH1301" s="47"/>
      <c r="AI1301" s="47"/>
    </row>
    <row r="1302" spans="1:35">
      <c r="A1302" s="26">
        <v>44192</v>
      </c>
      <c r="B1302" s="27">
        <v>0.66666666666666596</v>
      </c>
      <c r="C1302" s="132"/>
      <c r="D1302" s="28" t="str">
        <f t="shared" si="181"/>
        <v>2020/12/27  16:00</v>
      </c>
      <c r="E1302" s="119">
        <v>1.5028717094395256</v>
      </c>
      <c r="F1302" s="36">
        <f t="shared" si="182"/>
        <v>1.5098717094395255</v>
      </c>
      <c r="G1302" s="36">
        <f t="shared" si="183"/>
        <v>1.5078717094395255</v>
      </c>
      <c r="H1302" s="36">
        <f t="shared" si="184"/>
        <v>1.5018717094395257</v>
      </c>
      <c r="I1302" s="36">
        <f t="shared" si="185"/>
        <v>1.5038717094395255</v>
      </c>
      <c r="J1302" s="36">
        <f t="shared" si="186"/>
        <v>1.5088717094395256</v>
      </c>
      <c r="K1302" s="36">
        <f t="shared" si="187"/>
        <v>1.5068717094395256</v>
      </c>
      <c r="L1302" s="36">
        <f t="shared" si="188"/>
        <v>1.5058717094395255</v>
      </c>
      <c r="M1302" s="57">
        <f t="shared" si="189"/>
        <v>1.5048717094395256</v>
      </c>
      <c r="N1302" s="58" t="s">
        <v>49</v>
      </c>
      <c r="O1302" s="36"/>
      <c r="P1302" s="36"/>
      <c r="Q1302" s="36"/>
      <c r="R1302" s="59"/>
      <c r="S1302" s="60">
        <v>1.46</v>
      </c>
      <c r="T1302" s="106">
        <v>1.6</v>
      </c>
      <c r="U1302" s="162"/>
      <c r="V1302" s="10"/>
      <c r="W1302" s="162"/>
      <c r="X1302" s="162"/>
      <c r="Y1302" s="162"/>
      <c r="AA1302" s="10"/>
      <c r="AB1302" s="47"/>
      <c r="AC1302" s="47"/>
      <c r="AD1302" s="47"/>
      <c r="AE1302" s="47"/>
      <c r="AF1302" s="47"/>
      <c r="AG1302" s="47"/>
      <c r="AH1302" s="47"/>
      <c r="AI1302" s="47"/>
    </row>
    <row r="1303" spans="1:35">
      <c r="A1303" s="123">
        <v>44202</v>
      </c>
      <c r="B1303" s="101">
        <v>0.33333333333333331</v>
      </c>
      <c r="C1303" s="132" t="s">
        <v>672</v>
      </c>
      <c r="D1303" s="124" t="str">
        <f t="shared" si="181"/>
        <v>2021/1/6  8:00</v>
      </c>
      <c r="E1303" s="119">
        <v>1.51083364574274</v>
      </c>
      <c r="F1303" s="36">
        <f t="shared" si="182"/>
        <v>1.5178336457427399</v>
      </c>
      <c r="G1303" s="36">
        <f t="shared" si="183"/>
        <v>1.5158336457427399</v>
      </c>
      <c r="H1303" s="36">
        <f t="shared" si="184"/>
        <v>1.5098336457427401</v>
      </c>
      <c r="I1303" s="36">
        <f t="shared" si="185"/>
        <v>1.5118336457427399</v>
      </c>
      <c r="J1303" s="36">
        <f t="shared" si="186"/>
        <v>1.51683364574274</v>
      </c>
      <c r="K1303" s="36">
        <f t="shared" si="187"/>
        <v>1.51483364574274</v>
      </c>
      <c r="L1303" s="36">
        <f t="shared" si="188"/>
        <v>1.5138336457427399</v>
      </c>
      <c r="M1303" s="57">
        <f t="shared" si="189"/>
        <v>1.51283364574274</v>
      </c>
      <c r="N1303" s="58" t="s">
        <v>48</v>
      </c>
      <c r="O1303" s="36"/>
      <c r="P1303" s="36"/>
      <c r="Q1303" s="36"/>
      <c r="R1303" s="59"/>
      <c r="S1303" s="60">
        <v>1.46</v>
      </c>
      <c r="T1303" s="106">
        <v>1.6</v>
      </c>
      <c r="U1303" s="162"/>
      <c r="V1303" s="10"/>
      <c r="W1303" s="162"/>
      <c r="X1303" s="162"/>
      <c r="Y1303" s="162"/>
      <c r="AA1303" s="10"/>
      <c r="AB1303" s="47"/>
      <c r="AC1303" s="47"/>
      <c r="AD1303" s="47"/>
      <c r="AE1303" s="47"/>
      <c r="AF1303" s="47"/>
      <c r="AG1303" s="47"/>
      <c r="AH1303" s="47"/>
      <c r="AI1303" s="47"/>
    </row>
    <row r="1304" spans="1:35">
      <c r="A1304" s="26">
        <v>44202</v>
      </c>
      <c r="B1304" s="27">
        <v>0.41666666666666669</v>
      </c>
      <c r="C1304" s="132"/>
      <c r="D1304" s="28" t="str">
        <f t="shared" si="181"/>
        <v>2021/1/6  10:00</v>
      </c>
      <c r="E1304" s="119">
        <v>1.5034058041662171</v>
      </c>
      <c r="F1304" s="36">
        <f t="shared" si="182"/>
        <v>1.5104058041662169</v>
      </c>
      <c r="G1304" s="36">
        <f t="shared" si="183"/>
        <v>1.5084058041662169</v>
      </c>
      <c r="H1304" s="36">
        <f t="shared" si="184"/>
        <v>1.5024058041662172</v>
      </c>
      <c r="I1304" s="36">
        <f t="shared" si="185"/>
        <v>1.5044058041662169</v>
      </c>
      <c r="J1304" s="36">
        <f t="shared" si="186"/>
        <v>1.5094058041662171</v>
      </c>
      <c r="K1304" s="36">
        <f t="shared" si="187"/>
        <v>1.5074058041662171</v>
      </c>
      <c r="L1304" s="36">
        <f t="shared" si="188"/>
        <v>1.5064058041662169</v>
      </c>
      <c r="M1304" s="57">
        <f t="shared" si="189"/>
        <v>1.5054058041662171</v>
      </c>
      <c r="N1304" s="58" t="s">
        <v>48</v>
      </c>
      <c r="O1304" s="36"/>
      <c r="P1304" s="36"/>
      <c r="Q1304" s="36"/>
      <c r="R1304" s="59"/>
      <c r="S1304" s="60">
        <v>1.46</v>
      </c>
      <c r="T1304" s="106">
        <v>1.6</v>
      </c>
      <c r="U1304" s="162"/>
      <c r="V1304" s="10"/>
      <c r="W1304" s="162"/>
      <c r="X1304" s="162"/>
      <c r="Y1304" s="162"/>
      <c r="AA1304" s="10"/>
      <c r="AB1304" s="47"/>
      <c r="AC1304" s="47"/>
      <c r="AD1304" s="47"/>
      <c r="AE1304" s="47"/>
      <c r="AF1304" s="47"/>
      <c r="AG1304" s="47"/>
      <c r="AH1304" s="47"/>
      <c r="AI1304" s="47"/>
    </row>
    <row r="1305" spans="1:35">
      <c r="A1305" s="26">
        <v>44202</v>
      </c>
      <c r="B1305" s="27">
        <v>0.5</v>
      </c>
      <c r="C1305" s="132"/>
      <c r="D1305" s="28" t="str">
        <f t="shared" si="181"/>
        <v>2021/1/6  12:00</v>
      </c>
      <c r="E1305" s="119">
        <v>1.5049360915447811</v>
      </c>
      <c r="F1305" s="36">
        <f t="shared" si="182"/>
        <v>1.511936091544781</v>
      </c>
      <c r="G1305" s="36">
        <f t="shared" si="183"/>
        <v>1.509936091544781</v>
      </c>
      <c r="H1305" s="36">
        <f t="shared" si="184"/>
        <v>1.5039360915447813</v>
      </c>
      <c r="I1305" s="36">
        <f t="shared" si="185"/>
        <v>1.505936091544781</v>
      </c>
      <c r="J1305" s="36">
        <f t="shared" si="186"/>
        <v>1.5109360915447811</v>
      </c>
      <c r="K1305" s="36">
        <f t="shared" si="187"/>
        <v>1.5089360915447811</v>
      </c>
      <c r="L1305" s="36">
        <f t="shared" si="188"/>
        <v>1.507936091544781</v>
      </c>
      <c r="M1305" s="57">
        <f t="shared" si="189"/>
        <v>1.5069360915447811</v>
      </c>
      <c r="N1305" s="58" t="s">
        <v>48</v>
      </c>
      <c r="O1305" s="36"/>
      <c r="P1305" s="36"/>
      <c r="Q1305" s="36"/>
      <c r="R1305" s="59"/>
      <c r="S1305" s="60">
        <v>1.46</v>
      </c>
      <c r="T1305" s="106">
        <v>1.6</v>
      </c>
      <c r="U1305" s="162"/>
      <c r="V1305" s="10"/>
      <c r="W1305" s="162"/>
      <c r="X1305" s="162"/>
      <c r="Y1305" s="162"/>
      <c r="AA1305" s="10"/>
      <c r="AB1305" s="47"/>
      <c r="AC1305" s="47"/>
      <c r="AD1305" s="47"/>
      <c r="AE1305" s="47"/>
      <c r="AF1305" s="47"/>
      <c r="AG1305" s="47"/>
      <c r="AH1305" s="47"/>
      <c r="AI1305" s="47"/>
    </row>
    <row r="1306" spans="1:35">
      <c r="A1306" s="26">
        <v>44202</v>
      </c>
      <c r="B1306" s="27">
        <v>0.58333333333333304</v>
      </c>
      <c r="C1306" s="132"/>
      <c r="D1306" s="28" t="str">
        <f t="shared" si="181"/>
        <v>2021/1/6  14:00</v>
      </c>
      <c r="E1306" s="119">
        <v>1.506</v>
      </c>
      <c r="F1306" s="36">
        <f t="shared" si="182"/>
        <v>1.5129999999999999</v>
      </c>
      <c r="G1306" s="36">
        <f t="shared" si="183"/>
        <v>1.5109999999999999</v>
      </c>
      <c r="H1306" s="36">
        <f t="shared" si="184"/>
        <v>1.5050000000000001</v>
      </c>
      <c r="I1306" s="36">
        <f t="shared" si="185"/>
        <v>1.5069999999999999</v>
      </c>
      <c r="J1306" s="36">
        <f t="shared" si="186"/>
        <v>1.512</v>
      </c>
      <c r="K1306" s="36">
        <f t="shared" si="187"/>
        <v>1.51</v>
      </c>
      <c r="L1306" s="36">
        <f t="shared" si="188"/>
        <v>1.5089999999999999</v>
      </c>
      <c r="M1306" s="57">
        <f t="shared" si="189"/>
        <v>1.508</v>
      </c>
      <c r="N1306" s="58" t="s">
        <v>48</v>
      </c>
      <c r="O1306" s="36"/>
      <c r="P1306" s="36"/>
      <c r="Q1306" s="36"/>
      <c r="R1306" s="59"/>
      <c r="S1306" s="60">
        <v>1.46</v>
      </c>
      <c r="T1306" s="106">
        <v>1.6</v>
      </c>
      <c r="U1306" s="162"/>
      <c r="V1306" s="10"/>
      <c r="W1306" s="162"/>
      <c r="X1306" s="162"/>
      <c r="Y1306" s="162"/>
      <c r="AA1306" s="10"/>
      <c r="AB1306" s="47"/>
      <c r="AC1306" s="47"/>
      <c r="AD1306" s="47"/>
      <c r="AE1306" s="47"/>
      <c r="AF1306" s="47"/>
      <c r="AG1306" s="47"/>
      <c r="AH1306" s="47"/>
      <c r="AI1306" s="47"/>
    </row>
    <row r="1307" spans="1:35">
      <c r="A1307" s="26">
        <v>44202</v>
      </c>
      <c r="B1307" s="27">
        <v>0.66666666666666596</v>
      </c>
      <c r="C1307" s="132"/>
      <c r="D1307" s="28" t="str">
        <f t="shared" si="181"/>
        <v>2021/1/6  16:00</v>
      </c>
      <c r="E1307" s="119">
        <v>1.504</v>
      </c>
      <c r="F1307" s="36">
        <f t="shared" si="182"/>
        <v>1.5109999999999999</v>
      </c>
      <c r="G1307" s="36">
        <f t="shared" si="183"/>
        <v>1.5089999999999999</v>
      </c>
      <c r="H1307" s="36">
        <f t="shared" si="184"/>
        <v>1.5030000000000001</v>
      </c>
      <c r="I1307" s="36">
        <f t="shared" si="185"/>
        <v>1.5049999999999999</v>
      </c>
      <c r="J1307" s="36">
        <f t="shared" si="186"/>
        <v>1.51</v>
      </c>
      <c r="K1307" s="36">
        <f t="shared" si="187"/>
        <v>1.508</v>
      </c>
      <c r="L1307" s="36">
        <f t="shared" si="188"/>
        <v>1.5069999999999999</v>
      </c>
      <c r="M1307" s="57">
        <f t="shared" si="189"/>
        <v>1.506</v>
      </c>
      <c r="N1307" s="58" t="s">
        <v>48</v>
      </c>
      <c r="O1307" s="36"/>
      <c r="P1307" s="36"/>
      <c r="Q1307" s="36"/>
      <c r="R1307" s="59"/>
      <c r="S1307" s="60">
        <v>1.46</v>
      </c>
      <c r="T1307" s="106">
        <v>1.6</v>
      </c>
      <c r="U1307" s="162"/>
      <c r="V1307" s="10"/>
      <c r="W1307" s="162"/>
      <c r="X1307" s="162"/>
      <c r="Y1307" s="162"/>
      <c r="AA1307" s="10"/>
      <c r="AB1307" s="47"/>
      <c r="AC1307" s="47"/>
      <c r="AD1307" s="47"/>
      <c r="AE1307" s="47"/>
      <c r="AF1307" s="47"/>
      <c r="AG1307" s="47"/>
      <c r="AH1307" s="47"/>
      <c r="AI1307" s="47"/>
    </row>
    <row r="1308" spans="1:35">
      <c r="A1308" s="123">
        <v>44203</v>
      </c>
      <c r="B1308" s="101">
        <v>0.33333333333333331</v>
      </c>
      <c r="C1308" s="132" t="s">
        <v>673</v>
      </c>
      <c r="D1308" s="124" t="str">
        <f t="shared" si="181"/>
        <v>2021/1/7  8:00</v>
      </c>
      <c r="E1308" s="119">
        <v>1.5198680209387316</v>
      </c>
      <c r="F1308" s="36">
        <f t="shared" si="182"/>
        <v>1.5268680209387315</v>
      </c>
      <c r="G1308" s="36">
        <f t="shared" si="183"/>
        <v>1.5248680209387315</v>
      </c>
      <c r="H1308" s="36">
        <f t="shared" si="184"/>
        <v>1.5188680209387317</v>
      </c>
      <c r="I1308" s="36">
        <f t="shared" si="185"/>
        <v>1.5208680209387315</v>
      </c>
      <c r="J1308" s="36">
        <f t="shared" si="186"/>
        <v>1.5258680209387316</v>
      </c>
      <c r="K1308" s="36">
        <f t="shared" si="187"/>
        <v>1.5238680209387316</v>
      </c>
      <c r="L1308" s="36">
        <f t="shared" si="188"/>
        <v>1.5228680209387315</v>
      </c>
      <c r="M1308" s="57">
        <f t="shared" si="189"/>
        <v>1.5218680209387316</v>
      </c>
      <c r="N1308" s="58" t="s">
        <v>49</v>
      </c>
      <c r="O1308" s="36"/>
      <c r="P1308" s="36"/>
      <c r="Q1308" s="36"/>
      <c r="R1308" s="59"/>
      <c r="S1308" s="60">
        <v>1.46</v>
      </c>
      <c r="T1308" s="106">
        <v>1.6</v>
      </c>
      <c r="U1308" s="162"/>
      <c r="V1308" s="10"/>
      <c r="W1308" s="162"/>
      <c r="X1308" s="162"/>
      <c r="Y1308" s="162"/>
      <c r="AA1308" s="10"/>
      <c r="AB1308" s="47"/>
      <c r="AC1308" s="47"/>
      <c r="AD1308" s="47"/>
      <c r="AE1308" s="47"/>
      <c r="AF1308" s="47"/>
      <c r="AG1308" s="47"/>
      <c r="AH1308" s="47"/>
      <c r="AI1308" s="47"/>
    </row>
    <row r="1309" spans="1:35">
      <c r="A1309" s="26">
        <v>44203</v>
      </c>
      <c r="B1309" s="27">
        <v>0.41666666666666669</v>
      </c>
      <c r="C1309" s="132"/>
      <c r="D1309" s="28" t="str">
        <f t="shared" si="181"/>
        <v>2021/1/7  10:00</v>
      </c>
      <c r="E1309" s="119">
        <v>1.5122702015545808</v>
      </c>
      <c r="F1309" s="36">
        <f t="shared" si="182"/>
        <v>1.5192702015545807</v>
      </c>
      <c r="G1309" s="36">
        <f t="shared" si="183"/>
        <v>1.5172702015545807</v>
      </c>
      <c r="H1309" s="36">
        <f t="shared" si="184"/>
        <v>1.5112702015545809</v>
      </c>
      <c r="I1309" s="36">
        <f t="shared" si="185"/>
        <v>1.5132702015545807</v>
      </c>
      <c r="J1309" s="36">
        <f t="shared" si="186"/>
        <v>1.5182702015545808</v>
      </c>
      <c r="K1309" s="36">
        <f t="shared" si="187"/>
        <v>1.5162702015545808</v>
      </c>
      <c r="L1309" s="36">
        <f t="shared" si="188"/>
        <v>1.5152702015545807</v>
      </c>
      <c r="M1309" s="57">
        <f t="shared" si="189"/>
        <v>1.5142702015545808</v>
      </c>
      <c r="N1309" s="58" t="s">
        <v>49</v>
      </c>
      <c r="O1309" s="36"/>
      <c r="P1309" s="36"/>
      <c r="Q1309" s="36"/>
      <c r="R1309" s="59"/>
      <c r="S1309" s="60">
        <v>1.46</v>
      </c>
      <c r="T1309" s="106">
        <v>1.6</v>
      </c>
      <c r="U1309" s="162"/>
      <c r="V1309" s="10"/>
      <c r="W1309" s="162"/>
      <c r="X1309" s="162"/>
      <c r="Y1309" s="162"/>
      <c r="AA1309" s="10"/>
      <c r="AB1309" s="47"/>
      <c r="AC1309" s="47"/>
      <c r="AD1309" s="47"/>
      <c r="AE1309" s="47"/>
      <c r="AF1309" s="47"/>
      <c r="AG1309" s="47"/>
      <c r="AH1309" s="47"/>
      <c r="AI1309" s="47"/>
    </row>
    <row r="1310" spans="1:35">
      <c r="A1310" s="26">
        <v>44203</v>
      </c>
      <c r="B1310" s="27">
        <v>0.5</v>
      </c>
      <c r="C1310" s="132"/>
      <c r="D1310" s="28" t="str">
        <f t="shared" si="181"/>
        <v>2021/1/7  12:00</v>
      </c>
      <c r="E1310" s="119">
        <v>1.5009999999999999</v>
      </c>
      <c r="F1310" s="36">
        <f t="shared" si="182"/>
        <v>1.5079999999999998</v>
      </c>
      <c r="G1310" s="36">
        <f t="shared" si="183"/>
        <v>1.5059999999999998</v>
      </c>
      <c r="H1310" s="36">
        <f t="shared" si="184"/>
        <v>1.5</v>
      </c>
      <c r="I1310" s="36">
        <f t="shared" si="185"/>
        <v>1.5019999999999998</v>
      </c>
      <c r="J1310" s="36">
        <f t="shared" si="186"/>
        <v>1.5069999999999999</v>
      </c>
      <c r="K1310" s="36">
        <f t="shared" si="187"/>
        <v>1.5049999999999999</v>
      </c>
      <c r="L1310" s="36">
        <f t="shared" si="188"/>
        <v>1.5039999999999998</v>
      </c>
      <c r="M1310" s="57">
        <f t="shared" si="189"/>
        <v>1.5029999999999999</v>
      </c>
      <c r="N1310" s="58" t="s">
        <v>49</v>
      </c>
      <c r="O1310" s="36"/>
      <c r="P1310" s="36"/>
      <c r="Q1310" s="36"/>
      <c r="R1310" s="59"/>
      <c r="S1310" s="60">
        <v>1.46</v>
      </c>
      <c r="T1310" s="106">
        <v>1.6</v>
      </c>
      <c r="U1310" s="162"/>
      <c r="V1310" s="10"/>
      <c r="W1310" s="162"/>
      <c r="X1310" s="162"/>
      <c r="Y1310" s="162"/>
      <c r="AA1310" s="10"/>
      <c r="AB1310" s="47"/>
      <c r="AC1310" s="47"/>
      <c r="AD1310" s="47"/>
      <c r="AE1310" s="47"/>
      <c r="AF1310" s="47"/>
      <c r="AG1310" s="47"/>
      <c r="AH1310" s="47"/>
      <c r="AI1310" s="47"/>
    </row>
    <row r="1311" spans="1:35">
      <c r="A1311" s="26">
        <v>44203</v>
      </c>
      <c r="B1311" s="27">
        <v>0.58333333333333304</v>
      </c>
      <c r="C1311" s="132"/>
      <c r="D1311" s="28" t="str">
        <f t="shared" si="181"/>
        <v>2021/1/7  14:00</v>
      </c>
      <c r="E1311" s="119">
        <v>1.502</v>
      </c>
      <c r="F1311" s="36">
        <f t="shared" si="182"/>
        <v>1.5089999999999999</v>
      </c>
      <c r="G1311" s="36">
        <f t="shared" si="183"/>
        <v>1.5069999999999999</v>
      </c>
      <c r="H1311" s="36">
        <f t="shared" si="184"/>
        <v>1.5010000000000001</v>
      </c>
      <c r="I1311" s="36">
        <f t="shared" si="185"/>
        <v>1.5029999999999999</v>
      </c>
      <c r="J1311" s="36">
        <f t="shared" si="186"/>
        <v>1.508</v>
      </c>
      <c r="K1311" s="36">
        <f t="shared" si="187"/>
        <v>1.506</v>
      </c>
      <c r="L1311" s="36">
        <f t="shared" si="188"/>
        <v>1.5049999999999999</v>
      </c>
      <c r="M1311" s="57">
        <f t="shared" si="189"/>
        <v>1.504</v>
      </c>
      <c r="N1311" s="58" t="s">
        <v>49</v>
      </c>
      <c r="O1311" s="36"/>
      <c r="P1311" s="36"/>
      <c r="Q1311" s="36"/>
      <c r="R1311" s="59"/>
      <c r="S1311" s="60">
        <v>1.46</v>
      </c>
      <c r="T1311" s="106">
        <v>1.6</v>
      </c>
      <c r="U1311" s="162"/>
      <c r="V1311" s="10"/>
      <c r="W1311" s="162"/>
      <c r="X1311" s="162"/>
      <c r="Y1311" s="162"/>
      <c r="AA1311" s="10"/>
      <c r="AB1311" s="47"/>
      <c r="AC1311" s="47"/>
      <c r="AD1311" s="47"/>
      <c r="AE1311" s="47"/>
      <c r="AF1311" s="47"/>
      <c r="AG1311" s="47"/>
      <c r="AH1311" s="47"/>
      <c r="AI1311" s="47"/>
    </row>
    <row r="1312" spans="1:35">
      <c r="A1312" s="26">
        <v>44203</v>
      </c>
      <c r="B1312" s="27">
        <v>0.66666666666666596</v>
      </c>
      <c r="C1312" s="132"/>
      <c r="D1312" s="28" t="str">
        <f t="shared" si="181"/>
        <v>2021/1/7  16:00</v>
      </c>
      <c r="E1312" s="119">
        <v>1.512557581321923</v>
      </c>
      <c r="F1312" s="36">
        <f t="shared" si="182"/>
        <v>1.5195575813219229</v>
      </c>
      <c r="G1312" s="36">
        <f t="shared" si="183"/>
        <v>1.5175575813219229</v>
      </c>
      <c r="H1312" s="36">
        <f t="shared" si="184"/>
        <v>1.5115575813219231</v>
      </c>
      <c r="I1312" s="36">
        <f t="shared" si="185"/>
        <v>1.5135575813219229</v>
      </c>
      <c r="J1312" s="36">
        <f t="shared" si="186"/>
        <v>1.518557581321923</v>
      </c>
      <c r="K1312" s="36">
        <f t="shared" si="187"/>
        <v>1.516557581321923</v>
      </c>
      <c r="L1312" s="36">
        <f t="shared" si="188"/>
        <v>1.5155575813219229</v>
      </c>
      <c r="M1312" s="57">
        <f t="shared" si="189"/>
        <v>1.514557581321923</v>
      </c>
      <c r="N1312" s="58" t="s">
        <v>49</v>
      </c>
      <c r="O1312" s="36"/>
      <c r="P1312" s="36"/>
      <c r="Q1312" s="36"/>
      <c r="R1312" s="59"/>
      <c r="S1312" s="60">
        <v>1.46</v>
      </c>
      <c r="T1312" s="106">
        <v>1.6</v>
      </c>
      <c r="U1312" s="162"/>
      <c r="V1312" s="10"/>
      <c r="W1312" s="162"/>
      <c r="X1312" s="162"/>
      <c r="Y1312" s="162"/>
      <c r="AA1312" s="10"/>
      <c r="AB1312" s="47"/>
      <c r="AC1312" s="47"/>
      <c r="AD1312" s="47"/>
      <c r="AE1312" s="47"/>
      <c r="AF1312" s="47"/>
      <c r="AG1312" s="47"/>
      <c r="AH1312" s="47"/>
      <c r="AI1312" s="47"/>
    </row>
    <row r="1313" spans="1:35">
      <c r="A1313" s="123">
        <v>44204</v>
      </c>
      <c r="B1313" s="101">
        <v>0.33333333333333331</v>
      </c>
      <c r="C1313" s="132" t="s">
        <v>674</v>
      </c>
      <c r="D1313" s="124" t="str">
        <f t="shared" si="181"/>
        <v>2021/1/8  8:00</v>
      </c>
      <c r="E1313" s="119">
        <v>1.536</v>
      </c>
      <c r="F1313" s="36">
        <f t="shared" si="182"/>
        <v>1.5429999999999999</v>
      </c>
      <c r="G1313" s="36">
        <f t="shared" si="183"/>
        <v>1.5409999999999999</v>
      </c>
      <c r="H1313" s="36">
        <f t="shared" si="184"/>
        <v>1.5350000000000001</v>
      </c>
      <c r="I1313" s="36">
        <f t="shared" si="185"/>
        <v>1.5369999999999999</v>
      </c>
      <c r="J1313" s="36">
        <f t="shared" si="186"/>
        <v>1.542</v>
      </c>
      <c r="K1313" s="36">
        <f t="shared" si="187"/>
        <v>1.54</v>
      </c>
      <c r="L1313" s="36">
        <f t="shared" si="188"/>
        <v>1.5389999999999999</v>
      </c>
      <c r="M1313" s="57">
        <f t="shared" si="189"/>
        <v>1.538</v>
      </c>
      <c r="N1313" s="58" t="s">
        <v>44</v>
      </c>
      <c r="O1313" s="36"/>
      <c r="P1313" s="36"/>
      <c r="Q1313" s="36"/>
      <c r="R1313" s="59"/>
      <c r="S1313" s="60">
        <v>1.46</v>
      </c>
      <c r="T1313" s="106">
        <v>1.6</v>
      </c>
      <c r="U1313" s="162"/>
      <c r="V1313" s="10"/>
      <c r="W1313" s="162"/>
      <c r="X1313" s="162"/>
      <c r="Y1313" s="162"/>
      <c r="AA1313" s="10"/>
      <c r="AB1313" s="47"/>
      <c r="AC1313" s="47"/>
      <c r="AD1313" s="47"/>
      <c r="AE1313" s="47"/>
      <c r="AF1313" s="47"/>
      <c r="AG1313" s="47"/>
      <c r="AH1313" s="47"/>
      <c r="AI1313" s="47"/>
    </row>
    <row r="1314" spans="1:35">
      <c r="A1314" s="26">
        <v>44204</v>
      </c>
      <c r="B1314" s="27">
        <v>0.41666666666666669</v>
      </c>
      <c r="C1314" s="132"/>
      <c r="D1314" s="28" t="str">
        <f t="shared" si="181"/>
        <v>2021/1/8  10:00</v>
      </c>
      <c r="E1314" s="119">
        <v>1.5018012848841773</v>
      </c>
      <c r="F1314" s="36">
        <f t="shared" si="182"/>
        <v>1.5088012848841772</v>
      </c>
      <c r="G1314" s="36">
        <f t="shared" si="183"/>
        <v>1.5068012848841772</v>
      </c>
      <c r="H1314" s="36">
        <f t="shared" si="184"/>
        <v>1.5008012848841774</v>
      </c>
      <c r="I1314" s="36">
        <f t="shared" si="185"/>
        <v>1.5028012848841772</v>
      </c>
      <c r="J1314" s="36">
        <f t="shared" si="186"/>
        <v>1.5078012848841773</v>
      </c>
      <c r="K1314" s="36">
        <f t="shared" si="187"/>
        <v>1.5058012848841773</v>
      </c>
      <c r="L1314" s="36">
        <f t="shared" si="188"/>
        <v>1.5048012848841772</v>
      </c>
      <c r="M1314" s="57">
        <f t="shared" si="189"/>
        <v>1.5038012848841773</v>
      </c>
      <c r="N1314" s="58" t="s">
        <v>44</v>
      </c>
      <c r="O1314" s="36"/>
      <c r="P1314" s="36"/>
      <c r="Q1314" s="36"/>
      <c r="R1314" s="59"/>
      <c r="S1314" s="60">
        <v>1.46</v>
      </c>
      <c r="T1314" s="106">
        <v>1.6</v>
      </c>
      <c r="U1314" s="162"/>
      <c r="V1314" s="10"/>
      <c r="W1314" s="162"/>
      <c r="X1314" s="162"/>
      <c r="Y1314" s="162"/>
      <c r="AA1314" s="10"/>
      <c r="AB1314" s="47"/>
      <c r="AC1314" s="47"/>
      <c r="AD1314" s="47"/>
      <c r="AE1314" s="47"/>
      <c r="AF1314" s="47"/>
      <c r="AG1314" s="47"/>
      <c r="AH1314" s="47"/>
      <c r="AI1314" s="47"/>
    </row>
    <row r="1315" spans="1:35">
      <c r="A1315" s="26">
        <v>44204</v>
      </c>
      <c r="B1315" s="27">
        <v>0.5</v>
      </c>
      <c r="C1315" s="132"/>
      <c r="D1315" s="28" t="str">
        <f t="shared" si="181"/>
        <v>2021/1/8  12:00</v>
      </c>
      <c r="E1315" s="119">
        <v>1.5029999999999999</v>
      </c>
      <c r="F1315" s="36">
        <f t="shared" si="182"/>
        <v>1.5099999999999998</v>
      </c>
      <c r="G1315" s="36">
        <f t="shared" si="183"/>
        <v>1.5079999999999998</v>
      </c>
      <c r="H1315" s="36">
        <f t="shared" si="184"/>
        <v>1.502</v>
      </c>
      <c r="I1315" s="36">
        <f t="shared" si="185"/>
        <v>1.5039999999999998</v>
      </c>
      <c r="J1315" s="36">
        <f t="shared" si="186"/>
        <v>1.5089999999999999</v>
      </c>
      <c r="K1315" s="36">
        <f t="shared" si="187"/>
        <v>1.5069999999999999</v>
      </c>
      <c r="L1315" s="36">
        <f t="shared" si="188"/>
        <v>1.5059999999999998</v>
      </c>
      <c r="M1315" s="57">
        <f t="shared" si="189"/>
        <v>1.5049999999999999</v>
      </c>
      <c r="N1315" s="58" t="s">
        <v>45</v>
      </c>
      <c r="O1315" s="36"/>
      <c r="P1315" s="36"/>
      <c r="Q1315" s="36"/>
      <c r="R1315" s="59"/>
      <c r="S1315" s="60">
        <v>1.46</v>
      </c>
      <c r="T1315" s="106">
        <v>1.6</v>
      </c>
      <c r="U1315" s="162"/>
      <c r="V1315" s="10"/>
      <c r="W1315" s="162"/>
      <c r="X1315" s="162"/>
      <c r="Y1315" s="162"/>
      <c r="AA1315" s="10"/>
      <c r="AB1315" s="47"/>
      <c r="AC1315" s="47"/>
      <c r="AD1315" s="47"/>
      <c r="AE1315" s="47"/>
      <c r="AF1315" s="47"/>
      <c r="AG1315" s="47"/>
      <c r="AH1315" s="47"/>
      <c r="AI1315" s="47"/>
    </row>
    <row r="1316" spans="1:35">
      <c r="A1316" s="26">
        <v>44204</v>
      </c>
      <c r="B1316" s="27">
        <v>0.58333333333333304</v>
      </c>
      <c r="C1316" s="132"/>
      <c r="D1316" s="28" t="str">
        <f t="shared" si="181"/>
        <v>2021/1/8  14:00</v>
      </c>
      <c r="E1316" s="119">
        <v>1.504</v>
      </c>
      <c r="F1316" s="36">
        <f t="shared" si="182"/>
        <v>1.5109999999999999</v>
      </c>
      <c r="G1316" s="36">
        <f t="shared" si="183"/>
        <v>1.5089999999999999</v>
      </c>
      <c r="H1316" s="36">
        <f t="shared" si="184"/>
        <v>1.5030000000000001</v>
      </c>
      <c r="I1316" s="36">
        <f t="shared" si="185"/>
        <v>1.5049999999999999</v>
      </c>
      <c r="J1316" s="36">
        <f t="shared" si="186"/>
        <v>1.51</v>
      </c>
      <c r="K1316" s="36">
        <f t="shared" si="187"/>
        <v>1.508</v>
      </c>
      <c r="L1316" s="36">
        <f t="shared" si="188"/>
        <v>1.5069999999999999</v>
      </c>
      <c r="M1316" s="57">
        <f t="shared" si="189"/>
        <v>1.506</v>
      </c>
      <c r="N1316" s="58" t="s">
        <v>45</v>
      </c>
      <c r="O1316" s="36"/>
      <c r="P1316" s="36"/>
      <c r="Q1316" s="36"/>
      <c r="R1316" s="59"/>
      <c r="S1316" s="60">
        <v>1.46</v>
      </c>
      <c r="T1316" s="106">
        <v>1.6</v>
      </c>
      <c r="U1316" s="162"/>
      <c r="V1316" s="10"/>
      <c r="W1316" s="162"/>
      <c r="X1316" s="162"/>
      <c r="Y1316" s="162"/>
      <c r="AA1316" s="10"/>
      <c r="AB1316" s="47"/>
      <c r="AC1316" s="47"/>
      <c r="AD1316" s="47"/>
      <c r="AE1316" s="47"/>
      <c r="AF1316" s="47"/>
      <c r="AG1316" s="47"/>
      <c r="AH1316" s="47"/>
      <c r="AI1316" s="47"/>
    </row>
    <row r="1317" spans="1:35">
      <c r="A1317" s="26">
        <v>44204</v>
      </c>
      <c r="B1317" s="27">
        <v>0.66666666666666596</v>
      </c>
      <c r="C1317" s="132"/>
      <c r="D1317" s="28" t="str">
        <f t="shared" si="181"/>
        <v>2021/1/8  16:00</v>
      </c>
      <c r="E1317" s="119">
        <v>1.5074899296504314</v>
      </c>
      <c r="F1317" s="36">
        <f t="shared" si="182"/>
        <v>1.5144899296504313</v>
      </c>
      <c r="G1317" s="36">
        <f t="shared" si="183"/>
        <v>1.5124899296504313</v>
      </c>
      <c r="H1317" s="36">
        <f t="shared" si="184"/>
        <v>1.5064899296504315</v>
      </c>
      <c r="I1317" s="36">
        <f t="shared" si="185"/>
        <v>1.5084899296504313</v>
      </c>
      <c r="J1317" s="36">
        <f t="shared" si="186"/>
        <v>1.5134899296504314</v>
      </c>
      <c r="K1317" s="36">
        <f t="shared" si="187"/>
        <v>1.5114899296504314</v>
      </c>
      <c r="L1317" s="36">
        <f t="shared" si="188"/>
        <v>1.5104899296504313</v>
      </c>
      <c r="M1317" s="57">
        <f t="shared" si="189"/>
        <v>1.5094899296504314</v>
      </c>
      <c r="N1317" s="58" t="s">
        <v>45</v>
      </c>
      <c r="O1317" s="36"/>
      <c r="P1317" s="36"/>
      <c r="Q1317" s="36"/>
      <c r="R1317" s="59"/>
      <c r="S1317" s="60">
        <v>1.46</v>
      </c>
      <c r="T1317" s="106">
        <v>1.6</v>
      </c>
      <c r="U1317" s="162"/>
      <c r="V1317" s="10"/>
      <c r="W1317" s="162"/>
      <c r="X1317" s="162"/>
      <c r="Y1317" s="162"/>
      <c r="AA1317" s="10"/>
      <c r="AB1317" s="47"/>
      <c r="AC1317" s="47"/>
      <c r="AD1317" s="47"/>
      <c r="AE1317" s="47"/>
      <c r="AF1317" s="47"/>
      <c r="AG1317" s="47"/>
      <c r="AH1317" s="47"/>
      <c r="AI1317" s="47"/>
    </row>
    <row r="1318" spans="1:35">
      <c r="A1318" s="123">
        <v>44205</v>
      </c>
      <c r="B1318" s="101">
        <v>0.33333333333333331</v>
      </c>
      <c r="C1318" s="132" t="s">
        <v>675</v>
      </c>
      <c r="D1318" s="124" t="str">
        <f t="shared" si="181"/>
        <v>2021/1/9  8:00</v>
      </c>
      <c r="E1318" s="119">
        <v>1.5023695522752902</v>
      </c>
      <c r="F1318" s="36">
        <f t="shared" si="182"/>
        <v>1.5093695522752901</v>
      </c>
      <c r="G1318" s="36">
        <f t="shared" si="183"/>
        <v>1.5073695522752901</v>
      </c>
      <c r="H1318" s="36">
        <f t="shared" si="184"/>
        <v>1.5013695522752903</v>
      </c>
      <c r="I1318" s="36">
        <f t="shared" si="185"/>
        <v>1.5033695522752901</v>
      </c>
      <c r="J1318" s="36">
        <f t="shared" si="186"/>
        <v>1.5083695522752902</v>
      </c>
      <c r="K1318" s="36">
        <f t="shared" si="187"/>
        <v>1.5063695522752902</v>
      </c>
      <c r="L1318" s="36">
        <f t="shared" si="188"/>
        <v>1.5053695522752901</v>
      </c>
      <c r="M1318" s="57">
        <f t="shared" si="189"/>
        <v>1.5043695522752902</v>
      </c>
      <c r="N1318" s="58" t="s">
        <v>46</v>
      </c>
      <c r="O1318" s="36"/>
      <c r="P1318" s="36"/>
      <c r="Q1318" s="36"/>
      <c r="R1318" s="59"/>
      <c r="S1318" s="60">
        <v>1.46</v>
      </c>
      <c r="T1318" s="106">
        <v>1.6</v>
      </c>
      <c r="U1318" s="162"/>
      <c r="V1318" s="10"/>
      <c r="W1318" s="162"/>
      <c r="X1318" s="162"/>
      <c r="Y1318" s="162"/>
      <c r="AA1318" s="10"/>
      <c r="AB1318" s="47"/>
      <c r="AC1318" s="47"/>
      <c r="AD1318" s="47"/>
      <c r="AE1318" s="47"/>
      <c r="AF1318" s="47"/>
      <c r="AG1318" s="47"/>
      <c r="AH1318" s="47"/>
      <c r="AI1318" s="47"/>
    </row>
    <row r="1319" spans="1:35">
      <c r="A1319" s="26">
        <v>44205</v>
      </c>
      <c r="B1319" s="27">
        <v>0.41666666666666669</v>
      </c>
      <c r="C1319" s="132"/>
      <c r="D1319" s="28" t="str">
        <f t="shared" si="181"/>
        <v>2021/1/9  10:00</v>
      </c>
      <c r="E1319" s="119">
        <v>1.5029999999999999</v>
      </c>
      <c r="F1319" s="36">
        <f t="shared" si="182"/>
        <v>1.5099999999999998</v>
      </c>
      <c r="G1319" s="36">
        <f t="shared" si="183"/>
        <v>1.5079999999999998</v>
      </c>
      <c r="H1319" s="36">
        <f t="shared" si="184"/>
        <v>1.502</v>
      </c>
      <c r="I1319" s="36">
        <f t="shared" si="185"/>
        <v>1.5039999999999998</v>
      </c>
      <c r="J1319" s="36">
        <f t="shared" si="186"/>
        <v>1.5089999999999999</v>
      </c>
      <c r="K1319" s="36">
        <f t="shared" si="187"/>
        <v>1.5069999999999999</v>
      </c>
      <c r="L1319" s="36">
        <f t="shared" si="188"/>
        <v>1.5059999999999998</v>
      </c>
      <c r="M1319" s="57">
        <f t="shared" si="189"/>
        <v>1.5049999999999999</v>
      </c>
      <c r="N1319" s="58" t="s">
        <v>46</v>
      </c>
      <c r="O1319" s="36"/>
      <c r="P1319" s="36"/>
      <c r="Q1319" s="36"/>
      <c r="R1319" s="59"/>
      <c r="S1319" s="60">
        <v>1.46</v>
      </c>
      <c r="T1319" s="106">
        <v>1.6</v>
      </c>
      <c r="U1319" s="162"/>
      <c r="V1319" s="10"/>
      <c r="W1319" s="162"/>
      <c r="X1319" s="162"/>
      <c r="Y1319" s="162"/>
      <c r="AA1319" s="10"/>
      <c r="AB1319" s="47"/>
      <c r="AC1319" s="47"/>
      <c r="AD1319" s="47"/>
      <c r="AE1319" s="47"/>
      <c r="AF1319" s="47"/>
      <c r="AG1319" s="47"/>
      <c r="AH1319" s="47"/>
      <c r="AI1319" s="47"/>
    </row>
    <row r="1320" spans="1:35">
      <c r="A1320" s="26">
        <v>44205</v>
      </c>
      <c r="B1320" s="27">
        <v>0.5</v>
      </c>
      <c r="C1320" s="132"/>
      <c r="D1320" s="28" t="str">
        <f t="shared" si="181"/>
        <v>2021/1/9  12:00</v>
      </c>
      <c r="E1320" s="119">
        <v>1.504</v>
      </c>
      <c r="F1320" s="36">
        <f t="shared" si="182"/>
        <v>1.5109999999999999</v>
      </c>
      <c r="G1320" s="36">
        <f t="shared" si="183"/>
        <v>1.5089999999999999</v>
      </c>
      <c r="H1320" s="36">
        <f t="shared" si="184"/>
        <v>1.5030000000000001</v>
      </c>
      <c r="I1320" s="36">
        <f t="shared" si="185"/>
        <v>1.5049999999999999</v>
      </c>
      <c r="J1320" s="36">
        <f t="shared" si="186"/>
        <v>1.51</v>
      </c>
      <c r="K1320" s="36">
        <f t="shared" si="187"/>
        <v>1.508</v>
      </c>
      <c r="L1320" s="36">
        <f t="shared" si="188"/>
        <v>1.5069999999999999</v>
      </c>
      <c r="M1320" s="57">
        <f t="shared" si="189"/>
        <v>1.506</v>
      </c>
      <c r="N1320" s="58" t="s">
        <v>46</v>
      </c>
      <c r="O1320" s="36"/>
      <c r="P1320" s="36"/>
      <c r="Q1320" s="36"/>
      <c r="R1320" s="59"/>
      <c r="S1320" s="60">
        <v>1.46</v>
      </c>
      <c r="T1320" s="106">
        <v>1.6</v>
      </c>
      <c r="U1320" s="162"/>
      <c r="V1320" s="10"/>
      <c r="W1320" s="162"/>
      <c r="X1320" s="162"/>
      <c r="Y1320" s="162"/>
      <c r="AA1320" s="10"/>
      <c r="AB1320" s="47"/>
      <c r="AC1320" s="47"/>
      <c r="AD1320" s="47"/>
      <c r="AE1320" s="47"/>
      <c r="AF1320" s="47"/>
      <c r="AG1320" s="47"/>
      <c r="AH1320" s="47"/>
      <c r="AI1320" s="47"/>
    </row>
    <row r="1321" spans="1:35">
      <c r="A1321" s="26">
        <v>44205</v>
      </c>
      <c r="B1321" s="27">
        <v>0.58333333333333304</v>
      </c>
      <c r="C1321" s="132"/>
      <c r="D1321" s="28" t="str">
        <f t="shared" si="181"/>
        <v>2021/1/9  14:00</v>
      </c>
      <c r="E1321" s="119">
        <v>1.502</v>
      </c>
      <c r="F1321" s="36">
        <f t="shared" si="182"/>
        <v>1.5089999999999999</v>
      </c>
      <c r="G1321" s="36">
        <f t="shared" si="183"/>
        <v>1.5069999999999999</v>
      </c>
      <c r="H1321" s="36">
        <f t="shared" si="184"/>
        <v>1.5010000000000001</v>
      </c>
      <c r="I1321" s="36">
        <f t="shared" si="185"/>
        <v>1.5029999999999999</v>
      </c>
      <c r="J1321" s="36">
        <f t="shared" si="186"/>
        <v>1.508</v>
      </c>
      <c r="K1321" s="36">
        <f t="shared" si="187"/>
        <v>1.506</v>
      </c>
      <c r="L1321" s="36">
        <f t="shared" si="188"/>
        <v>1.5049999999999999</v>
      </c>
      <c r="M1321" s="57">
        <f t="shared" si="189"/>
        <v>1.504</v>
      </c>
      <c r="N1321" s="58" t="s">
        <v>46</v>
      </c>
      <c r="O1321" s="36"/>
      <c r="P1321" s="36"/>
      <c r="Q1321" s="36"/>
      <c r="R1321" s="59"/>
      <c r="S1321" s="60">
        <v>1.46</v>
      </c>
      <c r="T1321" s="106">
        <v>1.6</v>
      </c>
      <c r="U1321" s="162"/>
      <c r="V1321" s="10"/>
      <c r="W1321" s="162"/>
      <c r="X1321" s="162"/>
      <c r="Y1321" s="162"/>
      <c r="AA1321" s="10"/>
      <c r="AB1321" s="47"/>
      <c r="AC1321" s="47"/>
      <c r="AD1321" s="47"/>
      <c r="AE1321" s="47"/>
      <c r="AF1321" s="47"/>
      <c r="AG1321" s="47"/>
      <c r="AH1321" s="47"/>
      <c r="AI1321" s="47"/>
    </row>
    <row r="1322" spans="1:35">
      <c r="A1322" s="26">
        <v>44205</v>
      </c>
      <c r="B1322" s="27">
        <v>0.66666666666666596</v>
      </c>
      <c r="C1322" s="132"/>
      <c r="D1322" s="28" t="str">
        <f t="shared" si="181"/>
        <v>2021/1/9  16:00</v>
      </c>
      <c r="E1322" s="119">
        <v>1.5009999999999999</v>
      </c>
      <c r="F1322" s="36">
        <f t="shared" si="182"/>
        <v>1.5079999999999998</v>
      </c>
      <c r="G1322" s="36">
        <f t="shared" si="183"/>
        <v>1.5059999999999998</v>
      </c>
      <c r="H1322" s="36">
        <f t="shared" si="184"/>
        <v>1.5</v>
      </c>
      <c r="I1322" s="36">
        <f t="shared" si="185"/>
        <v>1.5019999999999998</v>
      </c>
      <c r="J1322" s="36">
        <f t="shared" si="186"/>
        <v>1.5069999999999999</v>
      </c>
      <c r="K1322" s="36">
        <f t="shared" si="187"/>
        <v>1.5049999999999999</v>
      </c>
      <c r="L1322" s="36">
        <f t="shared" si="188"/>
        <v>1.5039999999999998</v>
      </c>
      <c r="M1322" s="57">
        <f t="shared" si="189"/>
        <v>1.5029999999999999</v>
      </c>
      <c r="N1322" s="58" t="s">
        <v>46</v>
      </c>
      <c r="O1322" s="36"/>
      <c r="P1322" s="36"/>
      <c r="Q1322" s="36"/>
      <c r="R1322" s="59"/>
      <c r="S1322" s="60">
        <v>1.46</v>
      </c>
      <c r="T1322" s="106">
        <v>1.6</v>
      </c>
      <c r="U1322" s="162"/>
      <c r="V1322" s="10"/>
      <c r="W1322" s="162"/>
      <c r="X1322" s="162"/>
      <c r="Y1322" s="162"/>
      <c r="AA1322" s="10"/>
      <c r="AB1322" s="47"/>
      <c r="AC1322" s="47"/>
      <c r="AD1322" s="47"/>
      <c r="AE1322" s="47"/>
      <c r="AF1322" s="47"/>
      <c r="AG1322" s="47"/>
      <c r="AH1322" s="47"/>
      <c r="AI1322" s="47"/>
    </row>
    <row r="1323" spans="1:35">
      <c r="A1323" s="123">
        <v>44206</v>
      </c>
      <c r="B1323" s="101">
        <v>0.33333333333333331</v>
      </c>
      <c r="C1323" s="132" t="s">
        <v>676</v>
      </c>
      <c r="D1323" s="124" t="str">
        <f t="shared" si="181"/>
        <v>2021/1/10  8:00</v>
      </c>
      <c r="E1323" s="119">
        <v>1.5166972987935101</v>
      </c>
      <c r="F1323" s="36">
        <f t="shared" si="182"/>
        <v>1.52369729879351</v>
      </c>
      <c r="G1323" s="36">
        <f t="shared" si="183"/>
        <v>1.52169729879351</v>
      </c>
      <c r="H1323" s="36">
        <f t="shared" si="184"/>
        <v>1.5156972987935102</v>
      </c>
      <c r="I1323" s="36">
        <f t="shared" si="185"/>
        <v>1.51769729879351</v>
      </c>
      <c r="J1323" s="36">
        <f t="shared" si="186"/>
        <v>1.5226972987935101</v>
      </c>
      <c r="K1323" s="36">
        <f t="shared" si="187"/>
        <v>1.5206972987935101</v>
      </c>
      <c r="L1323" s="36">
        <f t="shared" si="188"/>
        <v>1.51969729879351</v>
      </c>
      <c r="M1323" s="57">
        <f t="shared" si="189"/>
        <v>1.5186972987935101</v>
      </c>
      <c r="N1323" s="58" t="s">
        <v>47</v>
      </c>
      <c r="O1323" s="36"/>
      <c r="P1323" s="36"/>
      <c r="Q1323" s="36"/>
      <c r="R1323" s="59"/>
      <c r="S1323" s="60">
        <v>1.46</v>
      </c>
      <c r="T1323" s="106">
        <v>1.6</v>
      </c>
      <c r="U1323" s="162"/>
      <c r="V1323" s="10"/>
      <c r="W1323" s="162"/>
      <c r="X1323" s="162"/>
      <c r="Y1323" s="162"/>
      <c r="AA1323" s="10"/>
      <c r="AB1323" s="47"/>
      <c r="AC1323" s="47"/>
      <c r="AD1323" s="47"/>
      <c r="AE1323" s="47"/>
      <c r="AF1323" s="47"/>
      <c r="AG1323" s="47"/>
      <c r="AH1323" s="47"/>
      <c r="AI1323" s="47"/>
    </row>
    <row r="1324" spans="1:35">
      <c r="A1324" s="26">
        <v>44206</v>
      </c>
      <c r="B1324" s="27">
        <v>0.41666666666666669</v>
      </c>
      <c r="C1324" s="132"/>
      <c r="D1324" s="28" t="str">
        <f t="shared" si="181"/>
        <v>2021/1/10  10:00</v>
      </c>
      <c r="E1324" s="119">
        <v>1.502</v>
      </c>
      <c r="F1324" s="36">
        <f t="shared" si="182"/>
        <v>1.5089999999999999</v>
      </c>
      <c r="G1324" s="36">
        <f t="shared" si="183"/>
        <v>1.5069999999999999</v>
      </c>
      <c r="H1324" s="36">
        <f t="shared" si="184"/>
        <v>1.5010000000000001</v>
      </c>
      <c r="I1324" s="36">
        <f t="shared" si="185"/>
        <v>1.5029999999999999</v>
      </c>
      <c r="J1324" s="36">
        <f t="shared" si="186"/>
        <v>1.508</v>
      </c>
      <c r="K1324" s="36">
        <f t="shared" si="187"/>
        <v>1.506</v>
      </c>
      <c r="L1324" s="36">
        <f t="shared" si="188"/>
        <v>1.5049999999999999</v>
      </c>
      <c r="M1324" s="57">
        <f t="shared" si="189"/>
        <v>1.504</v>
      </c>
      <c r="N1324" s="58" t="s">
        <v>47</v>
      </c>
      <c r="O1324" s="36"/>
      <c r="P1324" s="36"/>
      <c r="Q1324" s="36"/>
      <c r="R1324" s="59"/>
      <c r="S1324" s="60">
        <v>1.46</v>
      </c>
      <c r="T1324" s="106">
        <v>1.6</v>
      </c>
      <c r="U1324" s="162"/>
      <c r="V1324" s="10"/>
      <c r="W1324" s="162"/>
      <c r="X1324" s="162"/>
      <c r="Y1324" s="162"/>
      <c r="AA1324" s="10"/>
      <c r="AB1324" s="47"/>
      <c r="AC1324" s="47"/>
      <c r="AD1324" s="47"/>
      <c r="AE1324" s="47"/>
      <c r="AF1324" s="47"/>
      <c r="AG1324" s="47"/>
      <c r="AH1324" s="47"/>
      <c r="AI1324" s="47"/>
    </row>
    <row r="1325" spans="1:35">
      <c r="A1325" s="26">
        <v>44206</v>
      </c>
      <c r="B1325" s="27">
        <v>0.5</v>
      </c>
      <c r="C1325" s="132"/>
      <c r="D1325" s="28" t="str">
        <f t="shared" si="181"/>
        <v>2021/1/10  12:00</v>
      </c>
      <c r="E1325" s="119">
        <v>1.5009999999999999</v>
      </c>
      <c r="F1325" s="36">
        <f t="shared" si="182"/>
        <v>1.5079999999999998</v>
      </c>
      <c r="G1325" s="36">
        <f t="shared" si="183"/>
        <v>1.5059999999999998</v>
      </c>
      <c r="H1325" s="36">
        <f t="shared" si="184"/>
        <v>1.5</v>
      </c>
      <c r="I1325" s="36">
        <f t="shared" si="185"/>
        <v>1.5019999999999998</v>
      </c>
      <c r="J1325" s="36">
        <f t="shared" si="186"/>
        <v>1.5069999999999999</v>
      </c>
      <c r="K1325" s="36">
        <f t="shared" si="187"/>
        <v>1.5049999999999999</v>
      </c>
      <c r="L1325" s="36">
        <f t="shared" si="188"/>
        <v>1.5039999999999998</v>
      </c>
      <c r="M1325" s="57">
        <f t="shared" si="189"/>
        <v>1.5029999999999999</v>
      </c>
      <c r="N1325" s="58" t="s">
        <v>47</v>
      </c>
      <c r="O1325" s="36"/>
      <c r="P1325" s="36"/>
      <c r="Q1325" s="36"/>
      <c r="R1325" s="59"/>
      <c r="S1325" s="60">
        <v>1.46</v>
      </c>
      <c r="T1325" s="106">
        <v>1.6</v>
      </c>
      <c r="U1325" s="162"/>
      <c r="V1325" s="10"/>
      <c r="W1325" s="162"/>
      <c r="X1325" s="162"/>
      <c r="Y1325" s="162"/>
      <c r="AA1325" s="10"/>
      <c r="AB1325" s="47"/>
      <c r="AC1325" s="47"/>
      <c r="AD1325" s="47"/>
      <c r="AE1325" s="47"/>
      <c r="AF1325" s="47"/>
      <c r="AG1325" s="47"/>
      <c r="AH1325" s="47"/>
      <c r="AI1325" s="47"/>
    </row>
    <row r="1326" spans="1:35">
      <c r="A1326" s="26">
        <v>44206</v>
      </c>
      <c r="B1326" s="27">
        <v>0.58333333333333304</v>
      </c>
      <c r="C1326" s="132"/>
      <c r="D1326" s="28" t="str">
        <f t="shared" si="181"/>
        <v>2021/1/10  14:00</v>
      </c>
      <c r="E1326" s="119">
        <v>1.506</v>
      </c>
      <c r="F1326" s="36">
        <f t="shared" si="182"/>
        <v>1.5129999999999999</v>
      </c>
      <c r="G1326" s="36">
        <f t="shared" si="183"/>
        <v>1.5109999999999999</v>
      </c>
      <c r="H1326" s="36">
        <f t="shared" si="184"/>
        <v>1.5050000000000001</v>
      </c>
      <c r="I1326" s="36">
        <f t="shared" si="185"/>
        <v>1.5069999999999999</v>
      </c>
      <c r="J1326" s="36">
        <f t="shared" si="186"/>
        <v>1.512</v>
      </c>
      <c r="K1326" s="36">
        <f t="shared" si="187"/>
        <v>1.51</v>
      </c>
      <c r="L1326" s="36">
        <f t="shared" si="188"/>
        <v>1.5089999999999999</v>
      </c>
      <c r="M1326" s="57">
        <f t="shared" si="189"/>
        <v>1.508</v>
      </c>
      <c r="N1326" s="58" t="s">
        <v>47</v>
      </c>
      <c r="O1326" s="36"/>
      <c r="P1326" s="36"/>
      <c r="Q1326" s="36"/>
      <c r="R1326" s="59"/>
      <c r="S1326" s="60">
        <v>1.46</v>
      </c>
      <c r="T1326" s="106">
        <v>1.6</v>
      </c>
      <c r="U1326" s="162"/>
      <c r="V1326" s="10"/>
      <c r="W1326" s="162"/>
      <c r="X1326" s="162"/>
      <c r="Y1326" s="162"/>
      <c r="AA1326" s="10"/>
      <c r="AB1326" s="47"/>
      <c r="AC1326" s="47"/>
      <c r="AD1326" s="47"/>
      <c r="AE1326" s="47"/>
      <c r="AF1326" s="47"/>
      <c r="AG1326" s="47"/>
      <c r="AH1326" s="47"/>
      <c r="AI1326" s="47"/>
    </row>
    <row r="1327" spans="1:35">
      <c r="A1327" s="26">
        <v>44206</v>
      </c>
      <c r="B1327" s="27">
        <v>0.66666666666666596</v>
      </c>
      <c r="C1327" s="132"/>
      <c r="D1327" s="28" t="str">
        <f t="shared" si="181"/>
        <v>2021/1/10  16:00</v>
      </c>
      <c r="E1327" s="119">
        <v>1.504</v>
      </c>
      <c r="F1327" s="36">
        <f t="shared" si="182"/>
        <v>1.5109999999999999</v>
      </c>
      <c r="G1327" s="36">
        <f t="shared" si="183"/>
        <v>1.5089999999999999</v>
      </c>
      <c r="H1327" s="36">
        <f t="shared" si="184"/>
        <v>1.5030000000000001</v>
      </c>
      <c r="I1327" s="36">
        <f t="shared" si="185"/>
        <v>1.5049999999999999</v>
      </c>
      <c r="J1327" s="36">
        <f t="shared" si="186"/>
        <v>1.51</v>
      </c>
      <c r="K1327" s="36">
        <f t="shared" si="187"/>
        <v>1.508</v>
      </c>
      <c r="L1327" s="36">
        <f t="shared" si="188"/>
        <v>1.5069999999999999</v>
      </c>
      <c r="M1327" s="57">
        <f t="shared" si="189"/>
        <v>1.506</v>
      </c>
      <c r="N1327" s="58" t="s">
        <v>47</v>
      </c>
      <c r="O1327" s="36"/>
      <c r="P1327" s="36"/>
      <c r="Q1327" s="36"/>
      <c r="R1327" s="59"/>
      <c r="S1327" s="60">
        <v>1.46</v>
      </c>
      <c r="T1327" s="106">
        <v>1.6</v>
      </c>
      <c r="U1327" s="162"/>
      <c r="V1327" s="10"/>
      <c r="W1327" s="162"/>
      <c r="X1327" s="162"/>
      <c r="Y1327" s="162"/>
      <c r="AA1327" s="10"/>
      <c r="AB1327" s="47"/>
      <c r="AC1327" s="47"/>
      <c r="AD1327" s="47"/>
      <c r="AE1327" s="47"/>
      <c r="AF1327" s="47"/>
      <c r="AG1327" s="47"/>
      <c r="AH1327" s="47"/>
      <c r="AI1327" s="47"/>
    </row>
    <row r="1328" spans="1:35">
      <c r="A1328" s="123">
        <v>44207</v>
      </c>
      <c r="B1328" s="101">
        <v>0.33333333333333331</v>
      </c>
      <c r="C1328" s="132" t="s">
        <v>86</v>
      </c>
      <c r="D1328" s="124" t="str">
        <f t="shared" si="181"/>
        <v>2021/1/11  8:00</v>
      </c>
      <c r="E1328" s="119">
        <v>1.5071489689711191</v>
      </c>
      <c r="F1328" s="36">
        <f t="shared" si="182"/>
        <v>1.5141489689711189</v>
      </c>
      <c r="G1328" s="36">
        <f t="shared" si="183"/>
        <v>1.5121489689711189</v>
      </c>
      <c r="H1328" s="36">
        <f t="shared" si="184"/>
        <v>1.5061489689711192</v>
      </c>
      <c r="I1328" s="36">
        <f t="shared" si="185"/>
        <v>1.5081489689711189</v>
      </c>
      <c r="J1328" s="36">
        <f t="shared" si="186"/>
        <v>1.5131489689711191</v>
      </c>
      <c r="K1328" s="36">
        <f t="shared" si="187"/>
        <v>1.5111489689711191</v>
      </c>
      <c r="L1328" s="36">
        <f t="shared" si="188"/>
        <v>1.5101489689711189</v>
      </c>
      <c r="M1328" s="57">
        <f t="shared" si="189"/>
        <v>1.5091489689711191</v>
      </c>
      <c r="N1328" s="58" t="s">
        <v>48</v>
      </c>
      <c r="O1328" s="36"/>
      <c r="P1328" s="36"/>
      <c r="Q1328" s="36"/>
      <c r="R1328" s="59"/>
      <c r="S1328" s="60">
        <v>1.46</v>
      </c>
      <c r="T1328" s="106">
        <v>1.6</v>
      </c>
      <c r="U1328" s="162"/>
      <c r="V1328" s="10"/>
      <c r="W1328" s="162"/>
      <c r="X1328" s="162"/>
      <c r="Y1328" s="162"/>
      <c r="AA1328" s="10"/>
      <c r="AB1328" s="47"/>
      <c r="AC1328" s="47"/>
      <c r="AD1328" s="47"/>
      <c r="AE1328" s="47"/>
      <c r="AF1328" s="47"/>
      <c r="AG1328" s="47"/>
      <c r="AH1328" s="47"/>
      <c r="AI1328" s="47"/>
    </row>
    <row r="1329" spans="1:35">
      <c r="A1329" s="26">
        <v>44207</v>
      </c>
      <c r="B1329" s="27">
        <v>0.41666666666666669</v>
      </c>
      <c r="C1329" s="132"/>
      <c r="D1329" s="28" t="str">
        <f t="shared" si="181"/>
        <v>2021/1/11  10:00</v>
      </c>
      <c r="E1329" s="119">
        <v>1.5027731597654934</v>
      </c>
      <c r="F1329" s="36">
        <f t="shared" si="182"/>
        <v>1.5097731597654933</v>
      </c>
      <c r="G1329" s="36">
        <f t="shared" si="183"/>
        <v>1.5077731597654933</v>
      </c>
      <c r="H1329" s="36">
        <f t="shared" si="184"/>
        <v>1.5017731597654935</v>
      </c>
      <c r="I1329" s="36">
        <f t="shared" si="185"/>
        <v>1.5037731597654933</v>
      </c>
      <c r="J1329" s="36">
        <f t="shared" si="186"/>
        <v>1.5087731597654934</v>
      </c>
      <c r="K1329" s="36">
        <f t="shared" si="187"/>
        <v>1.5067731597654934</v>
      </c>
      <c r="L1329" s="36">
        <f t="shared" si="188"/>
        <v>1.5057731597654933</v>
      </c>
      <c r="M1329" s="57">
        <f t="shared" si="189"/>
        <v>1.5047731597654934</v>
      </c>
      <c r="N1329" s="58" t="s">
        <v>48</v>
      </c>
      <c r="O1329" s="36"/>
      <c r="P1329" s="36"/>
      <c r="Q1329" s="36"/>
      <c r="R1329" s="59"/>
      <c r="S1329" s="60">
        <v>1.46</v>
      </c>
      <c r="T1329" s="106">
        <v>1.6</v>
      </c>
      <c r="U1329" s="162"/>
      <c r="V1329" s="10"/>
      <c r="W1329" s="162"/>
      <c r="X1329" s="162"/>
      <c r="Y1329" s="162"/>
      <c r="AA1329" s="10"/>
      <c r="AB1329" s="47"/>
      <c r="AC1329" s="47"/>
      <c r="AD1329" s="47"/>
      <c r="AE1329" s="47"/>
      <c r="AF1329" s="47"/>
      <c r="AG1329" s="47"/>
      <c r="AH1329" s="47"/>
      <c r="AI1329" s="47"/>
    </row>
    <row r="1330" spans="1:35">
      <c r="A1330" s="26">
        <v>44207</v>
      </c>
      <c r="B1330" s="27">
        <v>0.5</v>
      </c>
      <c r="C1330" s="132"/>
      <c r="D1330" s="28" t="str">
        <f t="shared" si="181"/>
        <v>2021/1/11  12:00</v>
      </c>
      <c r="E1330" s="119">
        <v>1.5009999999999999</v>
      </c>
      <c r="F1330" s="36">
        <f t="shared" si="182"/>
        <v>1.5079999999999998</v>
      </c>
      <c r="G1330" s="36">
        <f t="shared" si="183"/>
        <v>1.5059999999999998</v>
      </c>
      <c r="H1330" s="36">
        <f t="shared" si="184"/>
        <v>1.5</v>
      </c>
      <c r="I1330" s="36">
        <f t="shared" si="185"/>
        <v>1.5019999999999998</v>
      </c>
      <c r="J1330" s="36">
        <f t="shared" si="186"/>
        <v>1.5069999999999999</v>
      </c>
      <c r="K1330" s="36">
        <f t="shared" si="187"/>
        <v>1.5049999999999999</v>
      </c>
      <c r="L1330" s="36">
        <f t="shared" si="188"/>
        <v>1.5039999999999998</v>
      </c>
      <c r="M1330" s="57">
        <f t="shared" si="189"/>
        <v>1.5029999999999999</v>
      </c>
      <c r="N1330" s="58" t="s">
        <v>48</v>
      </c>
      <c r="O1330" s="36"/>
      <c r="P1330" s="36"/>
      <c r="Q1330" s="36"/>
      <c r="R1330" s="59"/>
      <c r="S1330" s="60">
        <v>1.46</v>
      </c>
      <c r="T1330" s="106">
        <v>1.6</v>
      </c>
      <c r="U1330" s="162"/>
      <c r="V1330" s="10"/>
      <c r="W1330" s="162"/>
      <c r="X1330" s="162"/>
      <c r="Y1330" s="162"/>
      <c r="AA1330" s="10"/>
      <c r="AB1330" s="47"/>
      <c r="AC1330" s="47"/>
      <c r="AD1330" s="47"/>
      <c r="AE1330" s="47"/>
      <c r="AF1330" s="47"/>
      <c r="AG1330" s="47"/>
      <c r="AH1330" s="47"/>
      <c r="AI1330" s="47"/>
    </row>
    <row r="1331" spans="1:35">
      <c r="A1331" s="26">
        <v>44207</v>
      </c>
      <c r="B1331" s="27">
        <v>0.58333333333333304</v>
      </c>
      <c r="C1331" s="132"/>
      <c r="D1331" s="28" t="str">
        <f t="shared" si="181"/>
        <v>2021/1/11  14:00</v>
      </c>
      <c r="E1331" s="119">
        <v>1.502</v>
      </c>
      <c r="F1331" s="36">
        <f t="shared" si="182"/>
        <v>1.5089999999999999</v>
      </c>
      <c r="G1331" s="36">
        <f t="shared" si="183"/>
        <v>1.5069999999999999</v>
      </c>
      <c r="H1331" s="36">
        <f t="shared" si="184"/>
        <v>1.5010000000000001</v>
      </c>
      <c r="I1331" s="36">
        <f t="shared" si="185"/>
        <v>1.5029999999999999</v>
      </c>
      <c r="J1331" s="36">
        <f t="shared" si="186"/>
        <v>1.508</v>
      </c>
      <c r="K1331" s="36">
        <f t="shared" si="187"/>
        <v>1.506</v>
      </c>
      <c r="L1331" s="36">
        <f t="shared" si="188"/>
        <v>1.5049999999999999</v>
      </c>
      <c r="M1331" s="57">
        <f t="shared" si="189"/>
        <v>1.504</v>
      </c>
      <c r="N1331" s="58" t="s">
        <v>48</v>
      </c>
      <c r="O1331" s="36"/>
      <c r="P1331" s="36"/>
      <c r="Q1331" s="36"/>
      <c r="R1331" s="59"/>
      <c r="S1331" s="60">
        <v>1.46</v>
      </c>
      <c r="T1331" s="106">
        <v>1.6</v>
      </c>
      <c r="U1331" s="162"/>
      <c r="V1331" s="10"/>
      <c r="W1331" s="162"/>
      <c r="X1331" s="162"/>
      <c r="Y1331" s="162"/>
      <c r="AA1331" s="10"/>
      <c r="AB1331" s="47"/>
      <c r="AC1331" s="47"/>
      <c r="AD1331" s="47"/>
      <c r="AE1331" s="47"/>
      <c r="AF1331" s="47"/>
      <c r="AG1331" s="47"/>
      <c r="AH1331" s="47"/>
      <c r="AI1331" s="47"/>
    </row>
    <row r="1332" spans="1:35">
      <c r="A1332" s="26">
        <v>44207</v>
      </c>
      <c r="B1332" s="27">
        <v>0.66666666666666596</v>
      </c>
      <c r="C1332" s="132"/>
      <c r="D1332" s="28" t="str">
        <f t="shared" si="181"/>
        <v>2021/1/11  16:00</v>
      </c>
      <c r="E1332" s="119">
        <v>1.5029999999999999</v>
      </c>
      <c r="F1332" s="36">
        <f t="shared" si="182"/>
        <v>1.5099999999999998</v>
      </c>
      <c r="G1332" s="36">
        <f t="shared" si="183"/>
        <v>1.5079999999999998</v>
      </c>
      <c r="H1332" s="36">
        <f t="shared" si="184"/>
        <v>1.502</v>
      </c>
      <c r="I1332" s="36">
        <f t="shared" si="185"/>
        <v>1.5039999999999998</v>
      </c>
      <c r="J1332" s="36">
        <f t="shared" si="186"/>
        <v>1.5089999999999999</v>
      </c>
      <c r="K1332" s="36">
        <f t="shared" si="187"/>
        <v>1.5069999999999999</v>
      </c>
      <c r="L1332" s="36">
        <f t="shared" si="188"/>
        <v>1.5059999999999998</v>
      </c>
      <c r="M1332" s="57">
        <f t="shared" si="189"/>
        <v>1.5049999999999999</v>
      </c>
      <c r="N1332" s="58" t="s">
        <v>48</v>
      </c>
      <c r="O1332" s="36"/>
      <c r="P1332" s="36"/>
      <c r="Q1332" s="36"/>
      <c r="R1332" s="59"/>
      <c r="S1332" s="60">
        <v>1.46</v>
      </c>
      <c r="T1332" s="106">
        <v>1.6</v>
      </c>
      <c r="U1332" s="162"/>
      <c r="V1332" s="10"/>
      <c r="W1332" s="162"/>
      <c r="X1332" s="162"/>
      <c r="Y1332" s="162"/>
      <c r="AA1332" s="10"/>
      <c r="AB1332" s="47"/>
      <c r="AC1332" s="47"/>
      <c r="AD1332" s="47"/>
      <c r="AE1332" s="47"/>
      <c r="AF1332" s="47"/>
      <c r="AG1332" s="47"/>
      <c r="AH1332" s="47"/>
      <c r="AI1332" s="47"/>
    </row>
    <row r="1333" spans="1:35">
      <c r="A1333" s="123">
        <v>44208</v>
      </c>
      <c r="B1333" s="101">
        <v>0.33333333333333331</v>
      </c>
      <c r="C1333" s="132" t="s">
        <v>677</v>
      </c>
      <c r="D1333" s="124" t="str">
        <f t="shared" si="181"/>
        <v>2021/1/12  8:00</v>
      </c>
      <c r="E1333" s="119">
        <v>1.5137387104849531</v>
      </c>
      <c r="F1333" s="36">
        <f t="shared" si="182"/>
        <v>1.520738710484953</v>
      </c>
      <c r="G1333" s="36">
        <f t="shared" si="183"/>
        <v>1.518738710484953</v>
      </c>
      <c r="H1333" s="36">
        <f t="shared" si="184"/>
        <v>1.5127387104849532</v>
      </c>
      <c r="I1333" s="36">
        <f t="shared" si="185"/>
        <v>1.514738710484953</v>
      </c>
      <c r="J1333" s="36">
        <f t="shared" si="186"/>
        <v>1.5197387104849531</v>
      </c>
      <c r="K1333" s="36">
        <f t="shared" si="187"/>
        <v>1.5177387104849531</v>
      </c>
      <c r="L1333" s="36">
        <f t="shared" si="188"/>
        <v>1.516738710484953</v>
      </c>
      <c r="M1333" s="57">
        <f t="shared" si="189"/>
        <v>1.5157387104849531</v>
      </c>
      <c r="N1333" s="58" t="s">
        <v>49</v>
      </c>
      <c r="O1333" s="36"/>
      <c r="P1333" s="36"/>
      <c r="Q1333" s="36"/>
      <c r="R1333" s="59"/>
      <c r="S1333" s="60">
        <v>1.46</v>
      </c>
      <c r="T1333" s="106">
        <v>1.6</v>
      </c>
      <c r="U1333" s="162"/>
      <c r="V1333" s="10"/>
      <c r="W1333" s="162"/>
      <c r="X1333" s="162"/>
      <c r="Y1333" s="162"/>
      <c r="AA1333" s="10"/>
      <c r="AB1333" s="47"/>
      <c r="AC1333" s="47"/>
      <c r="AD1333" s="47"/>
      <c r="AE1333" s="47"/>
      <c r="AF1333" s="47"/>
      <c r="AG1333" s="47"/>
      <c r="AH1333" s="47"/>
      <c r="AI1333" s="47"/>
    </row>
    <row r="1334" spans="1:35">
      <c r="A1334" s="26">
        <v>44208</v>
      </c>
      <c r="B1334" s="27">
        <v>0.41666666666666669</v>
      </c>
      <c r="C1334" s="132"/>
      <c r="D1334" s="28" t="str">
        <f t="shared" si="181"/>
        <v>2021/1/12  10:00</v>
      </c>
      <c r="E1334" s="119">
        <v>1.5049031589585133</v>
      </c>
      <c r="F1334" s="36">
        <f t="shared" si="182"/>
        <v>1.5119031589585132</v>
      </c>
      <c r="G1334" s="36">
        <f t="shared" si="183"/>
        <v>1.5099031589585132</v>
      </c>
      <c r="H1334" s="36">
        <f t="shared" si="184"/>
        <v>1.5039031589585135</v>
      </c>
      <c r="I1334" s="36">
        <f t="shared" si="185"/>
        <v>1.5059031589585132</v>
      </c>
      <c r="J1334" s="36">
        <f t="shared" si="186"/>
        <v>1.5109031589585133</v>
      </c>
      <c r="K1334" s="36">
        <f t="shared" si="187"/>
        <v>1.5089031589585133</v>
      </c>
      <c r="L1334" s="36">
        <f t="shared" si="188"/>
        <v>1.5079031589585132</v>
      </c>
      <c r="M1334" s="57">
        <f t="shared" si="189"/>
        <v>1.5069031589585133</v>
      </c>
      <c r="N1334" s="58" t="s">
        <v>49</v>
      </c>
      <c r="O1334" s="36"/>
      <c r="P1334" s="36"/>
      <c r="Q1334" s="36"/>
      <c r="R1334" s="59"/>
      <c r="S1334" s="60">
        <v>1.46</v>
      </c>
      <c r="T1334" s="106">
        <v>1.6</v>
      </c>
      <c r="U1334" s="162"/>
      <c r="V1334" s="10"/>
      <c r="W1334" s="162"/>
      <c r="X1334" s="162"/>
      <c r="Y1334" s="162"/>
      <c r="AA1334" s="10"/>
      <c r="AB1334" s="47"/>
      <c r="AC1334" s="47"/>
      <c r="AD1334" s="47"/>
      <c r="AE1334" s="47"/>
      <c r="AF1334" s="47"/>
      <c r="AG1334" s="47"/>
      <c r="AH1334" s="47"/>
      <c r="AI1334" s="47"/>
    </row>
    <row r="1335" spans="1:35">
      <c r="A1335" s="26">
        <v>44208</v>
      </c>
      <c r="B1335" s="27">
        <v>0.5</v>
      </c>
      <c r="C1335" s="132"/>
      <c r="D1335" s="28" t="str">
        <f t="shared" si="181"/>
        <v>2021/1/12  12:00</v>
      </c>
      <c r="E1335" s="119">
        <v>1.5114728528799724</v>
      </c>
      <c r="F1335" s="36">
        <f t="shared" si="182"/>
        <v>1.5184728528799722</v>
      </c>
      <c r="G1335" s="36">
        <f t="shared" si="183"/>
        <v>1.5164728528799722</v>
      </c>
      <c r="H1335" s="36">
        <f t="shared" si="184"/>
        <v>1.5104728528799725</v>
      </c>
      <c r="I1335" s="36">
        <f t="shared" si="185"/>
        <v>1.5124728528799722</v>
      </c>
      <c r="J1335" s="36">
        <f t="shared" si="186"/>
        <v>1.5174728528799724</v>
      </c>
      <c r="K1335" s="36">
        <f t="shared" si="187"/>
        <v>1.5154728528799724</v>
      </c>
      <c r="L1335" s="36">
        <f t="shared" si="188"/>
        <v>1.5144728528799722</v>
      </c>
      <c r="M1335" s="57">
        <f t="shared" si="189"/>
        <v>1.5134728528799724</v>
      </c>
      <c r="N1335" s="58" t="s">
        <v>49</v>
      </c>
      <c r="O1335" s="36"/>
      <c r="P1335" s="36"/>
      <c r="Q1335" s="36"/>
      <c r="R1335" s="59"/>
      <c r="S1335" s="60">
        <v>1.46</v>
      </c>
      <c r="T1335" s="106">
        <v>1.6</v>
      </c>
      <c r="U1335" s="162"/>
      <c r="V1335" s="10"/>
      <c r="W1335" s="162"/>
      <c r="X1335" s="162"/>
      <c r="Y1335" s="162"/>
      <c r="AA1335" s="10"/>
      <c r="AB1335" s="47"/>
      <c r="AC1335" s="47"/>
      <c r="AD1335" s="47"/>
      <c r="AE1335" s="47"/>
      <c r="AF1335" s="47"/>
      <c r="AG1335" s="47"/>
      <c r="AH1335" s="47"/>
      <c r="AI1335" s="47"/>
    </row>
    <row r="1336" spans="1:35">
      <c r="A1336" s="26">
        <v>44208</v>
      </c>
      <c r="B1336" s="27">
        <v>0.58333333333333304</v>
      </c>
      <c r="C1336" s="132"/>
      <c r="D1336" s="28" t="str">
        <f t="shared" si="181"/>
        <v>2021/1/12  14:00</v>
      </c>
      <c r="E1336" s="119">
        <v>1.5051323750282368</v>
      </c>
      <c r="F1336" s="36">
        <f t="shared" si="182"/>
        <v>1.5121323750282367</v>
      </c>
      <c r="G1336" s="36">
        <f t="shared" si="183"/>
        <v>1.5101323750282367</v>
      </c>
      <c r="H1336" s="36">
        <f t="shared" si="184"/>
        <v>1.5041323750282369</v>
      </c>
      <c r="I1336" s="36">
        <f t="shared" si="185"/>
        <v>1.5061323750282367</v>
      </c>
      <c r="J1336" s="36">
        <f t="shared" si="186"/>
        <v>1.5111323750282368</v>
      </c>
      <c r="K1336" s="36">
        <f t="shared" si="187"/>
        <v>1.5091323750282368</v>
      </c>
      <c r="L1336" s="36">
        <f t="shared" si="188"/>
        <v>1.5081323750282367</v>
      </c>
      <c r="M1336" s="57">
        <f t="shared" si="189"/>
        <v>1.5071323750282368</v>
      </c>
      <c r="N1336" s="58" t="s">
        <v>49</v>
      </c>
      <c r="O1336" s="36"/>
      <c r="P1336" s="36"/>
      <c r="Q1336" s="36"/>
      <c r="R1336" s="59"/>
      <c r="S1336" s="60">
        <v>1.46</v>
      </c>
      <c r="T1336" s="106">
        <v>1.6</v>
      </c>
      <c r="U1336" s="162"/>
      <c r="V1336" s="10"/>
      <c r="W1336" s="162"/>
      <c r="X1336" s="162"/>
      <c r="Y1336" s="162"/>
      <c r="AA1336" s="10"/>
      <c r="AB1336" s="47"/>
      <c r="AC1336" s="47"/>
      <c r="AD1336" s="47"/>
      <c r="AE1336" s="47"/>
      <c r="AF1336" s="47"/>
      <c r="AG1336" s="47"/>
      <c r="AH1336" s="47"/>
      <c r="AI1336" s="47"/>
    </row>
    <row r="1337" spans="1:35">
      <c r="A1337" s="26">
        <v>44208</v>
      </c>
      <c r="B1337" s="27">
        <v>0.66666666666666596</v>
      </c>
      <c r="C1337" s="132"/>
      <c r="D1337" s="28" t="str">
        <f t="shared" si="181"/>
        <v>2021/1/12  16:00</v>
      </c>
      <c r="E1337" s="119">
        <v>1.5034029865110303</v>
      </c>
      <c r="F1337" s="36">
        <f t="shared" si="182"/>
        <v>1.5104029865110302</v>
      </c>
      <c r="G1337" s="36">
        <f t="shared" si="183"/>
        <v>1.5084029865110302</v>
      </c>
      <c r="H1337" s="36">
        <f t="shared" si="184"/>
        <v>1.5024029865110304</v>
      </c>
      <c r="I1337" s="36">
        <f t="shared" si="185"/>
        <v>1.5044029865110302</v>
      </c>
      <c r="J1337" s="36">
        <f t="shared" si="186"/>
        <v>1.5094029865110303</v>
      </c>
      <c r="K1337" s="36">
        <f t="shared" si="187"/>
        <v>1.5074029865110303</v>
      </c>
      <c r="L1337" s="36">
        <f t="shared" si="188"/>
        <v>1.5064029865110302</v>
      </c>
      <c r="M1337" s="57">
        <f t="shared" si="189"/>
        <v>1.5054029865110303</v>
      </c>
      <c r="N1337" s="58" t="s">
        <v>49</v>
      </c>
      <c r="O1337" s="36"/>
      <c r="P1337" s="36"/>
      <c r="Q1337" s="36"/>
      <c r="R1337" s="59"/>
      <c r="S1337" s="60">
        <v>1.46</v>
      </c>
      <c r="T1337" s="106">
        <v>1.6</v>
      </c>
      <c r="U1337" s="162"/>
      <c r="V1337" s="10"/>
      <c r="W1337" s="162"/>
      <c r="X1337" s="162"/>
      <c r="Y1337" s="162"/>
      <c r="AA1337" s="10"/>
      <c r="AB1337" s="47"/>
      <c r="AC1337" s="47"/>
      <c r="AD1337" s="47"/>
      <c r="AE1337" s="47"/>
      <c r="AF1337" s="47"/>
      <c r="AG1337" s="47"/>
      <c r="AH1337" s="47"/>
      <c r="AI1337" s="47"/>
    </row>
    <row r="1338" spans="1:35">
      <c r="A1338" s="123">
        <v>44209</v>
      </c>
      <c r="B1338" s="101">
        <v>0.33333333333333331</v>
      </c>
      <c r="C1338" s="132" t="s">
        <v>678</v>
      </c>
      <c r="D1338" s="124" t="str">
        <f t="shared" si="181"/>
        <v>2021/1/13  8:00</v>
      </c>
      <c r="E1338" s="119">
        <v>1.534</v>
      </c>
      <c r="F1338" s="36">
        <f t="shared" si="182"/>
        <v>1.5409999999999999</v>
      </c>
      <c r="G1338" s="36">
        <f t="shared" si="183"/>
        <v>1.5389999999999999</v>
      </c>
      <c r="H1338" s="36">
        <f t="shared" si="184"/>
        <v>1.5330000000000001</v>
      </c>
      <c r="I1338" s="36">
        <f t="shared" si="185"/>
        <v>1.5349999999999999</v>
      </c>
      <c r="J1338" s="36">
        <f t="shared" si="186"/>
        <v>1.54</v>
      </c>
      <c r="K1338" s="36">
        <f t="shared" si="187"/>
        <v>1.538</v>
      </c>
      <c r="L1338" s="36">
        <f t="shared" si="188"/>
        <v>1.5369999999999999</v>
      </c>
      <c r="M1338" s="57">
        <f t="shared" si="189"/>
        <v>1.536</v>
      </c>
      <c r="N1338" s="58" t="s">
        <v>44</v>
      </c>
      <c r="O1338" s="36"/>
      <c r="P1338" s="36"/>
      <c r="Q1338" s="36"/>
      <c r="R1338" s="59"/>
      <c r="S1338" s="60">
        <v>1.46</v>
      </c>
      <c r="T1338" s="106">
        <v>1.6</v>
      </c>
      <c r="U1338" s="162"/>
      <c r="V1338" s="10"/>
      <c r="W1338" s="162"/>
      <c r="X1338" s="162"/>
      <c r="Y1338" s="162"/>
      <c r="AA1338" s="10"/>
      <c r="AB1338" s="47"/>
      <c r="AC1338" s="47"/>
      <c r="AD1338" s="47"/>
      <c r="AE1338" s="47"/>
      <c r="AF1338" s="47"/>
      <c r="AG1338" s="47"/>
      <c r="AH1338" s="47"/>
      <c r="AI1338" s="47"/>
    </row>
    <row r="1339" spans="1:35">
      <c r="A1339" s="26">
        <v>44209</v>
      </c>
      <c r="B1339" s="27">
        <v>0.41666666666666669</v>
      </c>
      <c r="C1339" s="132"/>
      <c r="D1339" s="28" t="str">
        <f t="shared" si="181"/>
        <v>2021/1/13  10:00</v>
      </c>
      <c r="E1339" s="119">
        <v>1.511713776626044</v>
      </c>
      <c r="F1339" s="36">
        <f t="shared" si="182"/>
        <v>1.5187137766260439</v>
      </c>
      <c r="G1339" s="36">
        <f t="shared" si="183"/>
        <v>1.5167137766260439</v>
      </c>
      <c r="H1339" s="36">
        <f t="shared" si="184"/>
        <v>1.5107137766260441</v>
      </c>
      <c r="I1339" s="36">
        <f t="shared" si="185"/>
        <v>1.5127137766260439</v>
      </c>
      <c r="J1339" s="36">
        <f t="shared" si="186"/>
        <v>1.517713776626044</v>
      </c>
      <c r="K1339" s="36">
        <f t="shared" si="187"/>
        <v>1.515713776626044</v>
      </c>
      <c r="L1339" s="36">
        <f t="shared" si="188"/>
        <v>1.5147137766260439</v>
      </c>
      <c r="M1339" s="57">
        <f t="shared" si="189"/>
        <v>1.513713776626044</v>
      </c>
      <c r="N1339" s="58" t="s">
        <v>44</v>
      </c>
      <c r="O1339" s="36"/>
      <c r="P1339" s="36"/>
      <c r="Q1339" s="36"/>
      <c r="R1339" s="59"/>
      <c r="S1339" s="60">
        <v>1.46</v>
      </c>
      <c r="T1339" s="106">
        <v>1.6</v>
      </c>
      <c r="U1339" s="162"/>
      <c r="V1339" s="10"/>
      <c r="W1339" s="162"/>
      <c r="X1339" s="162"/>
      <c r="Y1339" s="162"/>
      <c r="AA1339" s="10"/>
      <c r="AB1339" s="47"/>
      <c r="AC1339" s="47"/>
      <c r="AD1339" s="47"/>
      <c r="AE1339" s="47"/>
      <c r="AF1339" s="47"/>
      <c r="AG1339" s="47"/>
      <c r="AH1339" s="47"/>
      <c r="AI1339" s="47"/>
    </row>
    <row r="1340" spans="1:35">
      <c r="A1340" s="26">
        <v>44209</v>
      </c>
      <c r="B1340" s="27">
        <v>0.5</v>
      </c>
      <c r="C1340" s="132"/>
      <c r="D1340" s="28" t="str">
        <f t="shared" si="181"/>
        <v>2021/1/13  12:00</v>
      </c>
      <c r="E1340" s="119">
        <v>1.504335216075589</v>
      </c>
      <c r="F1340" s="36">
        <f t="shared" si="182"/>
        <v>1.5113352160755888</v>
      </c>
      <c r="G1340" s="36">
        <f t="shared" si="183"/>
        <v>1.5093352160755888</v>
      </c>
      <c r="H1340" s="36">
        <f t="shared" si="184"/>
        <v>1.5033352160755891</v>
      </c>
      <c r="I1340" s="36">
        <f t="shared" si="185"/>
        <v>1.5053352160755888</v>
      </c>
      <c r="J1340" s="36">
        <f t="shared" si="186"/>
        <v>1.510335216075589</v>
      </c>
      <c r="K1340" s="36">
        <f t="shared" si="187"/>
        <v>1.508335216075589</v>
      </c>
      <c r="L1340" s="36">
        <f t="shared" si="188"/>
        <v>1.5073352160755888</v>
      </c>
      <c r="M1340" s="57">
        <f t="shared" si="189"/>
        <v>1.506335216075589</v>
      </c>
      <c r="N1340" s="58" t="s">
        <v>45</v>
      </c>
      <c r="O1340" s="36"/>
      <c r="P1340" s="36"/>
      <c r="Q1340" s="36"/>
      <c r="R1340" s="59"/>
      <c r="S1340" s="60">
        <v>1.46</v>
      </c>
      <c r="T1340" s="106">
        <v>1.6</v>
      </c>
      <c r="U1340" s="162"/>
      <c r="V1340" s="10"/>
      <c r="W1340" s="162"/>
      <c r="X1340" s="162"/>
      <c r="Y1340" s="162"/>
      <c r="AA1340" s="10"/>
      <c r="AB1340" s="47"/>
      <c r="AC1340" s="47"/>
      <c r="AD1340" s="47"/>
      <c r="AE1340" s="47"/>
      <c r="AF1340" s="47"/>
      <c r="AG1340" s="47"/>
      <c r="AH1340" s="47"/>
      <c r="AI1340" s="47"/>
    </row>
    <row r="1341" spans="1:35">
      <c r="A1341" s="26">
        <v>44209</v>
      </c>
      <c r="B1341" s="27">
        <v>0.58333333333333304</v>
      </c>
      <c r="C1341" s="132"/>
      <c r="D1341" s="28" t="str">
        <f t="shared" si="181"/>
        <v>2021/1/13  14:00</v>
      </c>
      <c r="E1341" s="119">
        <v>1.4950000000000001</v>
      </c>
      <c r="F1341" s="36">
        <f t="shared" si="182"/>
        <v>1.502</v>
      </c>
      <c r="G1341" s="36">
        <f t="shared" si="183"/>
        <v>1.5</v>
      </c>
      <c r="H1341" s="36">
        <f t="shared" si="184"/>
        <v>1.4940000000000002</v>
      </c>
      <c r="I1341" s="36">
        <f t="shared" si="185"/>
        <v>1.496</v>
      </c>
      <c r="J1341" s="36">
        <f t="shared" si="186"/>
        <v>1.5010000000000001</v>
      </c>
      <c r="K1341" s="36">
        <f t="shared" si="187"/>
        <v>1.4990000000000001</v>
      </c>
      <c r="L1341" s="36">
        <f t="shared" si="188"/>
        <v>1.498</v>
      </c>
      <c r="M1341" s="57">
        <f t="shared" si="189"/>
        <v>1.4970000000000001</v>
      </c>
      <c r="N1341" s="58" t="s">
        <v>45</v>
      </c>
      <c r="O1341" s="36"/>
      <c r="P1341" s="36"/>
      <c r="Q1341" s="36"/>
      <c r="R1341" s="59"/>
      <c r="S1341" s="60">
        <v>1.46</v>
      </c>
      <c r="T1341" s="106">
        <v>1.6</v>
      </c>
      <c r="U1341" s="162"/>
      <c r="V1341" s="10"/>
      <c r="W1341" s="162"/>
      <c r="X1341" s="162"/>
      <c r="Y1341" s="162"/>
      <c r="AA1341" s="10"/>
      <c r="AB1341" s="47"/>
      <c r="AC1341" s="47"/>
      <c r="AD1341" s="47"/>
      <c r="AE1341" s="47"/>
      <c r="AF1341" s="47"/>
      <c r="AG1341" s="47"/>
      <c r="AH1341" s="47"/>
      <c r="AI1341" s="47"/>
    </row>
    <row r="1342" spans="1:35">
      <c r="A1342" s="26">
        <v>44209</v>
      </c>
      <c r="B1342" s="27">
        <v>0.66666666666666596</v>
      </c>
      <c r="C1342" s="132"/>
      <c r="D1342" s="28" t="str">
        <f t="shared" si="181"/>
        <v>2021/1/13  16:00</v>
      </c>
      <c r="E1342" s="119">
        <v>1.5100111559159433</v>
      </c>
      <c r="F1342" s="36">
        <f t="shared" si="182"/>
        <v>1.5170111559159432</v>
      </c>
      <c r="G1342" s="36">
        <f t="shared" si="183"/>
        <v>1.5150111559159432</v>
      </c>
      <c r="H1342" s="36">
        <f t="shared" si="184"/>
        <v>1.5090111559159434</v>
      </c>
      <c r="I1342" s="36">
        <f t="shared" si="185"/>
        <v>1.5110111559159431</v>
      </c>
      <c r="J1342" s="36">
        <f t="shared" si="186"/>
        <v>1.5160111559159433</v>
      </c>
      <c r="K1342" s="36">
        <f t="shared" si="187"/>
        <v>1.5140111559159433</v>
      </c>
      <c r="L1342" s="36">
        <f t="shared" si="188"/>
        <v>1.5130111559159432</v>
      </c>
      <c r="M1342" s="57">
        <f t="shared" si="189"/>
        <v>1.5120111559159433</v>
      </c>
      <c r="N1342" s="58" t="s">
        <v>45</v>
      </c>
      <c r="O1342" s="36"/>
      <c r="P1342" s="36"/>
      <c r="Q1342" s="36"/>
      <c r="R1342" s="59"/>
      <c r="S1342" s="60">
        <v>1.46</v>
      </c>
      <c r="T1342" s="106">
        <v>1.6</v>
      </c>
      <c r="U1342" s="162"/>
      <c r="V1342" s="10"/>
      <c r="W1342" s="162"/>
      <c r="X1342" s="162"/>
      <c r="Y1342" s="162"/>
      <c r="AA1342" s="10"/>
      <c r="AB1342" s="47"/>
      <c r="AC1342" s="47"/>
      <c r="AD1342" s="47"/>
      <c r="AE1342" s="47"/>
      <c r="AF1342" s="47"/>
      <c r="AG1342" s="47"/>
      <c r="AH1342" s="47"/>
      <c r="AI1342" s="47"/>
    </row>
    <row r="1343" spans="1:35">
      <c r="A1343" s="123">
        <v>44210</v>
      </c>
      <c r="B1343" s="101">
        <v>0.33333333333333331</v>
      </c>
      <c r="C1343" s="132" t="s">
        <v>679</v>
      </c>
      <c r="D1343" s="124" t="str">
        <f t="shared" si="181"/>
        <v>2021/1/14  8:00</v>
      </c>
      <c r="E1343" s="119">
        <v>1.5229999999999999</v>
      </c>
      <c r="F1343" s="36">
        <f t="shared" si="182"/>
        <v>1.5299999999999998</v>
      </c>
      <c r="G1343" s="36">
        <f t="shared" si="183"/>
        <v>1.5279999999999998</v>
      </c>
      <c r="H1343" s="36">
        <f t="shared" si="184"/>
        <v>1.522</v>
      </c>
      <c r="I1343" s="36">
        <f t="shared" si="185"/>
        <v>1.5239999999999998</v>
      </c>
      <c r="J1343" s="36">
        <f t="shared" si="186"/>
        <v>1.5289999999999999</v>
      </c>
      <c r="K1343" s="36">
        <f t="shared" si="187"/>
        <v>1.5269999999999999</v>
      </c>
      <c r="L1343" s="36">
        <f t="shared" si="188"/>
        <v>1.5259999999999998</v>
      </c>
      <c r="M1343" s="57">
        <f t="shared" si="189"/>
        <v>1.5249999999999999</v>
      </c>
      <c r="N1343" s="58" t="s">
        <v>46</v>
      </c>
      <c r="O1343" s="36"/>
      <c r="P1343" s="36"/>
      <c r="Q1343" s="36"/>
      <c r="R1343" s="59"/>
      <c r="S1343" s="60">
        <v>1.46</v>
      </c>
      <c r="T1343" s="106">
        <v>1.6</v>
      </c>
      <c r="U1343" s="162"/>
      <c r="V1343" s="10"/>
      <c r="W1343" s="162"/>
      <c r="X1343" s="162"/>
      <c r="Y1343" s="162"/>
      <c r="AA1343" s="10"/>
      <c r="AB1343" s="47"/>
      <c r="AC1343" s="47"/>
      <c r="AD1343" s="47"/>
      <c r="AE1343" s="47"/>
      <c r="AF1343" s="47"/>
      <c r="AG1343" s="47"/>
      <c r="AH1343" s="47"/>
      <c r="AI1343" s="47"/>
    </row>
    <row r="1344" spans="1:35">
      <c r="A1344" s="26">
        <v>44210</v>
      </c>
      <c r="B1344" s="27">
        <v>0.41666666666666669</v>
      </c>
      <c r="C1344" s="132"/>
      <c r="D1344" s="28" t="str">
        <f t="shared" si="181"/>
        <v>2021/1/14  10:00</v>
      </c>
      <c r="E1344" s="119">
        <v>1.4950000000000001</v>
      </c>
      <c r="F1344" s="36">
        <f t="shared" si="182"/>
        <v>1.502</v>
      </c>
      <c r="G1344" s="36">
        <f t="shared" si="183"/>
        <v>1.5</v>
      </c>
      <c r="H1344" s="36">
        <f t="shared" si="184"/>
        <v>1.4940000000000002</v>
      </c>
      <c r="I1344" s="36">
        <f t="shared" si="185"/>
        <v>1.496</v>
      </c>
      <c r="J1344" s="36">
        <f t="shared" si="186"/>
        <v>1.5010000000000001</v>
      </c>
      <c r="K1344" s="36">
        <f t="shared" si="187"/>
        <v>1.4990000000000001</v>
      </c>
      <c r="L1344" s="36">
        <f t="shared" si="188"/>
        <v>1.498</v>
      </c>
      <c r="M1344" s="57">
        <f t="shared" si="189"/>
        <v>1.4970000000000001</v>
      </c>
      <c r="N1344" s="58" t="s">
        <v>46</v>
      </c>
      <c r="O1344" s="36"/>
      <c r="P1344" s="36"/>
      <c r="Q1344" s="36"/>
      <c r="R1344" s="59"/>
      <c r="S1344" s="60">
        <v>1.46</v>
      </c>
      <c r="T1344" s="106">
        <v>1.6</v>
      </c>
      <c r="U1344" s="162"/>
      <c r="V1344" s="10"/>
      <c r="W1344" s="162"/>
      <c r="X1344" s="162"/>
      <c r="Y1344" s="162"/>
      <c r="AA1344" s="10"/>
      <c r="AB1344" s="47"/>
      <c r="AC1344" s="47"/>
      <c r="AD1344" s="47"/>
      <c r="AE1344" s="47"/>
      <c r="AF1344" s="47"/>
      <c r="AG1344" s="47"/>
      <c r="AH1344" s="47"/>
      <c r="AI1344" s="47"/>
    </row>
    <row r="1345" spans="1:35">
      <c r="A1345" s="26">
        <v>44210</v>
      </c>
      <c r="B1345" s="27">
        <v>0.5</v>
      </c>
      <c r="C1345" s="132"/>
      <c r="D1345" s="28" t="str">
        <f t="shared" si="181"/>
        <v>2021/1/14  12:00</v>
      </c>
      <c r="E1345" s="119">
        <v>1.5039892464151061</v>
      </c>
      <c r="F1345" s="36">
        <f t="shared" si="182"/>
        <v>1.510989246415106</v>
      </c>
      <c r="G1345" s="36">
        <f t="shared" si="183"/>
        <v>1.508989246415106</v>
      </c>
      <c r="H1345" s="36">
        <f t="shared" si="184"/>
        <v>1.5029892464151062</v>
      </c>
      <c r="I1345" s="36">
        <f t="shared" si="185"/>
        <v>1.504989246415106</v>
      </c>
      <c r="J1345" s="36">
        <f t="shared" si="186"/>
        <v>1.5099892464151061</v>
      </c>
      <c r="K1345" s="36">
        <f t="shared" si="187"/>
        <v>1.5079892464151061</v>
      </c>
      <c r="L1345" s="36">
        <f t="shared" si="188"/>
        <v>1.506989246415106</v>
      </c>
      <c r="M1345" s="57">
        <f t="shared" si="189"/>
        <v>1.5059892464151061</v>
      </c>
      <c r="N1345" s="58" t="s">
        <v>46</v>
      </c>
      <c r="O1345" s="36"/>
      <c r="P1345" s="36"/>
      <c r="Q1345" s="36"/>
      <c r="R1345" s="59"/>
      <c r="S1345" s="60">
        <v>1.46</v>
      </c>
      <c r="T1345" s="106">
        <v>1.6</v>
      </c>
      <c r="U1345" s="162"/>
      <c r="V1345" s="10"/>
      <c r="W1345" s="162"/>
      <c r="X1345" s="162"/>
      <c r="Y1345" s="162"/>
      <c r="AA1345" s="10"/>
      <c r="AB1345" s="47"/>
      <c r="AC1345" s="47"/>
      <c r="AD1345" s="47"/>
      <c r="AE1345" s="47"/>
      <c r="AF1345" s="47"/>
      <c r="AG1345" s="47"/>
      <c r="AH1345" s="47"/>
      <c r="AI1345" s="47"/>
    </row>
    <row r="1346" spans="1:35">
      <c r="A1346" s="26">
        <v>44210</v>
      </c>
      <c r="B1346" s="27">
        <v>0.58333333333333304</v>
      </c>
      <c r="C1346" s="132"/>
      <c r="D1346" s="28" t="str">
        <f t="shared" si="181"/>
        <v>2021/1/14  14:00</v>
      </c>
      <c r="E1346" s="119">
        <v>1.504</v>
      </c>
      <c r="F1346" s="36">
        <f t="shared" si="182"/>
        <v>1.5109999999999999</v>
      </c>
      <c r="G1346" s="36">
        <f t="shared" si="183"/>
        <v>1.5089999999999999</v>
      </c>
      <c r="H1346" s="36">
        <f t="shared" si="184"/>
        <v>1.5030000000000001</v>
      </c>
      <c r="I1346" s="36">
        <f t="shared" si="185"/>
        <v>1.5049999999999999</v>
      </c>
      <c r="J1346" s="36">
        <f t="shared" si="186"/>
        <v>1.51</v>
      </c>
      <c r="K1346" s="36">
        <f t="shared" si="187"/>
        <v>1.508</v>
      </c>
      <c r="L1346" s="36">
        <f t="shared" si="188"/>
        <v>1.5069999999999999</v>
      </c>
      <c r="M1346" s="57">
        <f t="shared" si="189"/>
        <v>1.506</v>
      </c>
      <c r="N1346" s="58" t="s">
        <v>46</v>
      </c>
      <c r="O1346" s="36"/>
      <c r="P1346" s="36"/>
      <c r="Q1346" s="36"/>
      <c r="R1346" s="59"/>
      <c r="S1346" s="60">
        <v>1.46</v>
      </c>
      <c r="T1346" s="106">
        <v>1.6</v>
      </c>
      <c r="U1346" s="162"/>
      <c r="V1346" s="10"/>
      <c r="W1346" s="162"/>
      <c r="X1346" s="162"/>
      <c r="Y1346" s="162"/>
      <c r="AA1346" s="10"/>
      <c r="AB1346" s="47"/>
      <c r="AC1346" s="47"/>
      <c r="AD1346" s="47"/>
      <c r="AE1346" s="47"/>
      <c r="AF1346" s="47"/>
      <c r="AG1346" s="47"/>
      <c r="AH1346" s="47"/>
      <c r="AI1346" s="47"/>
    </row>
    <row r="1347" spans="1:35">
      <c r="A1347" s="26">
        <v>44210</v>
      </c>
      <c r="B1347" s="27">
        <v>0.66666666666666596</v>
      </c>
      <c r="C1347" s="132"/>
      <c r="D1347" s="28" t="str">
        <f t="shared" si="181"/>
        <v>2021/1/14  16:00</v>
      </c>
      <c r="E1347" s="119">
        <v>1.5004996688182375</v>
      </c>
      <c r="F1347" s="36">
        <f t="shared" si="182"/>
        <v>1.5074996688182374</v>
      </c>
      <c r="G1347" s="36">
        <f t="shared" si="183"/>
        <v>1.5054996688182374</v>
      </c>
      <c r="H1347" s="36">
        <f t="shared" si="184"/>
        <v>1.4994996688182376</v>
      </c>
      <c r="I1347" s="36">
        <f t="shared" si="185"/>
        <v>1.5014996688182374</v>
      </c>
      <c r="J1347" s="36">
        <f t="shared" si="186"/>
        <v>1.5064996688182375</v>
      </c>
      <c r="K1347" s="36">
        <f t="shared" si="187"/>
        <v>1.5044996688182375</v>
      </c>
      <c r="L1347" s="36">
        <f t="shared" si="188"/>
        <v>1.5034996688182374</v>
      </c>
      <c r="M1347" s="57">
        <f t="shared" si="189"/>
        <v>1.5024996688182375</v>
      </c>
      <c r="N1347" s="58" t="s">
        <v>46</v>
      </c>
      <c r="O1347" s="36"/>
      <c r="P1347" s="36"/>
      <c r="Q1347" s="36"/>
      <c r="R1347" s="59"/>
      <c r="S1347" s="60">
        <v>1.46</v>
      </c>
      <c r="T1347" s="106">
        <v>1.6</v>
      </c>
      <c r="U1347" s="162"/>
      <c r="V1347" s="10"/>
      <c r="W1347" s="162"/>
      <c r="X1347" s="162"/>
      <c r="Y1347" s="162"/>
      <c r="AA1347" s="10"/>
      <c r="AB1347" s="47"/>
      <c r="AC1347" s="47"/>
      <c r="AD1347" s="47"/>
      <c r="AE1347" s="47"/>
      <c r="AF1347" s="47"/>
      <c r="AG1347" s="47"/>
      <c r="AH1347" s="47"/>
      <c r="AI1347" s="47"/>
    </row>
    <row r="1348" spans="1:35">
      <c r="A1348" s="123">
        <v>44211</v>
      </c>
      <c r="B1348" s="101">
        <v>0.33333333333333331</v>
      </c>
      <c r="C1348" s="132" t="s">
        <v>680</v>
      </c>
      <c r="D1348" s="124" t="str">
        <f t="shared" ref="D1348:D1411" si="190">TEXT(A1348,"yyyy/m/d")&amp;TEXT(B1348,"　　h:mｍ")</f>
        <v>2021/1/15  8:00</v>
      </c>
      <c r="E1348" s="119">
        <v>1.5149999999999999</v>
      </c>
      <c r="F1348" s="36">
        <f t="shared" ref="F1348:F1411" si="191">E1348+0.007</f>
        <v>1.5219999999999998</v>
      </c>
      <c r="G1348" s="36">
        <f t="shared" ref="G1348:G1411" si="192">E1348+0.005</f>
        <v>1.5199999999999998</v>
      </c>
      <c r="H1348" s="36">
        <f t="shared" ref="H1348:H1411" si="193">E1348-0.001</f>
        <v>1.514</v>
      </c>
      <c r="I1348" s="36">
        <f t="shared" ref="I1348:I1411" si="194">E1348+0.001</f>
        <v>1.5159999999999998</v>
      </c>
      <c r="J1348" s="36">
        <f t="shared" ref="J1348:J1411" si="195">E1348+0.006</f>
        <v>1.5209999999999999</v>
      </c>
      <c r="K1348" s="36">
        <f t="shared" ref="K1348:K1411" si="196">E1348+0.004</f>
        <v>1.5189999999999999</v>
      </c>
      <c r="L1348" s="36">
        <f t="shared" ref="L1348:L1411" si="197">E1348+0.003</f>
        <v>1.5179999999999998</v>
      </c>
      <c r="M1348" s="57">
        <f t="shared" ref="M1348:M1411" si="198">E1348+0.002</f>
        <v>1.5169999999999999</v>
      </c>
      <c r="N1348" s="58" t="s">
        <v>47</v>
      </c>
      <c r="O1348" s="36"/>
      <c r="P1348" s="36"/>
      <c r="Q1348" s="36"/>
      <c r="R1348" s="59"/>
      <c r="S1348" s="60">
        <v>1.46</v>
      </c>
      <c r="T1348" s="106">
        <v>1.6</v>
      </c>
      <c r="U1348" s="162"/>
      <c r="V1348" s="10"/>
      <c r="W1348" s="162"/>
      <c r="X1348" s="162"/>
      <c r="Y1348" s="162"/>
      <c r="AA1348" s="10"/>
      <c r="AB1348" s="47"/>
      <c r="AC1348" s="47"/>
      <c r="AD1348" s="47"/>
      <c r="AE1348" s="47"/>
      <c r="AF1348" s="47"/>
      <c r="AG1348" s="47"/>
      <c r="AH1348" s="47"/>
      <c r="AI1348" s="47"/>
    </row>
    <row r="1349" spans="1:35">
      <c r="A1349" s="26">
        <v>44211</v>
      </c>
      <c r="B1349" s="27">
        <v>0.41666666666666669</v>
      </c>
      <c r="C1349" s="132"/>
      <c r="D1349" s="28" t="str">
        <f t="shared" si="190"/>
        <v>2021/1/15  10:00</v>
      </c>
      <c r="E1349" s="119">
        <v>1.5003934364945355</v>
      </c>
      <c r="F1349" s="36">
        <f t="shared" si="191"/>
        <v>1.5073934364945354</v>
      </c>
      <c r="G1349" s="36">
        <f t="shared" si="192"/>
        <v>1.5053934364945354</v>
      </c>
      <c r="H1349" s="36">
        <f t="shared" si="193"/>
        <v>1.4993934364945356</v>
      </c>
      <c r="I1349" s="36">
        <f t="shared" si="194"/>
        <v>1.5013934364945354</v>
      </c>
      <c r="J1349" s="36">
        <f t="shared" si="195"/>
        <v>1.5063934364945355</v>
      </c>
      <c r="K1349" s="36">
        <f t="shared" si="196"/>
        <v>1.5043934364945355</v>
      </c>
      <c r="L1349" s="36">
        <f t="shared" si="197"/>
        <v>1.5033934364945354</v>
      </c>
      <c r="M1349" s="57">
        <f t="shared" si="198"/>
        <v>1.5023934364945355</v>
      </c>
      <c r="N1349" s="58" t="s">
        <v>47</v>
      </c>
      <c r="O1349" s="36"/>
      <c r="P1349" s="36"/>
      <c r="Q1349" s="36"/>
      <c r="R1349" s="59"/>
      <c r="S1349" s="60">
        <v>1.46</v>
      </c>
      <c r="T1349" s="106">
        <v>1.6</v>
      </c>
      <c r="U1349" s="162"/>
      <c r="V1349" s="10"/>
      <c r="W1349" s="162"/>
      <c r="X1349" s="162"/>
      <c r="Y1349" s="162"/>
      <c r="AA1349" s="10"/>
      <c r="AB1349" s="47"/>
      <c r="AC1349" s="47"/>
      <c r="AD1349" s="47"/>
      <c r="AE1349" s="47"/>
      <c r="AF1349" s="47"/>
      <c r="AG1349" s="47"/>
      <c r="AH1349" s="47"/>
      <c r="AI1349" s="47"/>
    </row>
    <row r="1350" spans="1:35">
      <c r="A1350" s="26">
        <v>44211</v>
      </c>
      <c r="B1350" s="27">
        <v>0.5</v>
      </c>
      <c r="C1350" s="132"/>
      <c r="D1350" s="28" t="str">
        <f t="shared" si="190"/>
        <v>2021/1/15  12:00</v>
      </c>
      <c r="E1350" s="119">
        <v>1.5069999999999999</v>
      </c>
      <c r="F1350" s="36">
        <f t="shared" si="191"/>
        <v>1.5139999999999998</v>
      </c>
      <c r="G1350" s="36">
        <f t="shared" si="192"/>
        <v>1.5119999999999998</v>
      </c>
      <c r="H1350" s="36">
        <f t="shared" si="193"/>
        <v>1.506</v>
      </c>
      <c r="I1350" s="36">
        <f t="shared" si="194"/>
        <v>1.5079999999999998</v>
      </c>
      <c r="J1350" s="36">
        <f t="shared" si="195"/>
        <v>1.5129999999999999</v>
      </c>
      <c r="K1350" s="36">
        <f t="shared" si="196"/>
        <v>1.5109999999999999</v>
      </c>
      <c r="L1350" s="36">
        <f t="shared" si="197"/>
        <v>1.5099999999999998</v>
      </c>
      <c r="M1350" s="57">
        <f t="shared" si="198"/>
        <v>1.5089999999999999</v>
      </c>
      <c r="N1350" s="58" t="s">
        <v>47</v>
      </c>
      <c r="O1350" s="36"/>
      <c r="P1350" s="36"/>
      <c r="Q1350" s="36"/>
      <c r="R1350" s="59"/>
      <c r="S1350" s="60">
        <v>1.46</v>
      </c>
      <c r="T1350" s="106">
        <v>1.6</v>
      </c>
      <c r="U1350" s="162"/>
      <c r="V1350" s="10"/>
      <c r="W1350" s="162"/>
      <c r="X1350" s="162"/>
      <c r="Y1350" s="162"/>
      <c r="AA1350" s="10"/>
      <c r="AB1350" s="47"/>
      <c r="AC1350" s="47"/>
      <c r="AD1350" s="47"/>
      <c r="AE1350" s="47"/>
      <c r="AF1350" s="47"/>
      <c r="AG1350" s="47"/>
      <c r="AH1350" s="47"/>
      <c r="AI1350" s="47"/>
    </row>
    <row r="1351" spans="1:35">
      <c r="A1351" s="26">
        <v>44211</v>
      </c>
      <c r="B1351" s="27">
        <v>0.58333333333333304</v>
      </c>
      <c r="C1351" s="132"/>
      <c r="D1351" s="28" t="str">
        <f t="shared" si="190"/>
        <v>2021/1/15  14:00</v>
      </c>
      <c r="E1351" s="119">
        <v>1.5009999999999999</v>
      </c>
      <c r="F1351" s="36">
        <f t="shared" si="191"/>
        <v>1.5079999999999998</v>
      </c>
      <c r="G1351" s="36">
        <f t="shared" si="192"/>
        <v>1.5059999999999998</v>
      </c>
      <c r="H1351" s="36">
        <f t="shared" si="193"/>
        <v>1.5</v>
      </c>
      <c r="I1351" s="36">
        <f t="shared" si="194"/>
        <v>1.5019999999999998</v>
      </c>
      <c r="J1351" s="36">
        <f t="shared" si="195"/>
        <v>1.5069999999999999</v>
      </c>
      <c r="K1351" s="36">
        <f t="shared" si="196"/>
        <v>1.5049999999999999</v>
      </c>
      <c r="L1351" s="36">
        <f t="shared" si="197"/>
        <v>1.5039999999999998</v>
      </c>
      <c r="M1351" s="57">
        <f t="shared" si="198"/>
        <v>1.5029999999999999</v>
      </c>
      <c r="N1351" s="58" t="s">
        <v>47</v>
      </c>
      <c r="O1351" s="36"/>
      <c r="P1351" s="36"/>
      <c r="Q1351" s="36"/>
      <c r="R1351" s="59"/>
      <c r="S1351" s="60">
        <v>1.46</v>
      </c>
      <c r="T1351" s="106">
        <v>1.6</v>
      </c>
      <c r="U1351" s="162"/>
      <c r="V1351" s="10"/>
      <c r="W1351" s="162"/>
      <c r="X1351" s="162"/>
      <c r="Y1351" s="162"/>
      <c r="AA1351" s="10"/>
      <c r="AB1351" s="47"/>
      <c r="AC1351" s="47"/>
      <c r="AD1351" s="47"/>
      <c r="AE1351" s="47"/>
      <c r="AF1351" s="47"/>
      <c r="AG1351" s="47"/>
      <c r="AH1351" s="47"/>
      <c r="AI1351" s="47"/>
    </row>
    <row r="1352" spans="1:35">
      <c r="A1352" s="26">
        <v>44211</v>
      </c>
      <c r="B1352" s="27">
        <v>0.66666666666666596</v>
      </c>
      <c r="C1352" s="132"/>
      <c r="D1352" s="28" t="str">
        <f t="shared" si="190"/>
        <v>2021/1/15  16:00</v>
      </c>
      <c r="E1352" s="119">
        <v>1.5040319122732082</v>
      </c>
      <c r="F1352" s="36">
        <f t="shared" si="191"/>
        <v>1.5110319122732081</v>
      </c>
      <c r="G1352" s="36">
        <f t="shared" si="192"/>
        <v>1.5090319122732081</v>
      </c>
      <c r="H1352" s="36">
        <f t="shared" si="193"/>
        <v>1.5030319122732083</v>
      </c>
      <c r="I1352" s="36">
        <f t="shared" si="194"/>
        <v>1.5050319122732081</v>
      </c>
      <c r="J1352" s="36">
        <f t="shared" si="195"/>
        <v>1.5100319122732082</v>
      </c>
      <c r="K1352" s="36">
        <f t="shared" si="196"/>
        <v>1.5080319122732082</v>
      </c>
      <c r="L1352" s="36">
        <f t="shared" si="197"/>
        <v>1.5070319122732081</v>
      </c>
      <c r="M1352" s="57">
        <f t="shared" si="198"/>
        <v>1.5060319122732082</v>
      </c>
      <c r="N1352" s="58" t="s">
        <v>47</v>
      </c>
      <c r="O1352" s="36"/>
      <c r="P1352" s="36"/>
      <c r="Q1352" s="36"/>
      <c r="R1352" s="59"/>
      <c r="S1352" s="60">
        <v>1.46</v>
      </c>
      <c r="T1352" s="106">
        <v>1.6</v>
      </c>
      <c r="U1352" s="162"/>
      <c r="V1352" s="10"/>
      <c r="W1352" s="162"/>
      <c r="X1352" s="162"/>
      <c r="Y1352" s="162"/>
      <c r="AA1352" s="10"/>
      <c r="AB1352" s="47"/>
      <c r="AC1352" s="47"/>
      <c r="AD1352" s="47"/>
      <c r="AE1352" s="47"/>
      <c r="AF1352" s="47"/>
      <c r="AG1352" s="47"/>
      <c r="AH1352" s="47"/>
      <c r="AI1352" s="47"/>
    </row>
    <row r="1353" spans="1:35">
      <c r="A1353" s="123">
        <v>44212</v>
      </c>
      <c r="B1353" s="101">
        <v>0.33333333333333331</v>
      </c>
      <c r="C1353" s="132" t="s">
        <v>681</v>
      </c>
      <c r="D1353" s="124" t="str">
        <f t="shared" si="190"/>
        <v>2021/1/16  8:00</v>
      </c>
      <c r="E1353" s="119">
        <v>1.5149999999999999</v>
      </c>
      <c r="F1353" s="36">
        <f t="shared" si="191"/>
        <v>1.5219999999999998</v>
      </c>
      <c r="G1353" s="36">
        <f t="shared" si="192"/>
        <v>1.5199999999999998</v>
      </c>
      <c r="H1353" s="36">
        <f t="shared" si="193"/>
        <v>1.514</v>
      </c>
      <c r="I1353" s="36">
        <f t="shared" si="194"/>
        <v>1.5159999999999998</v>
      </c>
      <c r="J1353" s="36">
        <f t="shared" si="195"/>
        <v>1.5209999999999999</v>
      </c>
      <c r="K1353" s="36">
        <f t="shared" si="196"/>
        <v>1.5189999999999999</v>
      </c>
      <c r="L1353" s="36">
        <f t="shared" si="197"/>
        <v>1.5179999999999998</v>
      </c>
      <c r="M1353" s="57">
        <f t="shared" si="198"/>
        <v>1.5169999999999999</v>
      </c>
      <c r="N1353" s="58" t="s">
        <v>48</v>
      </c>
      <c r="O1353" s="36"/>
      <c r="P1353" s="36"/>
      <c r="Q1353" s="36"/>
      <c r="R1353" s="59"/>
      <c r="S1353" s="60">
        <v>1.46</v>
      </c>
      <c r="T1353" s="106">
        <v>1.6</v>
      </c>
      <c r="U1353" s="162"/>
      <c r="V1353" s="10"/>
      <c r="W1353" s="162"/>
      <c r="X1353" s="162"/>
      <c r="Y1353" s="162"/>
      <c r="AA1353" s="10"/>
      <c r="AB1353" s="47"/>
      <c r="AC1353" s="47"/>
      <c r="AD1353" s="47"/>
      <c r="AE1353" s="47"/>
      <c r="AF1353" s="47"/>
      <c r="AG1353" s="47"/>
      <c r="AH1353" s="47"/>
      <c r="AI1353" s="47"/>
    </row>
    <row r="1354" spans="1:35">
      <c r="A1354" s="26">
        <v>44212</v>
      </c>
      <c r="B1354" s="27">
        <v>0.41666666666666669</v>
      </c>
      <c r="C1354" s="132"/>
      <c r="D1354" s="28" t="str">
        <f t="shared" si="190"/>
        <v>2021/1/16  10:00</v>
      </c>
      <c r="E1354" s="119">
        <v>1.5</v>
      </c>
      <c r="F1354" s="36">
        <f t="shared" si="191"/>
        <v>1.5069999999999999</v>
      </c>
      <c r="G1354" s="36">
        <f t="shared" si="192"/>
        <v>1.5049999999999999</v>
      </c>
      <c r="H1354" s="36">
        <f t="shared" si="193"/>
        <v>1.4990000000000001</v>
      </c>
      <c r="I1354" s="36">
        <f t="shared" si="194"/>
        <v>1.5009999999999999</v>
      </c>
      <c r="J1354" s="36">
        <f t="shared" si="195"/>
        <v>1.506</v>
      </c>
      <c r="K1354" s="36">
        <f t="shared" si="196"/>
        <v>1.504</v>
      </c>
      <c r="L1354" s="36">
        <f t="shared" si="197"/>
        <v>1.5029999999999999</v>
      </c>
      <c r="M1354" s="57">
        <f t="shared" si="198"/>
        <v>1.502</v>
      </c>
      <c r="N1354" s="58" t="s">
        <v>48</v>
      </c>
      <c r="O1354" s="36"/>
      <c r="P1354" s="36"/>
      <c r="Q1354" s="36"/>
      <c r="R1354" s="59"/>
      <c r="S1354" s="60">
        <v>1.46</v>
      </c>
      <c r="T1354" s="106">
        <v>1.6</v>
      </c>
      <c r="U1354" s="162"/>
      <c r="V1354" s="10"/>
      <c r="W1354" s="162"/>
      <c r="X1354" s="162"/>
      <c r="Y1354" s="162"/>
      <c r="AA1354" s="10"/>
      <c r="AB1354" s="47"/>
      <c r="AC1354" s="47"/>
      <c r="AD1354" s="47"/>
      <c r="AE1354" s="47"/>
      <c r="AF1354" s="47"/>
      <c r="AG1354" s="47"/>
      <c r="AH1354" s="47"/>
      <c r="AI1354" s="47"/>
    </row>
    <row r="1355" spans="1:35">
      <c r="A1355" s="26">
        <v>44212</v>
      </c>
      <c r="B1355" s="27">
        <v>0.5</v>
      </c>
      <c r="C1355" s="132"/>
      <c r="D1355" s="28" t="str">
        <f t="shared" si="190"/>
        <v>2021/1/16  12:00</v>
      </c>
      <c r="E1355" s="119">
        <v>1.5013022281266628</v>
      </c>
      <c r="F1355" s="36">
        <f t="shared" si="191"/>
        <v>1.5083022281266627</v>
      </c>
      <c r="G1355" s="36">
        <f t="shared" si="192"/>
        <v>1.5063022281266627</v>
      </c>
      <c r="H1355" s="36">
        <f t="shared" si="193"/>
        <v>1.5003022281266629</v>
      </c>
      <c r="I1355" s="36">
        <f t="shared" si="194"/>
        <v>1.5023022281266627</v>
      </c>
      <c r="J1355" s="36">
        <f t="shared" si="195"/>
        <v>1.5073022281266628</v>
      </c>
      <c r="K1355" s="36">
        <f t="shared" si="196"/>
        <v>1.5053022281266628</v>
      </c>
      <c r="L1355" s="36">
        <f t="shared" si="197"/>
        <v>1.5043022281266627</v>
      </c>
      <c r="M1355" s="57">
        <f t="shared" si="198"/>
        <v>1.5033022281266628</v>
      </c>
      <c r="N1355" s="58" t="s">
        <v>48</v>
      </c>
      <c r="O1355" s="36"/>
      <c r="P1355" s="36"/>
      <c r="Q1355" s="36"/>
      <c r="R1355" s="59"/>
      <c r="S1355" s="60">
        <v>1.46</v>
      </c>
      <c r="T1355" s="106">
        <v>1.6</v>
      </c>
      <c r="U1355" s="162"/>
      <c r="V1355" s="10"/>
      <c r="W1355" s="162"/>
      <c r="X1355" s="162"/>
      <c r="Y1355" s="162"/>
      <c r="AA1355" s="10"/>
      <c r="AB1355" s="47"/>
      <c r="AC1355" s="47"/>
      <c r="AD1355" s="47"/>
      <c r="AE1355" s="47"/>
      <c r="AF1355" s="47"/>
      <c r="AG1355" s="47"/>
      <c r="AH1355" s="47"/>
      <c r="AI1355" s="47"/>
    </row>
    <row r="1356" spans="1:35">
      <c r="A1356" s="26">
        <v>44212</v>
      </c>
      <c r="B1356" s="27">
        <v>0.58333333333333304</v>
      </c>
      <c r="C1356" s="132"/>
      <c r="D1356" s="28" t="str">
        <f t="shared" si="190"/>
        <v>2021/1/16  14:00</v>
      </c>
      <c r="E1356" s="119">
        <v>1.5097608944700491</v>
      </c>
      <c r="F1356" s="36">
        <f t="shared" si="191"/>
        <v>1.516760894470049</v>
      </c>
      <c r="G1356" s="36">
        <f t="shared" si="192"/>
        <v>1.514760894470049</v>
      </c>
      <c r="H1356" s="36">
        <f t="shared" si="193"/>
        <v>1.5087608944700492</v>
      </c>
      <c r="I1356" s="36">
        <f t="shared" si="194"/>
        <v>1.510760894470049</v>
      </c>
      <c r="J1356" s="36">
        <f t="shared" si="195"/>
        <v>1.5157608944700491</v>
      </c>
      <c r="K1356" s="36">
        <f t="shared" si="196"/>
        <v>1.5137608944700491</v>
      </c>
      <c r="L1356" s="36">
        <f t="shared" si="197"/>
        <v>1.512760894470049</v>
      </c>
      <c r="M1356" s="57">
        <f t="shared" si="198"/>
        <v>1.5117608944700491</v>
      </c>
      <c r="N1356" s="58" t="s">
        <v>48</v>
      </c>
      <c r="O1356" s="36"/>
      <c r="P1356" s="36"/>
      <c r="Q1356" s="36"/>
      <c r="R1356" s="59"/>
      <c r="S1356" s="60">
        <v>1.46</v>
      </c>
      <c r="T1356" s="106">
        <v>1.6</v>
      </c>
      <c r="U1356" s="162"/>
      <c r="V1356" s="10"/>
      <c r="W1356" s="162"/>
      <c r="X1356" s="162"/>
      <c r="Y1356" s="162"/>
      <c r="AA1356" s="10"/>
      <c r="AB1356" s="47"/>
      <c r="AC1356" s="47"/>
      <c r="AD1356" s="47"/>
      <c r="AE1356" s="47"/>
      <c r="AF1356" s="47"/>
      <c r="AG1356" s="47"/>
      <c r="AH1356" s="47"/>
      <c r="AI1356" s="47"/>
    </row>
    <row r="1357" spans="1:35">
      <c r="A1357" s="26">
        <v>44212</v>
      </c>
      <c r="B1357" s="27">
        <v>0.66666666666666596</v>
      </c>
      <c r="C1357" s="132"/>
      <c r="D1357" s="28" t="str">
        <f t="shared" si="190"/>
        <v>2021/1/16  16:00</v>
      </c>
      <c r="E1357" s="119">
        <v>1.5009999999999999</v>
      </c>
      <c r="F1357" s="36">
        <f t="shared" si="191"/>
        <v>1.5079999999999998</v>
      </c>
      <c r="G1357" s="36">
        <f t="shared" si="192"/>
        <v>1.5059999999999998</v>
      </c>
      <c r="H1357" s="36">
        <f t="shared" si="193"/>
        <v>1.5</v>
      </c>
      <c r="I1357" s="36">
        <f t="shared" si="194"/>
        <v>1.5019999999999998</v>
      </c>
      <c r="J1357" s="36">
        <f t="shared" si="195"/>
        <v>1.5069999999999999</v>
      </c>
      <c r="K1357" s="36">
        <f t="shared" si="196"/>
        <v>1.5049999999999999</v>
      </c>
      <c r="L1357" s="36">
        <f t="shared" si="197"/>
        <v>1.5039999999999998</v>
      </c>
      <c r="M1357" s="57">
        <f t="shared" si="198"/>
        <v>1.5029999999999999</v>
      </c>
      <c r="N1357" s="58" t="s">
        <v>48</v>
      </c>
      <c r="O1357" s="36"/>
      <c r="P1357" s="36"/>
      <c r="Q1357" s="36"/>
      <c r="R1357" s="59"/>
      <c r="S1357" s="60">
        <v>1.46</v>
      </c>
      <c r="T1357" s="106">
        <v>1.6</v>
      </c>
      <c r="U1357" s="162"/>
      <c r="V1357" s="10"/>
      <c r="W1357" s="162"/>
      <c r="X1357" s="162"/>
      <c r="Y1357" s="162"/>
      <c r="AA1357" s="10"/>
      <c r="AB1357" s="47"/>
      <c r="AC1357" s="47"/>
      <c r="AD1357" s="47"/>
      <c r="AE1357" s="47"/>
      <c r="AF1357" s="47"/>
      <c r="AG1357" s="47"/>
      <c r="AH1357" s="47"/>
      <c r="AI1357" s="47"/>
    </row>
    <row r="1358" spans="1:35">
      <c r="A1358" s="123">
        <v>44213</v>
      </c>
      <c r="B1358" s="101">
        <v>0.33333333333333331</v>
      </c>
      <c r="C1358" s="132" t="s">
        <v>682</v>
      </c>
      <c r="D1358" s="124" t="str">
        <f t="shared" si="190"/>
        <v>2021/1/17  8:00</v>
      </c>
      <c r="E1358" s="119">
        <v>1.5221024453777674</v>
      </c>
      <c r="F1358" s="36">
        <f t="shared" si="191"/>
        <v>1.5291024453777673</v>
      </c>
      <c r="G1358" s="36">
        <f t="shared" si="192"/>
        <v>1.5271024453777673</v>
      </c>
      <c r="H1358" s="36">
        <f t="shared" si="193"/>
        <v>1.5211024453777675</v>
      </c>
      <c r="I1358" s="36">
        <f t="shared" si="194"/>
        <v>1.5231024453777673</v>
      </c>
      <c r="J1358" s="36">
        <f t="shared" si="195"/>
        <v>1.5281024453777674</v>
      </c>
      <c r="K1358" s="36">
        <f t="shared" si="196"/>
        <v>1.5261024453777674</v>
      </c>
      <c r="L1358" s="36">
        <f t="shared" si="197"/>
        <v>1.5251024453777673</v>
      </c>
      <c r="M1358" s="57">
        <f t="shared" si="198"/>
        <v>1.5241024453777674</v>
      </c>
      <c r="N1358" s="58" t="s">
        <v>49</v>
      </c>
      <c r="O1358" s="36"/>
      <c r="P1358" s="36"/>
      <c r="Q1358" s="36"/>
      <c r="R1358" s="59"/>
      <c r="S1358" s="60">
        <v>1.46</v>
      </c>
      <c r="T1358" s="106">
        <v>1.6</v>
      </c>
      <c r="U1358" s="162"/>
      <c r="V1358" s="10"/>
      <c r="W1358" s="162"/>
      <c r="X1358" s="162"/>
      <c r="Y1358" s="162"/>
      <c r="AA1358" s="10"/>
      <c r="AB1358" s="47"/>
      <c r="AC1358" s="47"/>
      <c r="AD1358" s="47"/>
      <c r="AE1358" s="47"/>
      <c r="AF1358" s="47"/>
      <c r="AG1358" s="47"/>
      <c r="AH1358" s="47"/>
      <c r="AI1358" s="47"/>
    </row>
    <row r="1359" spans="1:35">
      <c r="A1359" s="26">
        <v>44213</v>
      </c>
      <c r="B1359" s="27">
        <v>0.41666666666666669</v>
      </c>
      <c r="C1359" s="132"/>
      <c r="D1359" s="28" t="str">
        <f t="shared" si="190"/>
        <v>2021/1/17  10:00</v>
      </c>
      <c r="E1359" s="119">
        <v>1.5146230003850367</v>
      </c>
      <c r="F1359" s="36">
        <f t="shared" si="191"/>
        <v>1.5216230003850366</v>
      </c>
      <c r="G1359" s="36">
        <f t="shared" si="192"/>
        <v>1.5196230003850366</v>
      </c>
      <c r="H1359" s="36">
        <f t="shared" si="193"/>
        <v>1.5136230003850368</v>
      </c>
      <c r="I1359" s="36">
        <f t="shared" si="194"/>
        <v>1.5156230003850366</v>
      </c>
      <c r="J1359" s="36">
        <f t="shared" si="195"/>
        <v>1.5206230003850367</v>
      </c>
      <c r="K1359" s="36">
        <f t="shared" si="196"/>
        <v>1.5186230003850367</v>
      </c>
      <c r="L1359" s="36">
        <f t="shared" si="197"/>
        <v>1.5176230003850366</v>
      </c>
      <c r="M1359" s="57">
        <f t="shared" si="198"/>
        <v>1.5166230003850367</v>
      </c>
      <c r="N1359" s="58" t="s">
        <v>49</v>
      </c>
      <c r="O1359" s="36"/>
      <c r="P1359" s="36"/>
      <c r="Q1359" s="36"/>
      <c r="R1359" s="59"/>
      <c r="S1359" s="60">
        <v>1.46</v>
      </c>
      <c r="T1359" s="106">
        <v>1.6</v>
      </c>
      <c r="U1359" s="162"/>
      <c r="V1359" s="10"/>
      <c r="W1359" s="162"/>
      <c r="X1359" s="162"/>
      <c r="Y1359" s="162"/>
      <c r="AA1359" s="10"/>
      <c r="AB1359" s="47"/>
      <c r="AC1359" s="47"/>
      <c r="AD1359" s="47"/>
      <c r="AE1359" s="47"/>
      <c r="AF1359" s="47"/>
      <c r="AG1359" s="47"/>
      <c r="AH1359" s="47"/>
      <c r="AI1359" s="47"/>
    </row>
    <row r="1360" spans="1:35">
      <c r="A1360" s="26">
        <v>44213</v>
      </c>
      <c r="B1360" s="27">
        <v>0.5</v>
      </c>
      <c r="C1360" s="132"/>
      <c r="D1360" s="28" t="str">
        <f t="shared" si="190"/>
        <v>2021/1/17  12:00</v>
      </c>
      <c r="E1360" s="119">
        <v>1.504</v>
      </c>
      <c r="F1360" s="36">
        <f t="shared" si="191"/>
        <v>1.5109999999999999</v>
      </c>
      <c r="G1360" s="36">
        <f t="shared" si="192"/>
        <v>1.5089999999999999</v>
      </c>
      <c r="H1360" s="36">
        <f t="shared" si="193"/>
        <v>1.5030000000000001</v>
      </c>
      <c r="I1360" s="36">
        <f t="shared" si="194"/>
        <v>1.5049999999999999</v>
      </c>
      <c r="J1360" s="36">
        <f t="shared" si="195"/>
        <v>1.51</v>
      </c>
      <c r="K1360" s="36">
        <f t="shared" si="196"/>
        <v>1.508</v>
      </c>
      <c r="L1360" s="36">
        <f t="shared" si="197"/>
        <v>1.5069999999999999</v>
      </c>
      <c r="M1360" s="57">
        <f t="shared" si="198"/>
        <v>1.506</v>
      </c>
      <c r="N1360" s="58" t="s">
        <v>49</v>
      </c>
      <c r="O1360" s="36"/>
      <c r="P1360" s="36"/>
      <c r="Q1360" s="36"/>
      <c r="R1360" s="59"/>
      <c r="S1360" s="60">
        <v>1.46</v>
      </c>
      <c r="T1360" s="106">
        <v>1.6</v>
      </c>
      <c r="U1360" s="162"/>
      <c r="V1360" s="10"/>
      <c r="W1360" s="162"/>
      <c r="X1360" s="162"/>
      <c r="Y1360" s="162"/>
      <c r="AA1360" s="10"/>
      <c r="AB1360" s="47"/>
      <c r="AC1360" s="47"/>
      <c r="AD1360" s="47"/>
      <c r="AE1360" s="47"/>
      <c r="AF1360" s="47"/>
      <c r="AG1360" s="47"/>
      <c r="AH1360" s="47"/>
      <c r="AI1360" s="47"/>
    </row>
    <row r="1361" spans="1:35">
      <c r="A1361" s="26">
        <v>44213</v>
      </c>
      <c r="B1361" s="27">
        <v>0.58333333333333304</v>
      </c>
      <c r="C1361" s="132"/>
      <c r="D1361" s="28" t="str">
        <f t="shared" si="190"/>
        <v>2021/1/17  14:00</v>
      </c>
      <c r="E1361" s="119">
        <v>1.5049999999999999</v>
      </c>
      <c r="F1361" s="36">
        <f t="shared" si="191"/>
        <v>1.5119999999999998</v>
      </c>
      <c r="G1361" s="36">
        <f t="shared" si="192"/>
        <v>1.5099999999999998</v>
      </c>
      <c r="H1361" s="36">
        <f t="shared" si="193"/>
        <v>1.504</v>
      </c>
      <c r="I1361" s="36">
        <f t="shared" si="194"/>
        <v>1.5059999999999998</v>
      </c>
      <c r="J1361" s="36">
        <f t="shared" si="195"/>
        <v>1.5109999999999999</v>
      </c>
      <c r="K1361" s="36">
        <f t="shared" si="196"/>
        <v>1.5089999999999999</v>
      </c>
      <c r="L1361" s="36">
        <f t="shared" si="197"/>
        <v>1.5079999999999998</v>
      </c>
      <c r="M1361" s="57">
        <f t="shared" si="198"/>
        <v>1.5069999999999999</v>
      </c>
      <c r="N1361" s="58" t="s">
        <v>49</v>
      </c>
      <c r="O1361" s="36"/>
      <c r="P1361" s="36"/>
      <c r="Q1361" s="36"/>
      <c r="R1361" s="59"/>
      <c r="S1361" s="60">
        <v>1.46</v>
      </c>
      <c r="T1361" s="106">
        <v>1.6</v>
      </c>
      <c r="U1361" s="162"/>
      <c r="V1361" s="10"/>
      <c r="W1361" s="162"/>
      <c r="X1361" s="162"/>
      <c r="Y1361" s="162"/>
      <c r="AA1361" s="10"/>
      <c r="AB1361" s="47"/>
      <c r="AC1361" s="47"/>
      <c r="AD1361" s="47"/>
      <c r="AE1361" s="47"/>
      <c r="AF1361" s="47"/>
      <c r="AG1361" s="47"/>
      <c r="AH1361" s="47"/>
      <c r="AI1361" s="47"/>
    </row>
    <row r="1362" spans="1:35">
      <c r="A1362" s="26">
        <v>44213</v>
      </c>
      <c r="B1362" s="27">
        <v>0.66666666666666596</v>
      </c>
      <c r="C1362" s="132"/>
      <c r="D1362" s="28" t="str">
        <f t="shared" si="190"/>
        <v>2021/1/17  16:00</v>
      </c>
      <c r="E1362" s="119">
        <v>1.5102005068920434</v>
      </c>
      <c r="F1362" s="36">
        <f t="shared" si="191"/>
        <v>1.5172005068920433</v>
      </c>
      <c r="G1362" s="36">
        <f t="shared" si="192"/>
        <v>1.5152005068920433</v>
      </c>
      <c r="H1362" s="36">
        <f t="shared" si="193"/>
        <v>1.5092005068920435</v>
      </c>
      <c r="I1362" s="36">
        <f t="shared" si="194"/>
        <v>1.5112005068920433</v>
      </c>
      <c r="J1362" s="36">
        <f t="shared" si="195"/>
        <v>1.5162005068920434</v>
      </c>
      <c r="K1362" s="36">
        <f t="shared" si="196"/>
        <v>1.5142005068920434</v>
      </c>
      <c r="L1362" s="36">
        <f t="shared" si="197"/>
        <v>1.5132005068920433</v>
      </c>
      <c r="M1362" s="57">
        <f t="shared" si="198"/>
        <v>1.5122005068920434</v>
      </c>
      <c r="N1362" s="58" t="s">
        <v>49</v>
      </c>
      <c r="O1362" s="36"/>
      <c r="P1362" s="36"/>
      <c r="Q1362" s="36"/>
      <c r="R1362" s="59"/>
      <c r="S1362" s="60">
        <v>1.46</v>
      </c>
      <c r="T1362" s="106">
        <v>1.6</v>
      </c>
      <c r="U1362" s="162"/>
      <c r="V1362" s="10"/>
      <c r="W1362" s="162"/>
      <c r="X1362" s="162"/>
      <c r="Y1362" s="162"/>
      <c r="AA1362" s="10"/>
      <c r="AB1362" s="47"/>
      <c r="AC1362" s="47"/>
      <c r="AD1362" s="47"/>
      <c r="AE1362" s="47"/>
      <c r="AF1362" s="47"/>
      <c r="AG1362" s="47"/>
      <c r="AH1362" s="47"/>
      <c r="AI1362" s="47"/>
    </row>
    <row r="1363" spans="1:35">
      <c r="A1363" s="123">
        <v>44214</v>
      </c>
      <c r="B1363" s="101">
        <v>0.33333333333333331</v>
      </c>
      <c r="C1363" s="132" t="s">
        <v>683</v>
      </c>
      <c r="D1363" s="124" t="str">
        <f t="shared" si="190"/>
        <v>2021/1/18  8:00</v>
      </c>
      <c r="E1363" s="119">
        <v>1.534</v>
      </c>
      <c r="F1363" s="36">
        <f t="shared" si="191"/>
        <v>1.5409999999999999</v>
      </c>
      <c r="G1363" s="36">
        <f t="shared" si="192"/>
        <v>1.5389999999999999</v>
      </c>
      <c r="H1363" s="36">
        <f t="shared" si="193"/>
        <v>1.5330000000000001</v>
      </c>
      <c r="I1363" s="36">
        <f t="shared" si="194"/>
        <v>1.5349999999999999</v>
      </c>
      <c r="J1363" s="36">
        <f t="shared" si="195"/>
        <v>1.54</v>
      </c>
      <c r="K1363" s="36">
        <f t="shared" si="196"/>
        <v>1.538</v>
      </c>
      <c r="L1363" s="36">
        <f t="shared" si="197"/>
        <v>1.5369999999999999</v>
      </c>
      <c r="M1363" s="57">
        <f t="shared" si="198"/>
        <v>1.536</v>
      </c>
      <c r="N1363" s="58" t="s">
        <v>44</v>
      </c>
      <c r="O1363" s="36"/>
      <c r="P1363" s="36"/>
      <c r="Q1363" s="36"/>
      <c r="R1363" s="59"/>
      <c r="S1363" s="60">
        <v>1.46</v>
      </c>
      <c r="T1363" s="106">
        <v>1.6</v>
      </c>
      <c r="U1363" s="162"/>
      <c r="V1363" s="10"/>
      <c r="W1363" s="162"/>
      <c r="X1363" s="162"/>
      <c r="Y1363" s="162"/>
      <c r="AA1363" s="10"/>
      <c r="AB1363" s="47"/>
      <c r="AC1363" s="47"/>
      <c r="AD1363" s="47"/>
      <c r="AE1363" s="47"/>
      <c r="AF1363" s="47"/>
      <c r="AG1363" s="47"/>
      <c r="AH1363" s="47"/>
      <c r="AI1363" s="47"/>
    </row>
    <row r="1364" spans="1:35">
      <c r="A1364" s="26">
        <v>44214</v>
      </c>
      <c r="B1364" s="27">
        <v>0.41666666666666669</v>
      </c>
      <c r="C1364" s="132"/>
      <c r="D1364" s="28" t="str">
        <f t="shared" si="190"/>
        <v>2021/1/18  10:00</v>
      </c>
      <c r="E1364" s="119">
        <v>1.5015038075101066</v>
      </c>
      <c r="F1364" s="36">
        <f t="shared" si="191"/>
        <v>1.5085038075101065</v>
      </c>
      <c r="G1364" s="36">
        <f t="shared" si="192"/>
        <v>1.5065038075101065</v>
      </c>
      <c r="H1364" s="36">
        <f t="shared" si="193"/>
        <v>1.5005038075101067</v>
      </c>
      <c r="I1364" s="36">
        <f t="shared" si="194"/>
        <v>1.5025038075101065</v>
      </c>
      <c r="J1364" s="36">
        <f t="shared" si="195"/>
        <v>1.5075038075101066</v>
      </c>
      <c r="K1364" s="36">
        <f t="shared" si="196"/>
        <v>1.5055038075101066</v>
      </c>
      <c r="L1364" s="36">
        <f t="shared" si="197"/>
        <v>1.5045038075101065</v>
      </c>
      <c r="M1364" s="57">
        <f t="shared" si="198"/>
        <v>1.5035038075101066</v>
      </c>
      <c r="N1364" s="58" t="s">
        <v>44</v>
      </c>
      <c r="O1364" s="36"/>
      <c r="P1364" s="36"/>
      <c r="Q1364" s="36"/>
      <c r="R1364" s="59"/>
      <c r="S1364" s="60">
        <v>1.46</v>
      </c>
      <c r="T1364" s="106">
        <v>1.6</v>
      </c>
      <c r="U1364" s="162"/>
      <c r="V1364" s="10"/>
      <c r="W1364" s="162"/>
      <c r="X1364" s="162"/>
      <c r="Y1364" s="162"/>
      <c r="AA1364" s="10"/>
      <c r="AB1364" s="47"/>
      <c r="AC1364" s="47"/>
      <c r="AD1364" s="47"/>
      <c r="AE1364" s="47"/>
      <c r="AF1364" s="47"/>
      <c r="AG1364" s="47"/>
      <c r="AH1364" s="47"/>
      <c r="AI1364" s="47"/>
    </row>
    <row r="1365" spans="1:35">
      <c r="A1365" s="26">
        <v>44214</v>
      </c>
      <c r="B1365" s="27">
        <v>0.5</v>
      </c>
      <c r="C1365" s="132"/>
      <c r="D1365" s="28" t="str">
        <f t="shared" si="190"/>
        <v>2021/1/18  12:00</v>
      </c>
      <c r="E1365" s="119">
        <v>1.506</v>
      </c>
      <c r="F1365" s="36">
        <f t="shared" si="191"/>
        <v>1.5129999999999999</v>
      </c>
      <c r="G1365" s="36">
        <f t="shared" si="192"/>
        <v>1.5109999999999999</v>
      </c>
      <c r="H1365" s="36">
        <f t="shared" si="193"/>
        <v>1.5050000000000001</v>
      </c>
      <c r="I1365" s="36">
        <f t="shared" si="194"/>
        <v>1.5069999999999999</v>
      </c>
      <c r="J1365" s="36">
        <f t="shared" si="195"/>
        <v>1.512</v>
      </c>
      <c r="K1365" s="36">
        <f t="shared" si="196"/>
        <v>1.51</v>
      </c>
      <c r="L1365" s="36">
        <f t="shared" si="197"/>
        <v>1.5089999999999999</v>
      </c>
      <c r="M1365" s="57">
        <f t="shared" si="198"/>
        <v>1.508</v>
      </c>
      <c r="N1365" s="58" t="s">
        <v>45</v>
      </c>
      <c r="O1365" s="36"/>
      <c r="P1365" s="36"/>
      <c r="Q1365" s="36"/>
      <c r="R1365" s="59"/>
      <c r="S1365" s="60">
        <v>1.46</v>
      </c>
      <c r="T1365" s="106">
        <v>1.6</v>
      </c>
      <c r="U1365" s="162"/>
      <c r="V1365" s="10"/>
      <c r="W1365" s="162"/>
      <c r="X1365" s="162"/>
      <c r="Y1365" s="162"/>
      <c r="AA1365" s="10"/>
      <c r="AB1365" s="47"/>
      <c r="AC1365" s="47"/>
      <c r="AD1365" s="47"/>
      <c r="AE1365" s="47"/>
      <c r="AF1365" s="47"/>
      <c r="AG1365" s="47"/>
      <c r="AH1365" s="47"/>
      <c r="AI1365" s="47"/>
    </row>
    <row r="1366" spans="1:35">
      <c r="A1366" s="26">
        <v>44214</v>
      </c>
      <c r="B1366" s="27">
        <v>0.58333333333333304</v>
      </c>
      <c r="C1366" s="132"/>
      <c r="D1366" s="28" t="str">
        <f t="shared" si="190"/>
        <v>2021/1/18  14:00</v>
      </c>
      <c r="E1366" s="119">
        <v>1.5069999999999999</v>
      </c>
      <c r="F1366" s="36">
        <f t="shared" si="191"/>
        <v>1.5139999999999998</v>
      </c>
      <c r="G1366" s="36">
        <f t="shared" si="192"/>
        <v>1.5119999999999998</v>
      </c>
      <c r="H1366" s="36">
        <f t="shared" si="193"/>
        <v>1.506</v>
      </c>
      <c r="I1366" s="36">
        <f t="shared" si="194"/>
        <v>1.5079999999999998</v>
      </c>
      <c r="J1366" s="36">
        <f t="shared" si="195"/>
        <v>1.5129999999999999</v>
      </c>
      <c r="K1366" s="36">
        <f t="shared" si="196"/>
        <v>1.5109999999999999</v>
      </c>
      <c r="L1366" s="36">
        <f t="shared" si="197"/>
        <v>1.5099999999999998</v>
      </c>
      <c r="M1366" s="57">
        <f t="shared" si="198"/>
        <v>1.5089999999999999</v>
      </c>
      <c r="N1366" s="58" t="s">
        <v>45</v>
      </c>
      <c r="O1366" s="36"/>
      <c r="P1366" s="36"/>
      <c r="Q1366" s="36"/>
      <c r="R1366" s="59"/>
      <c r="S1366" s="60">
        <v>1.46</v>
      </c>
      <c r="T1366" s="106">
        <v>1.6</v>
      </c>
      <c r="U1366" s="162"/>
      <c r="V1366" s="10"/>
      <c r="W1366" s="162"/>
      <c r="X1366" s="162"/>
      <c r="Y1366" s="162"/>
      <c r="AA1366" s="10"/>
      <c r="AB1366" s="47"/>
      <c r="AC1366" s="47"/>
      <c r="AD1366" s="47"/>
      <c r="AE1366" s="47"/>
      <c r="AF1366" s="47"/>
      <c r="AG1366" s="47"/>
      <c r="AH1366" s="47"/>
      <c r="AI1366" s="47"/>
    </row>
    <row r="1367" spans="1:35">
      <c r="A1367" s="26">
        <v>44214</v>
      </c>
      <c r="B1367" s="27">
        <v>0.66666666666666596</v>
      </c>
      <c r="C1367" s="132"/>
      <c r="D1367" s="28" t="str">
        <f t="shared" si="190"/>
        <v>2021/1/18  16:00</v>
      </c>
      <c r="E1367" s="119">
        <v>1.508</v>
      </c>
      <c r="F1367" s="36">
        <f t="shared" si="191"/>
        <v>1.5149999999999999</v>
      </c>
      <c r="G1367" s="36">
        <f t="shared" si="192"/>
        <v>1.5129999999999999</v>
      </c>
      <c r="H1367" s="36">
        <f t="shared" si="193"/>
        <v>1.5070000000000001</v>
      </c>
      <c r="I1367" s="36">
        <f t="shared" si="194"/>
        <v>1.5089999999999999</v>
      </c>
      <c r="J1367" s="36">
        <f t="shared" si="195"/>
        <v>1.514</v>
      </c>
      <c r="K1367" s="36">
        <f t="shared" si="196"/>
        <v>1.512</v>
      </c>
      <c r="L1367" s="36">
        <f t="shared" si="197"/>
        <v>1.5109999999999999</v>
      </c>
      <c r="M1367" s="57">
        <f t="shared" si="198"/>
        <v>1.51</v>
      </c>
      <c r="N1367" s="58" t="s">
        <v>45</v>
      </c>
      <c r="O1367" s="36"/>
      <c r="P1367" s="36"/>
      <c r="Q1367" s="36"/>
      <c r="R1367" s="59"/>
      <c r="S1367" s="60">
        <v>1.46</v>
      </c>
      <c r="T1367" s="106">
        <v>1.6</v>
      </c>
      <c r="U1367" s="162"/>
      <c r="V1367" s="10"/>
      <c r="W1367" s="162"/>
      <c r="X1367" s="162"/>
      <c r="Y1367" s="162"/>
      <c r="AA1367" s="10"/>
      <c r="AB1367" s="47"/>
      <c r="AC1367" s="47"/>
      <c r="AD1367" s="47"/>
      <c r="AE1367" s="47"/>
      <c r="AF1367" s="47"/>
      <c r="AG1367" s="47"/>
      <c r="AH1367" s="47"/>
      <c r="AI1367" s="47"/>
    </row>
    <row r="1368" spans="1:35">
      <c r="A1368" s="123">
        <v>44215</v>
      </c>
      <c r="B1368" s="101">
        <v>0.33333333333333331</v>
      </c>
      <c r="C1368" s="132" t="s">
        <v>684</v>
      </c>
      <c r="D1368" s="124" t="str">
        <f t="shared" si="190"/>
        <v>2021/1/19  8:00</v>
      </c>
      <c r="E1368" s="119">
        <v>1.5149999999999999</v>
      </c>
      <c r="F1368" s="36">
        <f t="shared" si="191"/>
        <v>1.5219999999999998</v>
      </c>
      <c r="G1368" s="36">
        <f t="shared" si="192"/>
        <v>1.5199999999999998</v>
      </c>
      <c r="H1368" s="36">
        <f t="shared" si="193"/>
        <v>1.514</v>
      </c>
      <c r="I1368" s="36">
        <f t="shared" si="194"/>
        <v>1.5159999999999998</v>
      </c>
      <c r="J1368" s="36">
        <f t="shared" si="195"/>
        <v>1.5209999999999999</v>
      </c>
      <c r="K1368" s="36">
        <f t="shared" si="196"/>
        <v>1.5189999999999999</v>
      </c>
      <c r="L1368" s="36">
        <f t="shared" si="197"/>
        <v>1.5179999999999998</v>
      </c>
      <c r="M1368" s="57">
        <f t="shared" si="198"/>
        <v>1.5169999999999999</v>
      </c>
      <c r="N1368" s="58" t="s">
        <v>46</v>
      </c>
      <c r="O1368" s="36"/>
      <c r="P1368" s="36"/>
      <c r="Q1368" s="36"/>
      <c r="R1368" s="59"/>
      <c r="S1368" s="60">
        <v>1.46</v>
      </c>
      <c r="T1368" s="106">
        <v>1.6</v>
      </c>
      <c r="U1368" s="162"/>
      <c r="V1368" s="10"/>
      <c r="W1368" s="162"/>
      <c r="X1368" s="162"/>
      <c r="Y1368" s="162"/>
      <c r="AA1368" s="10"/>
      <c r="AB1368" s="47"/>
      <c r="AC1368" s="47"/>
      <c r="AD1368" s="47"/>
      <c r="AE1368" s="47"/>
      <c r="AF1368" s="47"/>
      <c r="AG1368" s="47"/>
      <c r="AH1368" s="47"/>
      <c r="AI1368" s="47"/>
    </row>
    <row r="1369" spans="1:35">
      <c r="A1369" s="26">
        <v>44215</v>
      </c>
      <c r="B1369" s="27">
        <v>0.41666666666666669</v>
      </c>
      <c r="C1369" s="132"/>
      <c r="D1369" s="28" t="str">
        <f t="shared" si="190"/>
        <v>2021/1/19  10:00</v>
      </c>
      <c r="E1369" s="119">
        <v>1.5</v>
      </c>
      <c r="F1369" s="36">
        <f t="shared" si="191"/>
        <v>1.5069999999999999</v>
      </c>
      <c r="G1369" s="36">
        <f t="shared" si="192"/>
        <v>1.5049999999999999</v>
      </c>
      <c r="H1369" s="36">
        <f t="shared" si="193"/>
        <v>1.4990000000000001</v>
      </c>
      <c r="I1369" s="36">
        <f t="shared" si="194"/>
        <v>1.5009999999999999</v>
      </c>
      <c r="J1369" s="36">
        <f t="shared" si="195"/>
        <v>1.506</v>
      </c>
      <c r="K1369" s="36">
        <f t="shared" si="196"/>
        <v>1.504</v>
      </c>
      <c r="L1369" s="36">
        <f t="shared" si="197"/>
        <v>1.5029999999999999</v>
      </c>
      <c r="M1369" s="57">
        <f t="shared" si="198"/>
        <v>1.502</v>
      </c>
      <c r="N1369" s="58" t="s">
        <v>46</v>
      </c>
      <c r="O1369" s="36"/>
      <c r="P1369" s="36"/>
      <c r="Q1369" s="36"/>
      <c r="R1369" s="59"/>
      <c r="S1369" s="60">
        <v>1.46</v>
      </c>
      <c r="T1369" s="106">
        <v>1.6</v>
      </c>
      <c r="U1369" s="162"/>
      <c r="V1369" s="10"/>
      <c r="W1369" s="162"/>
      <c r="X1369" s="162"/>
      <c r="Y1369" s="162"/>
      <c r="AA1369" s="10"/>
      <c r="AB1369" s="47"/>
      <c r="AC1369" s="47"/>
      <c r="AD1369" s="47"/>
      <c r="AE1369" s="47"/>
      <c r="AF1369" s="47"/>
      <c r="AG1369" s="47"/>
      <c r="AH1369" s="47"/>
      <c r="AI1369" s="47"/>
    </row>
    <row r="1370" spans="1:35">
      <c r="A1370" s="26">
        <v>44215</v>
      </c>
      <c r="B1370" s="27">
        <v>0.5</v>
      </c>
      <c r="C1370" s="132"/>
      <c r="D1370" s="28" t="str">
        <f t="shared" si="190"/>
        <v>2021/1/19  12:00</v>
      </c>
      <c r="E1370" s="119">
        <v>1.502</v>
      </c>
      <c r="F1370" s="36">
        <f t="shared" si="191"/>
        <v>1.5089999999999999</v>
      </c>
      <c r="G1370" s="36">
        <f t="shared" si="192"/>
        <v>1.5069999999999999</v>
      </c>
      <c r="H1370" s="36">
        <f t="shared" si="193"/>
        <v>1.5010000000000001</v>
      </c>
      <c r="I1370" s="36">
        <f t="shared" si="194"/>
        <v>1.5029999999999999</v>
      </c>
      <c r="J1370" s="36">
        <f t="shared" si="195"/>
        <v>1.508</v>
      </c>
      <c r="K1370" s="36">
        <f t="shared" si="196"/>
        <v>1.506</v>
      </c>
      <c r="L1370" s="36">
        <f t="shared" si="197"/>
        <v>1.5049999999999999</v>
      </c>
      <c r="M1370" s="57">
        <f t="shared" si="198"/>
        <v>1.504</v>
      </c>
      <c r="N1370" s="58" t="s">
        <v>46</v>
      </c>
      <c r="O1370" s="36"/>
      <c r="P1370" s="36"/>
      <c r="Q1370" s="36"/>
      <c r="R1370" s="59"/>
      <c r="S1370" s="60">
        <v>1.46</v>
      </c>
      <c r="T1370" s="106">
        <v>1.6</v>
      </c>
      <c r="U1370" s="162"/>
      <c r="V1370" s="10"/>
      <c r="W1370" s="162"/>
      <c r="X1370" s="162"/>
      <c r="Y1370" s="162"/>
      <c r="AA1370" s="10"/>
      <c r="AB1370" s="47"/>
      <c r="AC1370" s="47"/>
      <c r="AD1370" s="47"/>
      <c r="AE1370" s="47"/>
      <c r="AF1370" s="47"/>
      <c r="AG1370" s="47"/>
      <c r="AH1370" s="47"/>
      <c r="AI1370" s="47"/>
    </row>
    <row r="1371" spans="1:35">
      <c r="A1371" s="26">
        <v>44215</v>
      </c>
      <c r="B1371" s="27">
        <v>0.58333333333333304</v>
      </c>
      <c r="C1371" s="132"/>
      <c r="D1371" s="28" t="str">
        <f t="shared" si="190"/>
        <v>2021/1/19  14:00</v>
      </c>
      <c r="E1371" s="119">
        <v>1.5126616325098436</v>
      </c>
      <c r="F1371" s="36">
        <f t="shared" si="191"/>
        <v>1.5196616325098435</v>
      </c>
      <c r="G1371" s="36">
        <f t="shared" si="192"/>
        <v>1.5176616325098435</v>
      </c>
      <c r="H1371" s="36">
        <f t="shared" si="193"/>
        <v>1.5116616325098438</v>
      </c>
      <c r="I1371" s="36">
        <f t="shared" si="194"/>
        <v>1.5136616325098435</v>
      </c>
      <c r="J1371" s="36">
        <f t="shared" si="195"/>
        <v>1.5186616325098437</v>
      </c>
      <c r="K1371" s="36">
        <f t="shared" si="196"/>
        <v>1.5166616325098436</v>
      </c>
      <c r="L1371" s="36">
        <f t="shared" si="197"/>
        <v>1.5156616325098435</v>
      </c>
      <c r="M1371" s="57">
        <f t="shared" si="198"/>
        <v>1.5146616325098436</v>
      </c>
      <c r="N1371" s="58" t="s">
        <v>46</v>
      </c>
      <c r="O1371" s="36"/>
      <c r="P1371" s="36"/>
      <c r="Q1371" s="36"/>
      <c r="R1371" s="59"/>
      <c r="S1371" s="60">
        <v>1.46</v>
      </c>
      <c r="T1371" s="106">
        <v>1.6</v>
      </c>
      <c r="U1371" s="162"/>
      <c r="V1371" s="10"/>
      <c r="W1371" s="162"/>
      <c r="X1371" s="162"/>
      <c r="Y1371" s="162"/>
      <c r="AA1371" s="10"/>
      <c r="AB1371" s="47"/>
      <c r="AC1371" s="47"/>
      <c r="AD1371" s="47"/>
      <c r="AE1371" s="47"/>
      <c r="AF1371" s="47"/>
      <c r="AG1371" s="47"/>
      <c r="AH1371" s="47"/>
      <c r="AI1371" s="47"/>
    </row>
    <row r="1372" spans="1:35">
      <c r="A1372" s="26">
        <v>44215</v>
      </c>
      <c r="B1372" s="27">
        <v>0.66666666666666596</v>
      </c>
      <c r="C1372" s="132"/>
      <c r="D1372" s="28" t="str">
        <f t="shared" si="190"/>
        <v>2021/1/19  16:00</v>
      </c>
      <c r="E1372" s="119">
        <v>1.5083069907321567</v>
      </c>
      <c r="F1372" s="36">
        <f t="shared" si="191"/>
        <v>1.5153069907321566</v>
      </c>
      <c r="G1372" s="36">
        <f t="shared" si="192"/>
        <v>1.5133069907321566</v>
      </c>
      <c r="H1372" s="36">
        <f t="shared" si="193"/>
        <v>1.5073069907321568</v>
      </c>
      <c r="I1372" s="36">
        <f t="shared" si="194"/>
        <v>1.5093069907321566</v>
      </c>
      <c r="J1372" s="36">
        <f t="shared" si="195"/>
        <v>1.5143069907321567</v>
      </c>
      <c r="K1372" s="36">
        <f t="shared" si="196"/>
        <v>1.5123069907321567</v>
      </c>
      <c r="L1372" s="36">
        <f t="shared" si="197"/>
        <v>1.5113069907321566</v>
      </c>
      <c r="M1372" s="57">
        <f t="shared" si="198"/>
        <v>1.5103069907321567</v>
      </c>
      <c r="N1372" s="58" t="s">
        <v>46</v>
      </c>
      <c r="O1372" s="36"/>
      <c r="P1372" s="36"/>
      <c r="Q1372" s="36"/>
      <c r="R1372" s="59"/>
      <c r="S1372" s="60">
        <v>1.46</v>
      </c>
      <c r="T1372" s="106">
        <v>1.6</v>
      </c>
      <c r="U1372" s="162"/>
      <c r="V1372" s="10"/>
      <c r="W1372" s="162"/>
      <c r="X1372" s="162"/>
      <c r="Y1372" s="162"/>
      <c r="AA1372" s="10"/>
      <c r="AB1372" s="47"/>
      <c r="AC1372" s="47"/>
      <c r="AD1372" s="47"/>
      <c r="AE1372" s="47"/>
      <c r="AF1372" s="47"/>
      <c r="AG1372" s="47"/>
      <c r="AH1372" s="47"/>
      <c r="AI1372" s="47"/>
    </row>
    <row r="1373" spans="1:35">
      <c r="A1373" s="123">
        <v>44216</v>
      </c>
      <c r="B1373" s="101">
        <v>0.33333333333333331</v>
      </c>
      <c r="C1373" s="132" t="s">
        <v>685</v>
      </c>
      <c r="D1373" s="124" t="str">
        <f t="shared" si="190"/>
        <v>2021/1/20  8:00</v>
      </c>
      <c r="E1373" s="119">
        <v>1.5196041399015467</v>
      </c>
      <c r="F1373" s="36">
        <f t="shared" si="191"/>
        <v>1.5266041399015466</v>
      </c>
      <c r="G1373" s="36">
        <f t="shared" si="192"/>
        <v>1.5246041399015466</v>
      </c>
      <c r="H1373" s="36">
        <f t="shared" si="193"/>
        <v>1.5186041399015469</v>
      </c>
      <c r="I1373" s="36">
        <f t="shared" si="194"/>
        <v>1.5206041399015466</v>
      </c>
      <c r="J1373" s="36">
        <f t="shared" si="195"/>
        <v>1.5256041399015468</v>
      </c>
      <c r="K1373" s="36">
        <f t="shared" si="196"/>
        <v>1.5236041399015468</v>
      </c>
      <c r="L1373" s="36">
        <f t="shared" si="197"/>
        <v>1.5226041399015466</v>
      </c>
      <c r="M1373" s="57">
        <f t="shared" si="198"/>
        <v>1.5216041399015467</v>
      </c>
      <c r="N1373" s="58" t="s">
        <v>47</v>
      </c>
      <c r="O1373" s="36"/>
      <c r="P1373" s="36"/>
      <c r="Q1373" s="36"/>
      <c r="R1373" s="59"/>
      <c r="S1373" s="60">
        <v>1.46</v>
      </c>
      <c r="T1373" s="106">
        <v>1.6</v>
      </c>
      <c r="U1373" s="162"/>
      <c r="V1373" s="10"/>
      <c r="W1373" s="162"/>
      <c r="X1373" s="162"/>
      <c r="Y1373" s="162"/>
      <c r="AA1373" s="10"/>
      <c r="AB1373" s="47"/>
      <c r="AC1373" s="47"/>
      <c r="AD1373" s="47"/>
      <c r="AE1373" s="47"/>
      <c r="AF1373" s="47"/>
      <c r="AG1373" s="47"/>
      <c r="AH1373" s="47"/>
      <c r="AI1373" s="47"/>
    </row>
    <row r="1374" spans="1:35">
      <c r="A1374" s="26">
        <v>44216</v>
      </c>
      <c r="B1374" s="27">
        <v>0.41666666666666669</v>
      </c>
      <c r="C1374" s="132"/>
      <c r="D1374" s="28" t="str">
        <f t="shared" si="190"/>
        <v>2021/1/20  10:00</v>
      </c>
      <c r="E1374" s="119">
        <v>1.5125527528900289</v>
      </c>
      <c r="F1374" s="36">
        <f t="shared" si="191"/>
        <v>1.5195527528900288</v>
      </c>
      <c r="G1374" s="36">
        <f t="shared" si="192"/>
        <v>1.5175527528900288</v>
      </c>
      <c r="H1374" s="36">
        <f t="shared" si="193"/>
        <v>1.511552752890029</v>
      </c>
      <c r="I1374" s="36">
        <f t="shared" si="194"/>
        <v>1.5135527528900288</v>
      </c>
      <c r="J1374" s="36">
        <f t="shared" si="195"/>
        <v>1.5185527528900289</v>
      </c>
      <c r="K1374" s="36">
        <f t="shared" si="196"/>
        <v>1.5165527528900289</v>
      </c>
      <c r="L1374" s="36">
        <f t="shared" si="197"/>
        <v>1.5155527528900288</v>
      </c>
      <c r="M1374" s="57">
        <f t="shared" si="198"/>
        <v>1.5145527528900289</v>
      </c>
      <c r="N1374" s="58" t="s">
        <v>47</v>
      </c>
      <c r="O1374" s="36"/>
      <c r="P1374" s="36"/>
      <c r="Q1374" s="36"/>
      <c r="R1374" s="59"/>
      <c r="S1374" s="60">
        <v>1.46</v>
      </c>
      <c r="T1374" s="106">
        <v>1.6</v>
      </c>
      <c r="U1374" s="162"/>
      <c r="V1374" s="10"/>
      <c r="W1374" s="162"/>
      <c r="X1374" s="162"/>
      <c r="Y1374" s="162"/>
      <c r="AA1374" s="10"/>
      <c r="AB1374" s="47"/>
      <c r="AC1374" s="47"/>
      <c r="AD1374" s="47"/>
      <c r="AE1374" s="47"/>
      <c r="AF1374" s="47"/>
      <c r="AG1374" s="47"/>
      <c r="AH1374" s="47"/>
      <c r="AI1374" s="47"/>
    </row>
    <row r="1375" spans="1:35">
      <c r="A1375" s="26">
        <v>44216</v>
      </c>
      <c r="B1375" s="27">
        <v>0.5</v>
      </c>
      <c r="C1375" s="132"/>
      <c r="D1375" s="28" t="str">
        <f t="shared" si="190"/>
        <v>2021/1/20  12:00</v>
      </c>
      <c r="E1375" s="119">
        <v>1.511210304279869</v>
      </c>
      <c r="F1375" s="36">
        <f t="shared" si="191"/>
        <v>1.5182103042798689</v>
      </c>
      <c r="G1375" s="36">
        <f t="shared" si="192"/>
        <v>1.5162103042798689</v>
      </c>
      <c r="H1375" s="36">
        <f t="shared" si="193"/>
        <v>1.5102103042798691</v>
      </c>
      <c r="I1375" s="36">
        <f t="shared" si="194"/>
        <v>1.5122103042798689</v>
      </c>
      <c r="J1375" s="36">
        <f t="shared" si="195"/>
        <v>1.517210304279869</v>
      </c>
      <c r="K1375" s="36">
        <f t="shared" si="196"/>
        <v>1.515210304279869</v>
      </c>
      <c r="L1375" s="36">
        <f t="shared" si="197"/>
        <v>1.5142103042798689</v>
      </c>
      <c r="M1375" s="57">
        <f t="shared" si="198"/>
        <v>1.513210304279869</v>
      </c>
      <c r="N1375" s="58" t="s">
        <v>47</v>
      </c>
      <c r="O1375" s="36"/>
      <c r="P1375" s="36"/>
      <c r="Q1375" s="36"/>
      <c r="R1375" s="59"/>
      <c r="S1375" s="60">
        <v>1.46</v>
      </c>
      <c r="T1375" s="106">
        <v>1.6</v>
      </c>
      <c r="U1375" s="162"/>
      <c r="V1375" s="10"/>
      <c r="W1375" s="162"/>
      <c r="X1375" s="162"/>
      <c r="Y1375" s="162"/>
      <c r="AA1375" s="10"/>
      <c r="AB1375" s="47"/>
      <c r="AC1375" s="47"/>
      <c r="AD1375" s="47"/>
      <c r="AE1375" s="47"/>
      <c r="AF1375" s="47"/>
      <c r="AG1375" s="47"/>
      <c r="AH1375" s="47"/>
      <c r="AI1375" s="47"/>
    </row>
    <row r="1376" spans="1:35">
      <c r="A1376" s="26">
        <v>44216</v>
      </c>
      <c r="B1376" s="27">
        <v>0.58333333333333304</v>
      </c>
      <c r="C1376" s="132"/>
      <c r="D1376" s="28" t="str">
        <f t="shared" si="190"/>
        <v>2021/1/20  14:00</v>
      </c>
      <c r="E1376" s="119">
        <v>1.506</v>
      </c>
      <c r="F1376" s="36">
        <f t="shared" si="191"/>
        <v>1.5129999999999999</v>
      </c>
      <c r="G1376" s="36">
        <f t="shared" si="192"/>
        <v>1.5109999999999999</v>
      </c>
      <c r="H1376" s="36">
        <f t="shared" si="193"/>
        <v>1.5050000000000001</v>
      </c>
      <c r="I1376" s="36">
        <f t="shared" si="194"/>
        <v>1.5069999999999999</v>
      </c>
      <c r="J1376" s="36">
        <f t="shared" si="195"/>
        <v>1.512</v>
      </c>
      <c r="K1376" s="36">
        <f t="shared" si="196"/>
        <v>1.51</v>
      </c>
      <c r="L1376" s="36">
        <f t="shared" si="197"/>
        <v>1.5089999999999999</v>
      </c>
      <c r="M1376" s="57">
        <f t="shared" si="198"/>
        <v>1.508</v>
      </c>
      <c r="N1376" s="58" t="s">
        <v>47</v>
      </c>
      <c r="O1376" s="36"/>
      <c r="P1376" s="36"/>
      <c r="Q1376" s="36"/>
      <c r="R1376" s="59"/>
      <c r="S1376" s="60">
        <v>1.46</v>
      </c>
      <c r="T1376" s="106">
        <v>1.6</v>
      </c>
      <c r="U1376" s="162"/>
      <c r="V1376" s="10"/>
      <c r="W1376" s="162"/>
      <c r="X1376" s="162"/>
      <c r="Y1376" s="162"/>
      <c r="AA1376" s="10"/>
      <c r="AB1376" s="47"/>
      <c r="AC1376" s="47"/>
      <c r="AD1376" s="47"/>
      <c r="AE1376" s="47"/>
      <c r="AF1376" s="47"/>
      <c r="AG1376" s="47"/>
      <c r="AH1376" s="47"/>
      <c r="AI1376" s="47"/>
    </row>
    <row r="1377" spans="1:35">
      <c r="A1377" s="26">
        <v>44216</v>
      </c>
      <c r="B1377" s="27">
        <v>0.66666666666666596</v>
      </c>
      <c r="C1377" s="132"/>
      <c r="D1377" s="28" t="str">
        <f t="shared" si="190"/>
        <v>2021/1/20  16:00</v>
      </c>
      <c r="E1377" s="119">
        <v>1.508</v>
      </c>
      <c r="F1377" s="36">
        <f t="shared" si="191"/>
        <v>1.5149999999999999</v>
      </c>
      <c r="G1377" s="36">
        <f t="shared" si="192"/>
        <v>1.5129999999999999</v>
      </c>
      <c r="H1377" s="36">
        <f t="shared" si="193"/>
        <v>1.5070000000000001</v>
      </c>
      <c r="I1377" s="36">
        <f t="shared" si="194"/>
        <v>1.5089999999999999</v>
      </c>
      <c r="J1377" s="36">
        <f t="shared" si="195"/>
        <v>1.514</v>
      </c>
      <c r="K1377" s="36">
        <f t="shared" si="196"/>
        <v>1.512</v>
      </c>
      <c r="L1377" s="36">
        <f t="shared" si="197"/>
        <v>1.5109999999999999</v>
      </c>
      <c r="M1377" s="57">
        <f t="shared" si="198"/>
        <v>1.51</v>
      </c>
      <c r="N1377" s="58" t="s">
        <v>47</v>
      </c>
      <c r="O1377" s="36"/>
      <c r="P1377" s="36"/>
      <c r="Q1377" s="36"/>
      <c r="R1377" s="59"/>
      <c r="S1377" s="60">
        <v>1.46</v>
      </c>
      <c r="T1377" s="106">
        <v>1.6</v>
      </c>
      <c r="U1377" s="162"/>
      <c r="V1377" s="10"/>
      <c r="W1377" s="162"/>
      <c r="X1377" s="162"/>
      <c r="Y1377" s="162"/>
      <c r="AA1377" s="10"/>
      <c r="AB1377" s="47"/>
      <c r="AC1377" s="47"/>
      <c r="AD1377" s="47"/>
      <c r="AE1377" s="47"/>
      <c r="AF1377" s="47"/>
      <c r="AG1377" s="47"/>
      <c r="AH1377" s="47"/>
      <c r="AI1377" s="47"/>
    </row>
    <row r="1378" spans="1:35">
      <c r="A1378" s="123">
        <v>44217</v>
      </c>
      <c r="B1378" s="101">
        <v>0.33333333333333331</v>
      </c>
      <c r="C1378" s="132" t="s">
        <v>686</v>
      </c>
      <c r="D1378" s="124" t="str">
        <f t="shared" si="190"/>
        <v>2021/1/21  8:00</v>
      </c>
      <c r="E1378" s="119">
        <v>1.5193968763023695</v>
      </c>
      <c r="F1378" s="36">
        <f t="shared" si="191"/>
        <v>1.5263968763023694</v>
      </c>
      <c r="G1378" s="36">
        <f t="shared" si="192"/>
        <v>1.5243968763023694</v>
      </c>
      <c r="H1378" s="36">
        <f t="shared" si="193"/>
        <v>1.5183968763023696</v>
      </c>
      <c r="I1378" s="36">
        <f t="shared" si="194"/>
        <v>1.5203968763023694</v>
      </c>
      <c r="J1378" s="36">
        <f t="shared" si="195"/>
        <v>1.5253968763023695</v>
      </c>
      <c r="K1378" s="36">
        <f t="shared" si="196"/>
        <v>1.5233968763023695</v>
      </c>
      <c r="L1378" s="36">
        <f t="shared" si="197"/>
        <v>1.5223968763023694</v>
      </c>
      <c r="M1378" s="57">
        <f t="shared" si="198"/>
        <v>1.5213968763023695</v>
      </c>
      <c r="N1378" s="58" t="s">
        <v>48</v>
      </c>
      <c r="O1378" s="36"/>
      <c r="P1378" s="36"/>
      <c r="Q1378" s="36"/>
      <c r="R1378" s="59"/>
      <c r="S1378" s="60">
        <v>1.46</v>
      </c>
      <c r="T1378" s="106">
        <v>1.6</v>
      </c>
      <c r="U1378" s="162"/>
      <c r="V1378" s="10"/>
      <c r="W1378" s="162"/>
      <c r="X1378" s="162"/>
      <c r="Y1378" s="162"/>
      <c r="AA1378" s="10"/>
      <c r="AB1378" s="47"/>
      <c r="AC1378" s="47"/>
      <c r="AD1378" s="47"/>
      <c r="AE1378" s="47"/>
      <c r="AF1378" s="47"/>
      <c r="AG1378" s="47"/>
      <c r="AH1378" s="47"/>
      <c r="AI1378" s="47"/>
    </row>
    <row r="1379" spans="1:35">
      <c r="A1379" s="26">
        <v>44217</v>
      </c>
      <c r="B1379" s="27">
        <v>0.41666666666666669</v>
      </c>
      <c r="C1379" s="132"/>
      <c r="D1379" s="28" t="str">
        <f t="shared" si="190"/>
        <v>2021/1/21  10:00</v>
      </c>
      <c r="E1379" s="119">
        <v>1.5110886833232697</v>
      </c>
      <c r="F1379" s="36">
        <f t="shared" si="191"/>
        <v>1.5180886833232696</v>
      </c>
      <c r="G1379" s="36">
        <f t="shared" si="192"/>
        <v>1.5160886833232696</v>
      </c>
      <c r="H1379" s="36">
        <f t="shared" si="193"/>
        <v>1.5100886833232698</v>
      </c>
      <c r="I1379" s="36">
        <f t="shared" si="194"/>
        <v>1.5120886833232696</v>
      </c>
      <c r="J1379" s="36">
        <f t="shared" si="195"/>
        <v>1.5170886833232697</v>
      </c>
      <c r="K1379" s="36">
        <f t="shared" si="196"/>
        <v>1.5150886833232697</v>
      </c>
      <c r="L1379" s="36">
        <f t="shared" si="197"/>
        <v>1.5140886833232696</v>
      </c>
      <c r="M1379" s="57">
        <f t="shared" si="198"/>
        <v>1.5130886833232697</v>
      </c>
      <c r="N1379" s="58" t="s">
        <v>48</v>
      </c>
      <c r="O1379" s="36"/>
      <c r="P1379" s="36"/>
      <c r="Q1379" s="36"/>
      <c r="R1379" s="59"/>
      <c r="S1379" s="60">
        <v>1.46</v>
      </c>
      <c r="T1379" s="106">
        <v>1.6</v>
      </c>
      <c r="U1379" s="162"/>
      <c r="V1379" s="10"/>
      <c r="W1379" s="162"/>
      <c r="X1379" s="162"/>
      <c r="Y1379" s="162"/>
      <c r="AA1379" s="10"/>
      <c r="AB1379" s="47"/>
      <c r="AC1379" s="47"/>
      <c r="AD1379" s="47"/>
      <c r="AE1379" s="47"/>
      <c r="AF1379" s="47"/>
      <c r="AG1379" s="47"/>
      <c r="AH1379" s="47"/>
      <c r="AI1379" s="47"/>
    </row>
    <row r="1380" spans="1:35">
      <c r="A1380" s="26">
        <v>44217</v>
      </c>
      <c r="B1380" s="27">
        <v>0.5</v>
      </c>
      <c r="C1380" s="132"/>
      <c r="D1380" s="28" t="str">
        <f t="shared" si="190"/>
        <v>2021/1/21  12:00</v>
      </c>
      <c r="E1380" s="119">
        <v>1.504</v>
      </c>
      <c r="F1380" s="36">
        <f t="shared" si="191"/>
        <v>1.5109999999999999</v>
      </c>
      <c r="G1380" s="36">
        <f t="shared" si="192"/>
        <v>1.5089999999999999</v>
      </c>
      <c r="H1380" s="36">
        <f t="shared" si="193"/>
        <v>1.5030000000000001</v>
      </c>
      <c r="I1380" s="36">
        <f t="shared" si="194"/>
        <v>1.5049999999999999</v>
      </c>
      <c r="J1380" s="36">
        <f t="shared" si="195"/>
        <v>1.51</v>
      </c>
      <c r="K1380" s="36">
        <f t="shared" si="196"/>
        <v>1.508</v>
      </c>
      <c r="L1380" s="36">
        <f t="shared" si="197"/>
        <v>1.5069999999999999</v>
      </c>
      <c r="M1380" s="57">
        <f t="shared" si="198"/>
        <v>1.506</v>
      </c>
      <c r="N1380" s="58" t="s">
        <v>48</v>
      </c>
      <c r="O1380" s="36"/>
      <c r="P1380" s="36"/>
      <c r="Q1380" s="36"/>
      <c r="R1380" s="59"/>
      <c r="S1380" s="60">
        <v>1.46</v>
      </c>
      <c r="T1380" s="106">
        <v>1.6</v>
      </c>
      <c r="U1380" s="162"/>
      <c r="V1380" s="10"/>
      <c r="W1380" s="162"/>
      <c r="X1380" s="162"/>
      <c r="Y1380" s="162"/>
      <c r="AA1380" s="10"/>
      <c r="AB1380" s="47"/>
      <c r="AC1380" s="47"/>
      <c r="AD1380" s="47"/>
      <c r="AE1380" s="47"/>
      <c r="AF1380" s="47"/>
      <c r="AG1380" s="47"/>
      <c r="AH1380" s="47"/>
      <c r="AI1380" s="47"/>
    </row>
    <row r="1381" spans="1:35">
      <c r="A1381" s="26">
        <v>44217</v>
      </c>
      <c r="B1381" s="27">
        <v>0.58333333333333304</v>
      </c>
      <c r="C1381" s="132"/>
      <c r="D1381" s="28" t="str">
        <f t="shared" si="190"/>
        <v>2021/1/21  14:00</v>
      </c>
      <c r="E1381" s="119">
        <v>1.511945981083578</v>
      </c>
      <c r="F1381" s="36">
        <f t="shared" si="191"/>
        <v>1.5189459810835779</v>
      </c>
      <c r="G1381" s="36">
        <f t="shared" si="192"/>
        <v>1.5169459810835779</v>
      </c>
      <c r="H1381" s="36">
        <f t="shared" si="193"/>
        <v>1.5109459810835781</v>
      </c>
      <c r="I1381" s="36">
        <f t="shared" si="194"/>
        <v>1.5129459810835779</v>
      </c>
      <c r="J1381" s="36">
        <f t="shared" si="195"/>
        <v>1.517945981083578</v>
      </c>
      <c r="K1381" s="36">
        <f t="shared" si="196"/>
        <v>1.515945981083578</v>
      </c>
      <c r="L1381" s="36">
        <f t="shared" si="197"/>
        <v>1.5149459810835779</v>
      </c>
      <c r="M1381" s="57">
        <f t="shared" si="198"/>
        <v>1.513945981083578</v>
      </c>
      <c r="N1381" s="58" t="s">
        <v>48</v>
      </c>
      <c r="O1381" s="36"/>
      <c r="P1381" s="36"/>
      <c r="Q1381" s="36"/>
      <c r="R1381" s="59"/>
      <c r="S1381" s="60">
        <v>1.46</v>
      </c>
      <c r="T1381" s="106">
        <v>1.6</v>
      </c>
      <c r="U1381" s="162"/>
      <c r="V1381" s="10"/>
      <c r="W1381" s="162"/>
      <c r="X1381" s="162"/>
      <c r="Y1381" s="162"/>
      <c r="AA1381" s="10"/>
      <c r="AB1381" s="47"/>
      <c r="AC1381" s="47"/>
      <c r="AD1381" s="47"/>
      <c r="AE1381" s="47"/>
      <c r="AF1381" s="47"/>
      <c r="AG1381" s="47"/>
      <c r="AH1381" s="47"/>
      <c r="AI1381" s="47"/>
    </row>
    <row r="1382" spans="1:35">
      <c r="A1382" s="26">
        <v>44217</v>
      </c>
      <c r="B1382" s="27">
        <v>0.66666666666666596</v>
      </c>
      <c r="C1382" s="132"/>
      <c r="D1382" s="28" t="str">
        <f t="shared" si="190"/>
        <v>2021/1/21  16:00</v>
      </c>
      <c r="E1382" s="119">
        <v>1.506</v>
      </c>
      <c r="F1382" s="36">
        <f t="shared" si="191"/>
        <v>1.5129999999999999</v>
      </c>
      <c r="G1382" s="36">
        <f t="shared" si="192"/>
        <v>1.5109999999999999</v>
      </c>
      <c r="H1382" s="36">
        <f t="shared" si="193"/>
        <v>1.5050000000000001</v>
      </c>
      <c r="I1382" s="36">
        <f t="shared" si="194"/>
        <v>1.5069999999999999</v>
      </c>
      <c r="J1382" s="36">
        <f t="shared" si="195"/>
        <v>1.512</v>
      </c>
      <c r="K1382" s="36">
        <f t="shared" si="196"/>
        <v>1.51</v>
      </c>
      <c r="L1382" s="36">
        <f t="shared" si="197"/>
        <v>1.5089999999999999</v>
      </c>
      <c r="M1382" s="57">
        <f t="shared" si="198"/>
        <v>1.508</v>
      </c>
      <c r="N1382" s="58" t="s">
        <v>48</v>
      </c>
      <c r="O1382" s="36"/>
      <c r="P1382" s="36"/>
      <c r="Q1382" s="36"/>
      <c r="R1382" s="59"/>
      <c r="S1382" s="60">
        <v>1.46</v>
      </c>
      <c r="T1382" s="106">
        <v>1.6</v>
      </c>
      <c r="U1382" s="162"/>
      <c r="V1382" s="10"/>
      <c r="W1382" s="162"/>
      <c r="X1382" s="162"/>
      <c r="Y1382" s="162"/>
      <c r="AA1382" s="10"/>
      <c r="AB1382" s="47"/>
      <c r="AC1382" s="47"/>
      <c r="AD1382" s="47"/>
      <c r="AE1382" s="47"/>
      <c r="AF1382" s="47"/>
      <c r="AG1382" s="47"/>
      <c r="AH1382" s="47"/>
      <c r="AI1382" s="47"/>
    </row>
    <row r="1383" spans="1:35">
      <c r="A1383" s="123">
        <v>44218</v>
      </c>
      <c r="B1383" s="101">
        <v>0.33333333333333331</v>
      </c>
      <c r="C1383" s="132" t="s">
        <v>687</v>
      </c>
      <c r="D1383" s="124" t="str">
        <f t="shared" si="190"/>
        <v>2021/1/22  8:00</v>
      </c>
      <c r="E1383" s="119">
        <v>1.5194433324442846</v>
      </c>
      <c r="F1383" s="36">
        <f t="shared" si="191"/>
        <v>1.5264433324442845</v>
      </c>
      <c r="G1383" s="36">
        <f t="shared" si="192"/>
        <v>1.5244433324442845</v>
      </c>
      <c r="H1383" s="36">
        <f t="shared" si="193"/>
        <v>1.5184433324442848</v>
      </c>
      <c r="I1383" s="36">
        <f t="shared" si="194"/>
        <v>1.5204433324442845</v>
      </c>
      <c r="J1383" s="36">
        <f t="shared" si="195"/>
        <v>1.5254433324442846</v>
      </c>
      <c r="K1383" s="36">
        <f t="shared" si="196"/>
        <v>1.5234433324442846</v>
      </c>
      <c r="L1383" s="36">
        <f t="shared" si="197"/>
        <v>1.5224433324442845</v>
      </c>
      <c r="M1383" s="57">
        <f t="shared" si="198"/>
        <v>1.5214433324442846</v>
      </c>
      <c r="N1383" s="58" t="s">
        <v>49</v>
      </c>
      <c r="O1383" s="36"/>
      <c r="P1383" s="36"/>
      <c r="Q1383" s="36"/>
      <c r="R1383" s="59"/>
      <c r="S1383" s="60">
        <v>1.46</v>
      </c>
      <c r="T1383" s="106">
        <v>1.6</v>
      </c>
      <c r="U1383" s="162"/>
      <c r="V1383" s="10"/>
      <c r="W1383" s="162"/>
      <c r="X1383" s="162"/>
      <c r="Y1383" s="162"/>
      <c r="AA1383" s="10"/>
      <c r="AB1383" s="47"/>
      <c r="AC1383" s="47"/>
      <c r="AD1383" s="47"/>
      <c r="AE1383" s="47"/>
      <c r="AF1383" s="47"/>
      <c r="AG1383" s="47"/>
      <c r="AH1383" s="47"/>
      <c r="AI1383" s="47"/>
    </row>
    <row r="1384" spans="1:35">
      <c r="A1384" s="26">
        <v>44218</v>
      </c>
      <c r="B1384" s="27">
        <v>0.41666666666666669</v>
      </c>
      <c r="C1384" s="132"/>
      <c r="D1384" s="28" t="str">
        <f t="shared" si="190"/>
        <v>2021/1/22  10:00</v>
      </c>
      <c r="E1384" s="119">
        <v>1.5142826765450759</v>
      </c>
      <c r="F1384" s="36">
        <f t="shared" si="191"/>
        <v>1.5212826765450758</v>
      </c>
      <c r="G1384" s="36">
        <f t="shared" si="192"/>
        <v>1.5192826765450758</v>
      </c>
      <c r="H1384" s="36">
        <f t="shared" si="193"/>
        <v>1.513282676545076</v>
      </c>
      <c r="I1384" s="36">
        <f t="shared" si="194"/>
        <v>1.5152826765450758</v>
      </c>
      <c r="J1384" s="36">
        <f t="shared" si="195"/>
        <v>1.5202826765450759</v>
      </c>
      <c r="K1384" s="36">
        <f t="shared" si="196"/>
        <v>1.5182826765450759</v>
      </c>
      <c r="L1384" s="36">
        <f t="shared" si="197"/>
        <v>1.5172826765450758</v>
      </c>
      <c r="M1384" s="57">
        <f t="shared" si="198"/>
        <v>1.5162826765450759</v>
      </c>
      <c r="N1384" s="58" t="s">
        <v>49</v>
      </c>
      <c r="O1384" s="36"/>
      <c r="P1384" s="36"/>
      <c r="Q1384" s="36"/>
      <c r="R1384" s="59"/>
      <c r="S1384" s="60">
        <v>1.46</v>
      </c>
      <c r="T1384" s="106">
        <v>1.6</v>
      </c>
      <c r="U1384" s="162"/>
      <c r="V1384" s="10"/>
      <c r="W1384" s="162"/>
      <c r="X1384" s="162"/>
      <c r="Y1384" s="162"/>
      <c r="AA1384" s="10"/>
      <c r="AB1384" s="47"/>
      <c r="AC1384" s="47"/>
      <c r="AD1384" s="47"/>
      <c r="AE1384" s="47"/>
      <c r="AF1384" s="47"/>
      <c r="AG1384" s="47"/>
      <c r="AH1384" s="47"/>
      <c r="AI1384" s="47"/>
    </row>
    <row r="1385" spans="1:35">
      <c r="A1385" s="26">
        <v>44218</v>
      </c>
      <c r="B1385" s="27">
        <v>0.5</v>
      </c>
      <c r="C1385" s="132"/>
      <c r="D1385" s="28" t="str">
        <f t="shared" si="190"/>
        <v>2021/1/22  12:00</v>
      </c>
      <c r="E1385" s="119">
        <v>1.504</v>
      </c>
      <c r="F1385" s="36">
        <f t="shared" si="191"/>
        <v>1.5109999999999999</v>
      </c>
      <c r="G1385" s="36">
        <f t="shared" si="192"/>
        <v>1.5089999999999999</v>
      </c>
      <c r="H1385" s="36">
        <f t="shared" si="193"/>
        <v>1.5030000000000001</v>
      </c>
      <c r="I1385" s="36">
        <f t="shared" si="194"/>
        <v>1.5049999999999999</v>
      </c>
      <c r="J1385" s="36">
        <f t="shared" si="195"/>
        <v>1.51</v>
      </c>
      <c r="K1385" s="36">
        <f t="shared" si="196"/>
        <v>1.508</v>
      </c>
      <c r="L1385" s="36">
        <f t="shared" si="197"/>
        <v>1.5069999999999999</v>
      </c>
      <c r="M1385" s="57">
        <f t="shared" si="198"/>
        <v>1.506</v>
      </c>
      <c r="N1385" s="58" t="s">
        <v>49</v>
      </c>
      <c r="O1385" s="36"/>
      <c r="P1385" s="36"/>
      <c r="Q1385" s="36"/>
      <c r="R1385" s="59"/>
      <c r="S1385" s="60">
        <v>1.46</v>
      </c>
      <c r="T1385" s="106">
        <v>1.6</v>
      </c>
      <c r="U1385" s="162"/>
      <c r="V1385" s="10"/>
      <c r="W1385" s="162"/>
      <c r="X1385" s="162"/>
      <c r="Y1385" s="162"/>
      <c r="AA1385" s="10"/>
      <c r="AB1385" s="47"/>
      <c r="AC1385" s="47"/>
      <c r="AD1385" s="47"/>
      <c r="AE1385" s="47"/>
      <c r="AF1385" s="47"/>
      <c r="AG1385" s="47"/>
      <c r="AH1385" s="47"/>
      <c r="AI1385" s="47"/>
    </row>
    <row r="1386" spans="1:35">
      <c r="A1386" s="26">
        <v>44218</v>
      </c>
      <c r="B1386" s="27">
        <v>0.58333333333333304</v>
      </c>
      <c r="C1386" s="132"/>
      <c r="D1386" s="28" t="str">
        <f t="shared" si="190"/>
        <v>2021/1/22  14:00</v>
      </c>
      <c r="E1386" s="119">
        <v>1.5089189124177087</v>
      </c>
      <c r="F1386" s="36">
        <f t="shared" si="191"/>
        <v>1.5159189124177086</v>
      </c>
      <c r="G1386" s="36">
        <f t="shared" si="192"/>
        <v>1.5139189124177086</v>
      </c>
      <c r="H1386" s="36">
        <f t="shared" si="193"/>
        <v>1.5079189124177088</v>
      </c>
      <c r="I1386" s="36">
        <f t="shared" si="194"/>
        <v>1.5099189124177086</v>
      </c>
      <c r="J1386" s="36">
        <f t="shared" si="195"/>
        <v>1.5149189124177087</v>
      </c>
      <c r="K1386" s="36">
        <f t="shared" si="196"/>
        <v>1.5129189124177087</v>
      </c>
      <c r="L1386" s="36">
        <f t="shared" si="197"/>
        <v>1.5119189124177086</v>
      </c>
      <c r="M1386" s="57">
        <f t="shared" si="198"/>
        <v>1.5109189124177087</v>
      </c>
      <c r="N1386" s="58" t="s">
        <v>49</v>
      </c>
      <c r="O1386" s="36"/>
      <c r="P1386" s="36"/>
      <c r="Q1386" s="36"/>
      <c r="R1386" s="59"/>
      <c r="S1386" s="60">
        <v>1.46</v>
      </c>
      <c r="T1386" s="106">
        <v>1.6</v>
      </c>
      <c r="U1386" s="162"/>
      <c r="V1386" s="10"/>
      <c r="W1386" s="162"/>
      <c r="X1386" s="162"/>
      <c r="Y1386" s="162"/>
      <c r="AA1386" s="10"/>
      <c r="AB1386" s="47"/>
      <c r="AC1386" s="47"/>
      <c r="AD1386" s="47"/>
      <c r="AE1386" s="47"/>
      <c r="AF1386" s="47"/>
      <c r="AG1386" s="47"/>
      <c r="AH1386" s="47"/>
      <c r="AI1386" s="47"/>
    </row>
    <row r="1387" spans="1:35">
      <c r="A1387" s="26">
        <v>44218</v>
      </c>
      <c r="B1387" s="27">
        <v>0.66666666666666596</v>
      </c>
      <c r="C1387" s="132"/>
      <c r="D1387" s="28" t="str">
        <f t="shared" si="190"/>
        <v>2021/1/22  16:00</v>
      </c>
      <c r="E1387" s="119">
        <v>1.503696751978292</v>
      </c>
      <c r="F1387" s="36">
        <f t="shared" si="191"/>
        <v>1.5106967519782919</v>
      </c>
      <c r="G1387" s="36">
        <f t="shared" si="192"/>
        <v>1.5086967519782919</v>
      </c>
      <c r="H1387" s="36">
        <f t="shared" si="193"/>
        <v>1.5026967519782921</v>
      </c>
      <c r="I1387" s="36">
        <f t="shared" si="194"/>
        <v>1.5046967519782919</v>
      </c>
      <c r="J1387" s="36">
        <f t="shared" si="195"/>
        <v>1.509696751978292</v>
      </c>
      <c r="K1387" s="36">
        <f t="shared" si="196"/>
        <v>1.507696751978292</v>
      </c>
      <c r="L1387" s="36">
        <f t="shared" si="197"/>
        <v>1.5066967519782919</v>
      </c>
      <c r="M1387" s="57">
        <f t="shared" si="198"/>
        <v>1.505696751978292</v>
      </c>
      <c r="N1387" s="58" t="s">
        <v>49</v>
      </c>
      <c r="O1387" s="36"/>
      <c r="P1387" s="36"/>
      <c r="Q1387" s="36"/>
      <c r="R1387" s="59"/>
      <c r="S1387" s="60">
        <v>1.46</v>
      </c>
      <c r="T1387" s="106">
        <v>1.6</v>
      </c>
      <c r="U1387" s="162"/>
      <c r="V1387" s="10"/>
      <c r="W1387" s="162"/>
      <c r="X1387" s="162"/>
      <c r="Y1387" s="162"/>
      <c r="AA1387" s="10"/>
      <c r="AB1387" s="47"/>
      <c r="AC1387" s="47"/>
      <c r="AD1387" s="47"/>
      <c r="AE1387" s="47"/>
      <c r="AF1387" s="47"/>
      <c r="AG1387" s="47"/>
      <c r="AH1387" s="47"/>
      <c r="AI1387" s="47"/>
    </row>
    <row r="1388" spans="1:35">
      <c r="A1388" s="123">
        <v>44219</v>
      </c>
      <c r="B1388" s="101">
        <v>0.33333333333333331</v>
      </c>
      <c r="C1388" s="132" t="s">
        <v>688</v>
      </c>
      <c r="D1388" s="124" t="str">
        <f t="shared" si="190"/>
        <v>2021/1/23  8:00</v>
      </c>
      <c r="E1388" s="119">
        <v>1.532</v>
      </c>
      <c r="F1388" s="36">
        <f t="shared" si="191"/>
        <v>1.5389999999999999</v>
      </c>
      <c r="G1388" s="36">
        <f t="shared" si="192"/>
        <v>1.5369999999999999</v>
      </c>
      <c r="H1388" s="36">
        <f t="shared" si="193"/>
        <v>1.5310000000000001</v>
      </c>
      <c r="I1388" s="36">
        <f t="shared" si="194"/>
        <v>1.5329999999999999</v>
      </c>
      <c r="J1388" s="36">
        <f t="shared" si="195"/>
        <v>1.538</v>
      </c>
      <c r="K1388" s="36">
        <f t="shared" si="196"/>
        <v>1.536</v>
      </c>
      <c r="L1388" s="36">
        <f t="shared" si="197"/>
        <v>1.5349999999999999</v>
      </c>
      <c r="M1388" s="57">
        <f t="shared" si="198"/>
        <v>1.534</v>
      </c>
      <c r="N1388" s="58" t="s">
        <v>44</v>
      </c>
      <c r="O1388" s="36"/>
      <c r="P1388" s="36"/>
      <c r="Q1388" s="36"/>
      <c r="R1388" s="59"/>
      <c r="S1388" s="60">
        <v>1.46</v>
      </c>
      <c r="T1388" s="106">
        <v>1.6</v>
      </c>
      <c r="U1388" s="162"/>
      <c r="V1388" s="10"/>
      <c r="W1388" s="162"/>
      <c r="X1388" s="162"/>
      <c r="Y1388" s="162"/>
      <c r="AA1388" s="10"/>
      <c r="AB1388" s="47"/>
      <c r="AC1388" s="47"/>
      <c r="AD1388" s="47"/>
      <c r="AE1388" s="47"/>
      <c r="AF1388" s="47"/>
      <c r="AG1388" s="47"/>
      <c r="AH1388" s="47"/>
      <c r="AI1388" s="47"/>
    </row>
    <row r="1389" spans="1:35">
      <c r="A1389" s="26">
        <v>44219</v>
      </c>
      <c r="B1389" s="27">
        <v>0.41666666666666669</v>
      </c>
      <c r="C1389" s="132"/>
      <c r="D1389" s="28" t="str">
        <f t="shared" si="190"/>
        <v>2021/1/23  10:00</v>
      </c>
      <c r="E1389" s="119">
        <v>1.5016659196690736</v>
      </c>
      <c r="F1389" s="36">
        <f t="shared" si="191"/>
        <v>1.5086659196690735</v>
      </c>
      <c r="G1389" s="36">
        <f t="shared" si="192"/>
        <v>1.5066659196690735</v>
      </c>
      <c r="H1389" s="36">
        <f t="shared" si="193"/>
        <v>1.5006659196690737</v>
      </c>
      <c r="I1389" s="36">
        <f t="shared" si="194"/>
        <v>1.5026659196690735</v>
      </c>
      <c r="J1389" s="36">
        <f t="shared" si="195"/>
        <v>1.5076659196690736</v>
      </c>
      <c r="K1389" s="36">
        <f t="shared" si="196"/>
        <v>1.5056659196690736</v>
      </c>
      <c r="L1389" s="36">
        <f t="shared" si="197"/>
        <v>1.5046659196690735</v>
      </c>
      <c r="M1389" s="57">
        <f t="shared" si="198"/>
        <v>1.5036659196690736</v>
      </c>
      <c r="N1389" s="58" t="s">
        <v>44</v>
      </c>
      <c r="O1389" s="36"/>
      <c r="P1389" s="36"/>
      <c r="Q1389" s="36"/>
      <c r="R1389" s="59"/>
      <c r="S1389" s="60">
        <v>1.46</v>
      </c>
      <c r="T1389" s="106">
        <v>1.6</v>
      </c>
      <c r="U1389" s="162"/>
      <c r="V1389" s="10"/>
      <c r="W1389" s="162"/>
      <c r="X1389" s="162"/>
      <c r="Y1389" s="162"/>
      <c r="AA1389" s="10"/>
      <c r="AB1389" s="47"/>
      <c r="AC1389" s="47"/>
      <c r="AD1389" s="47"/>
      <c r="AE1389" s="47"/>
      <c r="AF1389" s="47"/>
      <c r="AG1389" s="47"/>
      <c r="AH1389" s="47"/>
      <c r="AI1389" s="47"/>
    </row>
    <row r="1390" spans="1:35">
      <c r="A1390" s="26">
        <v>44219</v>
      </c>
      <c r="B1390" s="27">
        <v>0.5</v>
      </c>
      <c r="C1390" s="132"/>
      <c r="D1390" s="28" t="str">
        <f t="shared" si="190"/>
        <v>2021/1/23  12:00</v>
      </c>
      <c r="E1390" s="119">
        <v>1.5049999999999999</v>
      </c>
      <c r="F1390" s="36">
        <f t="shared" si="191"/>
        <v>1.5119999999999998</v>
      </c>
      <c r="G1390" s="36">
        <f t="shared" si="192"/>
        <v>1.5099999999999998</v>
      </c>
      <c r="H1390" s="36">
        <f t="shared" si="193"/>
        <v>1.504</v>
      </c>
      <c r="I1390" s="36">
        <f t="shared" si="194"/>
        <v>1.5059999999999998</v>
      </c>
      <c r="J1390" s="36">
        <f t="shared" si="195"/>
        <v>1.5109999999999999</v>
      </c>
      <c r="K1390" s="36">
        <f t="shared" si="196"/>
        <v>1.5089999999999999</v>
      </c>
      <c r="L1390" s="36">
        <f t="shared" si="197"/>
        <v>1.5079999999999998</v>
      </c>
      <c r="M1390" s="57">
        <f t="shared" si="198"/>
        <v>1.5069999999999999</v>
      </c>
      <c r="N1390" s="58" t="s">
        <v>45</v>
      </c>
      <c r="O1390" s="36"/>
      <c r="P1390" s="36"/>
      <c r="Q1390" s="36"/>
      <c r="R1390" s="59"/>
      <c r="S1390" s="60">
        <v>1.46</v>
      </c>
      <c r="T1390" s="106">
        <v>1.6</v>
      </c>
      <c r="U1390" s="162"/>
      <c r="V1390" s="10"/>
      <c r="W1390" s="162"/>
      <c r="X1390" s="162"/>
      <c r="Y1390" s="162"/>
      <c r="AA1390" s="10"/>
      <c r="AB1390" s="47"/>
      <c r="AC1390" s="47"/>
      <c r="AD1390" s="47"/>
      <c r="AE1390" s="47"/>
      <c r="AF1390" s="47"/>
      <c r="AG1390" s="47"/>
      <c r="AH1390" s="47"/>
      <c r="AI1390" s="47"/>
    </row>
    <row r="1391" spans="1:35">
      <c r="A1391" s="26">
        <v>44219</v>
      </c>
      <c r="B1391" s="27">
        <v>0.58333333333333304</v>
      </c>
      <c r="C1391" s="132"/>
      <c r="D1391" s="28" t="str">
        <f t="shared" si="190"/>
        <v>2021/1/23  14:00</v>
      </c>
      <c r="E1391" s="119">
        <v>1.502</v>
      </c>
      <c r="F1391" s="36">
        <f t="shared" si="191"/>
        <v>1.5089999999999999</v>
      </c>
      <c r="G1391" s="36">
        <f t="shared" si="192"/>
        <v>1.5069999999999999</v>
      </c>
      <c r="H1391" s="36">
        <f t="shared" si="193"/>
        <v>1.5010000000000001</v>
      </c>
      <c r="I1391" s="36">
        <f t="shared" si="194"/>
        <v>1.5029999999999999</v>
      </c>
      <c r="J1391" s="36">
        <f t="shared" si="195"/>
        <v>1.508</v>
      </c>
      <c r="K1391" s="36">
        <f t="shared" si="196"/>
        <v>1.506</v>
      </c>
      <c r="L1391" s="36">
        <f t="shared" si="197"/>
        <v>1.5049999999999999</v>
      </c>
      <c r="M1391" s="57">
        <f t="shared" si="198"/>
        <v>1.504</v>
      </c>
      <c r="N1391" s="58" t="s">
        <v>45</v>
      </c>
      <c r="O1391" s="36"/>
      <c r="P1391" s="36"/>
      <c r="Q1391" s="36"/>
      <c r="R1391" s="59"/>
      <c r="S1391" s="60">
        <v>1.46</v>
      </c>
      <c r="T1391" s="106">
        <v>1.6</v>
      </c>
      <c r="U1391" s="162"/>
      <c r="V1391" s="10"/>
      <c r="W1391" s="162"/>
      <c r="X1391" s="162"/>
      <c r="Y1391" s="162"/>
      <c r="AA1391" s="10"/>
      <c r="AB1391" s="47"/>
      <c r="AC1391" s="47"/>
      <c r="AD1391" s="47"/>
      <c r="AE1391" s="47"/>
      <c r="AF1391" s="47"/>
      <c r="AG1391" s="47"/>
      <c r="AH1391" s="47"/>
      <c r="AI1391" s="47"/>
    </row>
    <row r="1392" spans="1:35">
      <c r="A1392" s="26">
        <v>44219</v>
      </c>
      <c r="B1392" s="27">
        <v>0.66666666666666596</v>
      </c>
      <c r="C1392" s="132"/>
      <c r="D1392" s="28" t="str">
        <f t="shared" si="190"/>
        <v>2021/1/23  16:00</v>
      </c>
      <c r="E1392" s="119">
        <v>1.5116423868481152</v>
      </c>
      <c r="F1392" s="36">
        <f t="shared" si="191"/>
        <v>1.5186423868481151</v>
      </c>
      <c r="G1392" s="36">
        <f t="shared" si="192"/>
        <v>1.5166423868481151</v>
      </c>
      <c r="H1392" s="36">
        <f t="shared" si="193"/>
        <v>1.5106423868481154</v>
      </c>
      <c r="I1392" s="36">
        <f t="shared" si="194"/>
        <v>1.5126423868481151</v>
      </c>
      <c r="J1392" s="36">
        <f t="shared" si="195"/>
        <v>1.5176423868481153</v>
      </c>
      <c r="K1392" s="36">
        <f t="shared" si="196"/>
        <v>1.5156423868481153</v>
      </c>
      <c r="L1392" s="36">
        <f t="shared" si="197"/>
        <v>1.5146423868481151</v>
      </c>
      <c r="M1392" s="57">
        <f t="shared" si="198"/>
        <v>1.5136423868481153</v>
      </c>
      <c r="N1392" s="58" t="s">
        <v>45</v>
      </c>
      <c r="O1392" s="36"/>
      <c r="P1392" s="36"/>
      <c r="Q1392" s="36"/>
      <c r="R1392" s="59"/>
      <c r="S1392" s="60">
        <v>1.46</v>
      </c>
      <c r="T1392" s="106">
        <v>1.6</v>
      </c>
      <c r="U1392" s="162"/>
      <c r="V1392" s="10"/>
      <c r="W1392" s="162"/>
      <c r="X1392" s="162"/>
      <c r="Y1392" s="162"/>
      <c r="AA1392" s="10"/>
      <c r="AB1392" s="47"/>
      <c r="AC1392" s="47"/>
      <c r="AD1392" s="47"/>
      <c r="AE1392" s="47"/>
      <c r="AF1392" s="47"/>
      <c r="AG1392" s="47"/>
      <c r="AH1392" s="47"/>
      <c r="AI1392" s="47"/>
    </row>
    <row r="1393" spans="1:35">
      <c r="A1393" s="123">
        <v>44220</v>
      </c>
      <c r="B1393" s="101">
        <v>0.33333333333333331</v>
      </c>
      <c r="C1393" s="132" t="s">
        <v>689</v>
      </c>
      <c r="D1393" s="124" t="str">
        <f t="shared" si="190"/>
        <v>2021/1/24  8:00</v>
      </c>
      <c r="E1393" s="119">
        <v>1.5197259033263686</v>
      </c>
      <c r="F1393" s="36">
        <f t="shared" si="191"/>
        <v>1.5267259033263685</v>
      </c>
      <c r="G1393" s="36">
        <f t="shared" si="192"/>
        <v>1.5247259033263685</v>
      </c>
      <c r="H1393" s="36">
        <f t="shared" si="193"/>
        <v>1.5187259033263687</v>
      </c>
      <c r="I1393" s="36">
        <f t="shared" si="194"/>
        <v>1.5207259033263685</v>
      </c>
      <c r="J1393" s="36">
        <f t="shared" si="195"/>
        <v>1.5257259033263686</v>
      </c>
      <c r="K1393" s="36">
        <f t="shared" si="196"/>
        <v>1.5237259033263686</v>
      </c>
      <c r="L1393" s="36">
        <f t="shared" si="197"/>
        <v>1.5227259033263685</v>
      </c>
      <c r="M1393" s="57">
        <f t="shared" si="198"/>
        <v>1.5217259033263686</v>
      </c>
      <c r="N1393" s="58" t="s">
        <v>46</v>
      </c>
      <c r="O1393" s="36"/>
      <c r="P1393" s="36"/>
      <c r="Q1393" s="36"/>
      <c r="R1393" s="59"/>
      <c r="S1393" s="60">
        <v>1.46</v>
      </c>
      <c r="T1393" s="106">
        <v>1.6</v>
      </c>
      <c r="U1393" s="162"/>
      <c r="V1393" s="10"/>
      <c r="W1393" s="162"/>
      <c r="X1393" s="162"/>
      <c r="Y1393" s="162"/>
      <c r="AA1393" s="10"/>
      <c r="AB1393" s="47"/>
      <c r="AC1393" s="47"/>
      <c r="AD1393" s="47"/>
      <c r="AE1393" s="47"/>
      <c r="AF1393" s="47"/>
      <c r="AG1393" s="47"/>
      <c r="AH1393" s="47"/>
      <c r="AI1393" s="47"/>
    </row>
    <row r="1394" spans="1:35">
      <c r="A1394" s="26">
        <v>44220</v>
      </c>
      <c r="B1394" s="27">
        <v>0.41666666666666669</v>
      </c>
      <c r="C1394" s="132"/>
      <c r="D1394" s="28" t="str">
        <f t="shared" si="190"/>
        <v>2021/1/24  10:00</v>
      </c>
      <c r="E1394" s="119">
        <v>1.5104148369312766</v>
      </c>
      <c r="F1394" s="36">
        <f t="shared" si="191"/>
        <v>1.5174148369312765</v>
      </c>
      <c r="G1394" s="36">
        <f t="shared" si="192"/>
        <v>1.5154148369312765</v>
      </c>
      <c r="H1394" s="36">
        <f t="shared" si="193"/>
        <v>1.5094148369312768</v>
      </c>
      <c r="I1394" s="36">
        <f t="shared" si="194"/>
        <v>1.5114148369312765</v>
      </c>
      <c r="J1394" s="36">
        <f t="shared" si="195"/>
        <v>1.5164148369312767</v>
      </c>
      <c r="K1394" s="36">
        <f t="shared" si="196"/>
        <v>1.5144148369312767</v>
      </c>
      <c r="L1394" s="36">
        <f t="shared" si="197"/>
        <v>1.5134148369312765</v>
      </c>
      <c r="M1394" s="57">
        <f t="shared" si="198"/>
        <v>1.5124148369312767</v>
      </c>
      <c r="N1394" s="58" t="s">
        <v>46</v>
      </c>
      <c r="O1394" s="36"/>
      <c r="P1394" s="36"/>
      <c r="Q1394" s="36"/>
      <c r="R1394" s="59"/>
      <c r="S1394" s="60">
        <v>1.46</v>
      </c>
      <c r="T1394" s="106">
        <v>1.6</v>
      </c>
      <c r="U1394" s="162"/>
      <c r="V1394" s="10"/>
      <c r="W1394" s="162"/>
      <c r="X1394" s="162"/>
      <c r="Y1394" s="162"/>
      <c r="AA1394" s="10"/>
      <c r="AB1394" s="47"/>
      <c r="AC1394" s="47"/>
      <c r="AD1394" s="47"/>
      <c r="AE1394" s="47"/>
      <c r="AF1394" s="47"/>
      <c r="AG1394" s="47"/>
      <c r="AH1394" s="47"/>
      <c r="AI1394" s="47"/>
    </row>
    <row r="1395" spans="1:35">
      <c r="A1395" s="26">
        <v>44220</v>
      </c>
      <c r="B1395" s="27">
        <v>0.5</v>
      </c>
      <c r="C1395" s="132"/>
      <c r="D1395" s="28" t="str">
        <f t="shared" si="190"/>
        <v>2021/1/24  12:00</v>
      </c>
      <c r="E1395" s="119">
        <v>1.4950000000000001</v>
      </c>
      <c r="F1395" s="36">
        <f t="shared" si="191"/>
        <v>1.502</v>
      </c>
      <c r="G1395" s="36">
        <f t="shared" si="192"/>
        <v>1.5</v>
      </c>
      <c r="H1395" s="36">
        <f t="shared" si="193"/>
        <v>1.4940000000000002</v>
      </c>
      <c r="I1395" s="36">
        <f t="shared" si="194"/>
        <v>1.496</v>
      </c>
      <c r="J1395" s="36">
        <f t="shared" si="195"/>
        <v>1.5010000000000001</v>
      </c>
      <c r="K1395" s="36">
        <f t="shared" si="196"/>
        <v>1.4990000000000001</v>
      </c>
      <c r="L1395" s="36">
        <f t="shared" si="197"/>
        <v>1.498</v>
      </c>
      <c r="M1395" s="57">
        <f t="shared" si="198"/>
        <v>1.4970000000000001</v>
      </c>
      <c r="N1395" s="58" t="s">
        <v>46</v>
      </c>
      <c r="O1395" s="36"/>
      <c r="P1395" s="36"/>
      <c r="Q1395" s="36"/>
      <c r="R1395" s="59"/>
      <c r="S1395" s="60">
        <v>1.46</v>
      </c>
      <c r="T1395" s="106">
        <v>1.6</v>
      </c>
      <c r="U1395" s="162"/>
      <c r="V1395" s="10"/>
      <c r="W1395" s="162"/>
      <c r="X1395" s="162"/>
      <c r="Y1395" s="162"/>
      <c r="AA1395" s="10"/>
      <c r="AB1395" s="47"/>
      <c r="AC1395" s="47"/>
      <c r="AD1395" s="47"/>
      <c r="AE1395" s="47"/>
      <c r="AF1395" s="47"/>
      <c r="AG1395" s="47"/>
      <c r="AH1395" s="47"/>
      <c r="AI1395" s="47"/>
    </row>
    <row r="1396" spans="1:35">
      <c r="A1396" s="26">
        <v>44220</v>
      </c>
      <c r="B1396" s="27">
        <v>0.58333333333333304</v>
      </c>
      <c r="C1396" s="132"/>
      <c r="D1396" s="28" t="str">
        <f t="shared" si="190"/>
        <v>2021/1/24  14:00</v>
      </c>
      <c r="E1396" s="119">
        <v>1.4937915599328997</v>
      </c>
      <c r="F1396" s="36">
        <f t="shared" si="191"/>
        <v>1.5007915599328996</v>
      </c>
      <c r="G1396" s="36">
        <f t="shared" si="192"/>
        <v>1.4987915599328996</v>
      </c>
      <c r="H1396" s="36">
        <f t="shared" si="193"/>
        <v>1.4927915599328998</v>
      </c>
      <c r="I1396" s="36">
        <f t="shared" si="194"/>
        <v>1.4947915599328996</v>
      </c>
      <c r="J1396" s="36">
        <f t="shared" si="195"/>
        <v>1.4997915599328997</v>
      </c>
      <c r="K1396" s="36">
        <f t="shared" si="196"/>
        <v>1.4977915599328997</v>
      </c>
      <c r="L1396" s="36">
        <f t="shared" si="197"/>
        <v>1.4967915599328996</v>
      </c>
      <c r="M1396" s="57">
        <f t="shared" si="198"/>
        <v>1.4957915599328997</v>
      </c>
      <c r="N1396" s="58" t="s">
        <v>46</v>
      </c>
      <c r="O1396" s="36"/>
      <c r="P1396" s="36"/>
      <c r="Q1396" s="36"/>
      <c r="R1396" s="59"/>
      <c r="S1396" s="60">
        <v>1.46</v>
      </c>
      <c r="T1396" s="106">
        <v>1.6</v>
      </c>
      <c r="U1396" s="162"/>
      <c r="V1396" s="10"/>
      <c r="W1396" s="162"/>
      <c r="X1396" s="162"/>
      <c r="Y1396" s="162"/>
      <c r="AA1396" s="10"/>
      <c r="AB1396" s="47"/>
      <c r="AC1396" s="47"/>
      <c r="AD1396" s="47"/>
      <c r="AE1396" s="47"/>
      <c r="AF1396" s="47"/>
      <c r="AG1396" s="47"/>
      <c r="AH1396" s="47"/>
      <c r="AI1396" s="47"/>
    </row>
    <row r="1397" spans="1:35">
      <c r="A1397" s="26">
        <v>44220</v>
      </c>
      <c r="B1397" s="27">
        <v>0.66666666666666596</v>
      </c>
      <c r="C1397" s="132"/>
      <c r="D1397" s="28" t="str">
        <f t="shared" si="190"/>
        <v>2021/1/24  16:00</v>
      </c>
      <c r="E1397" s="119">
        <v>1.498</v>
      </c>
      <c r="F1397" s="36">
        <f t="shared" si="191"/>
        <v>1.5049999999999999</v>
      </c>
      <c r="G1397" s="36">
        <f t="shared" si="192"/>
        <v>1.5029999999999999</v>
      </c>
      <c r="H1397" s="36">
        <f t="shared" si="193"/>
        <v>1.4970000000000001</v>
      </c>
      <c r="I1397" s="36">
        <f t="shared" si="194"/>
        <v>1.4989999999999999</v>
      </c>
      <c r="J1397" s="36">
        <f t="shared" si="195"/>
        <v>1.504</v>
      </c>
      <c r="K1397" s="36">
        <f t="shared" si="196"/>
        <v>1.502</v>
      </c>
      <c r="L1397" s="36">
        <f t="shared" si="197"/>
        <v>1.5009999999999999</v>
      </c>
      <c r="M1397" s="57">
        <f t="shared" si="198"/>
        <v>1.5</v>
      </c>
      <c r="N1397" s="58" t="s">
        <v>46</v>
      </c>
      <c r="O1397" s="36"/>
      <c r="P1397" s="36"/>
      <c r="Q1397" s="36"/>
      <c r="R1397" s="59"/>
      <c r="S1397" s="60">
        <v>1.46</v>
      </c>
      <c r="T1397" s="106">
        <v>1.6</v>
      </c>
      <c r="U1397" s="162"/>
      <c r="V1397" s="10"/>
      <c r="W1397" s="162"/>
      <c r="X1397" s="162"/>
      <c r="Y1397" s="162"/>
      <c r="AA1397" s="10"/>
      <c r="AB1397" s="47"/>
      <c r="AC1397" s="47"/>
      <c r="AD1397" s="47"/>
      <c r="AE1397" s="47"/>
      <c r="AF1397" s="47"/>
      <c r="AG1397" s="47"/>
      <c r="AH1397" s="47"/>
      <c r="AI1397" s="47"/>
    </row>
    <row r="1398" spans="1:35">
      <c r="A1398" s="123">
        <v>44221</v>
      </c>
      <c r="B1398" s="101">
        <v>0.33333333333333331</v>
      </c>
      <c r="C1398" s="132" t="s">
        <v>690</v>
      </c>
      <c r="D1398" s="124" t="str">
        <f t="shared" si="190"/>
        <v>2021/1/25  8:00</v>
      </c>
      <c r="E1398" s="119">
        <v>1.5044045490616103</v>
      </c>
      <c r="F1398" s="36">
        <f t="shared" si="191"/>
        <v>1.5114045490616101</v>
      </c>
      <c r="G1398" s="36">
        <f t="shared" si="192"/>
        <v>1.5094045490616101</v>
      </c>
      <c r="H1398" s="36">
        <f t="shared" si="193"/>
        <v>1.5034045490616104</v>
      </c>
      <c r="I1398" s="36">
        <f t="shared" si="194"/>
        <v>1.5054045490616101</v>
      </c>
      <c r="J1398" s="36">
        <f t="shared" si="195"/>
        <v>1.5104045490616103</v>
      </c>
      <c r="K1398" s="36">
        <f t="shared" si="196"/>
        <v>1.5084045490616103</v>
      </c>
      <c r="L1398" s="36">
        <f t="shared" si="197"/>
        <v>1.5074045490616101</v>
      </c>
      <c r="M1398" s="57">
        <f t="shared" si="198"/>
        <v>1.5064045490616103</v>
      </c>
      <c r="N1398" s="58" t="s">
        <v>47</v>
      </c>
      <c r="O1398" s="36"/>
      <c r="P1398" s="36"/>
      <c r="Q1398" s="36"/>
      <c r="R1398" s="59"/>
      <c r="S1398" s="60">
        <v>1.46</v>
      </c>
      <c r="T1398" s="106">
        <v>1.6</v>
      </c>
      <c r="U1398" s="162"/>
      <c r="V1398" s="10"/>
      <c r="W1398" s="162"/>
      <c r="X1398" s="162"/>
      <c r="Y1398" s="162"/>
      <c r="AA1398" s="10"/>
      <c r="AB1398" s="47"/>
      <c r="AC1398" s="47"/>
      <c r="AD1398" s="47"/>
      <c r="AE1398" s="47"/>
      <c r="AF1398" s="47"/>
      <c r="AG1398" s="47"/>
      <c r="AH1398" s="47"/>
      <c r="AI1398" s="47"/>
    </row>
    <row r="1399" spans="1:35">
      <c r="A1399" s="26">
        <v>44221</v>
      </c>
      <c r="B1399" s="27">
        <v>0.41666666666666669</v>
      </c>
      <c r="C1399" s="132"/>
      <c r="D1399" s="28" t="str">
        <f t="shared" si="190"/>
        <v>2021/1/25  10:00</v>
      </c>
      <c r="E1399" s="119">
        <v>1.5008115648740776</v>
      </c>
      <c r="F1399" s="36">
        <f t="shared" si="191"/>
        <v>1.5078115648740775</v>
      </c>
      <c r="G1399" s="36">
        <f t="shared" si="192"/>
        <v>1.5058115648740775</v>
      </c>
      <c r="H1399" s="36">
        <f t="shared" si="193"/>
        <v>1.4998115648740777</v>
      </c>
      <c r="I1399" s="36">
        <f t="shared" si="194"/>
        <v>1.5018115648740775</v>
      </c>
      <c r="J1399" s="36">
        <f t="shared" si="195"/>
        <v>1.5068115648740776</v>
      </c>
      <c r="K1399" s="36">
        <f t="shared" si="196"/>
        <v>1.5048115648740776</v>
      </c>
      <c r="L1399" s="36">
        <f t="shared" si="197"/>
        <v>1.5038115648740775</v>
      </c>
      <c r="M1399" s="57">
        <f t="shared" si="198"/>
        <v>1.5028115648740776</v>
      </c>
      <c r="N1399" s="58" t="s">
        <v>47</v>
      </c>
      <c r="O1399" s="36"/>
      <c r="P1399" s="36"/>
      <c r="Q1399" s="36"/>
      <c r="R1399" s="59"/>
      <c r="S1399" s="60">
        <v>1.46</v>
      </c>
      <c r="T1399" s="106">
        <v>1.6</v>
      </c>
      <c r="U1399" s="162"/>
      <c r="V1399" s="10"/>
      <c r="W1399" s="162"/>
      <c r="X1399" s="162"/>
      <c r="Y1399" s="162"/>
      <c r="AA1399" s="10"/>
      <c r="AB1399" s="47"/>
      <c r="AC1399" s="47"/>
      <c r="AD1399" s="47"/>
      <c r="AE1399" s="47"/>
      <c r="AF1399" s="47"/>
      <c r="AG1399" s="47"/>
      <c r="AH1399" s="47"/>
      <c r="AI1399" s="47"/>
    </row>
    <row r="1400" spans="1:35">
      <c r="A1400" s="26">
        <v>44221</v>
      </c>
      <c r="B1400" s="27">
        <v>0.5</v>
      </c>
      <c r="C1400" s="132"/>
      <c r="D1400" s="28" t="str">
        <f t="shared" si="190"/>
        <v>2021/1/25  12:00</v>
      </c>
      <c r="E1400" s="119">
        <v>1.5001628967002143</v>
      </c>
      <c r="F1400" s="36">
        <f t="shared" si="191"/>
        <v>1.5071628967002142</v>
      </c>
      <c r="G1400" s="36">
        <f t="shared" si="192"/>
        <v>1.5051628967002142</v>
      </c>
      <c r="H1400" s="36">
        <f t="shared" si="193"/>
        <v>1.4991628967002144</v>
      </c>
      <c r="I1400" s="36">
        <f t="shared" si="194"/>
        <v>1.5011628967002142</v>
      </c>
      <c r="J1400" s="36">
        <f t="shared" si="195"/>
        <v>1.5061628967002143</v>
      </c>
      <c r="K1400" s="36">
        <f t="shared" si="196"/>
        <v>1.5041628967002143</v>
      </c>
      <c r="L1400" s="36">
        <f t="shared" si="197"/>
        <v>1.5031628967002142</v>
      </c>
      <c r="M1400" s="57">
        <f t="shared" si="198"/>
        <v>1.5021628967002143</v>
      </c>
      <c r="N1400" s="58" t="s">
        <v>47</v>
      </c>
      <c r="O1400" s="36"/>
      <c r="P1400" s="36"/>
      <c r="Q1400" s="36"/>
      <c r="R1400" s="59"/>
      <c r="S1400" s="60">
        <v>1.46</v>
      </c>
      <c r="T1400" s="106">
        <v>1.6</v>
      </c>
      <c r="U1400" s="162"/>
      <c r="V1400" s="10"/>
      <c r="W1400" s="162"/>
      <c r="X1400" s="162"/>
      <c r="Y1400" s="162"/>
      <c r="AA1400" s="10"/>
      <c r="AB1400" s="47"/>
      <c r="AC1400" s="47"/>
      <c r="AD1400" s="47"/>
      <c r="AE1400" s="47"/>
      <c r="AF1400" s="47"/>
      <c r="AG1400" s="47"/>
      <c r="AH1400" s="47"/>
      <c r="AI1400" s="47"/>
    </row>
    <row r="1401" spans="1:35">
      <c r="A1401" s="26">
        <v>44221</v>
      </c>
      <c r="B1401" s="27">
        <v>0.58333333333333304</v>
      </c>
      <c r="C1401" s="132"/>
      <c r="D1401" s="28" t="str">
        <f t="shared" si="190"/>
        <v>2021/1/25  14:00</v>
      </c>
      <c r="E1401" s="119">
        <v>1.496</v>
      </c>
      <c r="F1401" s="36">
        <f t="shared" si="191"/>
        <v>1.5029999999999999</v>
      </c>
      <c r="G1401" s="36">
        <f t="shared" si="192"/>
        <v>1.5009999999999999</v>
      </c>
      <c r="H1401" s="36">
        <f t="shared" si="193"/>
        <v>1.4950000000000001</v>
      </c>
      <c r="I1401" s="36">
        <f t="shared" si="194"/>
        <v>1.4969999999999999</v>
      </c>
      <c r="J1401" s="36">
        <f t="shared" si="195"/>
        <v>1.502</v>
      </c>
      <c r="K1401" s="36">
        <f t="shared" si="196"/>
        <v>1.5</v>
      </c>
      <c r="L1401" s="36">
        <f t="shared" si="197"/>
        <v>1.4989999999999999</v>
      </c>
      <c r="M1401" s="57">
        <f t="shared" si="198"/>
        <v>1.498</v>
      </c>
      <c r="N1401" s="58" t="s">
        <v>47</v>
      </c>
      <c r="O1401" s="36"/>
      <c r="P1401" s="36"/>
      <c r="Q1401" s="36"/>
      <c r="R1401" s="59"/>
      <c r="S1401" s="60">
        <v>1.46</v>
      </c>
      <c r="T1401" s="106">
        <v>1.6</v>
      </c>
      <c r="U1401" s="162"/>
      <c r="V1401" s="10"/>
      <c r="W1401" s="162"/>
      <c r="X1401" s="162"/>
      <c r="Y1401" s="162"/>
      <c r="AA1401" s="10"/>
      <c r="AB1401" s="47"/>
      <c r="AC1401" s="47"/>
      <c r="AD1401" s="47"/>
      <c r="AE1401" s="47"/>
      <c r="AF1401" s="47"/>
      <c r="AG1401" s="47"/>
      <c r="AH1401" s="47"/>
      <c r="AI1401" s="47"/>
    </row>
    <row r="1402" spans="1:35">
      <c r="A1402" s="26">
        <v>44221</v>
      </c>
      <c r="B1402" s="27">
        <v>0.66666666666666596</v>
      </c>
      <c r="C1402" s="132"/>
      <c r="D1402" s="28" t="str">
        <f t="shared" si="190"/>
        <v>2021/1/25  16:00</v>
      </c>
      <c r="E1402" s="119">
        <v>1.5129446074050488</v>
      </c>
      <c r="F1402" s="36">
        <f t="shared" si="191"/>
        <v>1.5199446074050487</v>
      </c>
      <c r="G1402" s="36">
        <f t="shared" si="192"/>
        <v>1.5179446074050487</v>
      </c>
      <c r="H1402" s="36">
        <f t="shared" si="193"/>
        <v>1.5119446074050489</v>
      </c>
      <c r="I1402" s="36">
        <f t="shared" si="194"/>
        <v>1.5139446074050487</v>
      </c>
      <c r="J1402" s="36">
        <f t="shared" si="195"/>
        <v>1.5189446074050488</v>
      </c>
      <c r="K1402" s="36">
        <f t="shared" si="196"/>
        <v>1.5169446074050488</v>
      </c>
      <c r="L1402" s="36">
        <f t="shared" si="197"/>
        <v>1.5159446074050487</v>
      </c>
      <c r="M1402" s="57">
        <f t="shared" si="198"/>
        <v>1.5149446074050488</v>
      </c>
      <c r="N1402" s="58" t="s">
        <v>47</v>
      </c>
      <c r="O1402" s="36"/>
      <c r="P1402" s="36"/>
      <c r="Q1402" s="36"/>
      <c r="R1402" s="59"/>
      <c r="S1402" s="60">
        <v>1.46</v>
      </c>
      <c r="T1402" s="106">
        <v>1.6</v>
      </c>
      <c r="U1402" s="162"/>
      <c r="V1402" s="10"/>
      <c r="W1402" s="162"/>
      <c r="X1402" s="162"/>
      <c r="Y1402" s="162"/>
      <c r="AA1402" s="10"/>
      <c r="AB1402" s="47"/>
      <c r="AC1402" s="47"/>
      <c r="AD1402" s="47"/>
      <c r="AE1402" s="47"/>
      <c r="AF1402" s="47"/>
      <c r="AG1402" s="47"/>
      <c r="AH1402" s="47"/>
      <c r="AI1402" s="47"/>
    </row>
    <row r="1403" spans="1:35">
      <c r="A1403" s="123">
        <v>44222</v>
      </c>
      <c r="B1403" s="101">
        <v>0.33333333333333331</v>
      </c>
      <c r="C1403" s="132" t="s">
        <v>691</v>
      </c>
      <c r="D1403" s="124" t="str">
        <f t="shared" si="190"/>
        <v>2021/1/26  8:00</v>
      </c>
      <c r="E1403" s="119">
        <v>1.5208459210929741</v>
      </c>
      <c r="F1403" s="36">
        <f t="shared" si="191"/>
        <v>1.527845921092974</v>
      </c>
      <c r="G1403" s="36">
        <f t="shared" si="192"/>
        <v>1.525845921092974</v>
      </c>
      <c r="H1403" s="36">
        <f t="shared" si="193"/>
        <v>1.5198459210929742</v>
      </c>
      <c r="I1403" s="36">
        <f t="shared" si="194"/>
        <v>1.521845921092974</v>
      </c>
      <c r="J1403" s="36">
        <f t="shared" si="195"/>
        <v>1.5268459210929741</v>
      </c>
      <c r="K1403" s="36">
        <f t="shared" si="196"/>
        <v>1.5248459210929741</v>
      </c>
      <c r="L1403" s="36">
        <f t="shared" si="197"/>
        <v>1.523845921092974</v>
      </c>
      <c r="M1403" s="57">
        <f t="shared" si="198"/>
        <v>1.5228459210929741</v>
      </c>
      <c r="N1403" s="58" t="s">
        <v>48</v>
      </c>
      <c r="O1403" s="36"/>
      <c r="P1403" s="36"/>
      <c r="Q1403" s="36"/>
      <c r="R1403" s="59"/>
      <c r="S1403" s="60">
        <v>1.46</v>
      </c>
      <c r="T1403" s="106">
        <v>1.6</v>
      </c>
      <c r="U1403" s="162"/>
      <c r="V1403" s="10"/>
      <c r="W1403" s="162"/>
      <c r="X1403" s="162"/>
      <c r="Y1403" s="162"/>
      <c r="AA1403" s="10"/>
      <c r="AB1403" s="47"/>
      <c r="AC1403" s="47"/>
      <c r="AD1403" s="47"/>
      <c r="AE1403" s="47"/>
      <c r="AF1403" s="47"/>
      <c r="AG1403" s="47"/>
      <c r="AH1403" s="47"/>
      <c r="AI1403" s="47"/>
    </row>
    <row r="1404" spans="1:35">
      <c r="A1404" s="26">
        <v>44222</v>
      </c>
      <c r="B1404" s="27">
        <v>0.41666666666666669</v>
      </c>
      <c r="C1404" s="132"/>
      <c r="D1404" s="28" t="str">
        <f t="shared" si="190"/>
        <v>2021/1/26  10:00</v>
      </c>
      <c r="E1404" s="119">
        <v>1.5146333894314505</v>
      </c>
      <c r="F1404" s="36">
        <f t="shared" si="191"/>
        <v>1.5216333894314504</v>
      </c>
      <c r="G1404" s="36">
        <f t="shared" si="192"/>
        <v>1.5196333894314504</v>
      </c>
      <c r="H1404" s="36">
        <f t="shared" si="193"/>
        <v>1.5136333894314506</v>
      </c>
      <c r="I1404" s="36">
        <f t="shared" si="194"/>
        <v>1.5156333894314504</v>
      </c>
      <c r="J1404" s="36">
        <f t="shared" si="195"/>
        <v>1.5206333894314505</v>
      </c>
      <c r="K1404" s="36">
        <f t="shared" si="196"/>
        <v>1.5186333894314505</v>
      </c>
      <c r="L1404" s="36">
        <f t="shared" si="197"/>
        <v>1.5176333894314504</v>
      </c>
      <c r="M1404" s="57">
        <f t="shared" si="198"/>
        <v>1.5166333894314505</v>
      </c>
      <c r="N1404" s="58" t="s">
        <v>48</v>
      </c>
      <c r="O1404" s="36"/>
      <c r="P1404" s="36"/>
      <c r="Q1404" s="36"/>
      <c r="R1404" s="59"/>
      <c r="S1404" s="60">
        <v>1.46</v>
      </c>
      <c r="T1404" s="106">
        <v>1.6</v>
      </c>
      <c r="U1404" s="162"/>
      <c r="V1404" s="10"/>
      <c r="W1404" s="162"/>
      <c r="X1404" s="162"/>
      <c r="Y1404" s="162"/>
      <c r="AA1404" s="10"/>
      <c r="AB1404" s="47"/>
      <c r="AC1404" s="47"/>
      <c r="AD1404" s="47"/>
      <c r="AE1404" s="47"/>
      <c r="AF1404" s="47"/>
      <c r="AG1404" s="47"/>
      <c r="AH1404" s="47"/>
      <c r="AI1404" s="47"/>
    </row>
    <row r="1405" spans="1:35">
      <c r="A1405" s="26">
        <v>44222</v>
      </c>
      <c r="B1405" s="27">
        <v>0.5</v>
      </c>
      <c r="C1405" s="132"/>
      <c r="D1405" s="28" t="str">
        <f t="shared" si="190"/>
        <v>2021/1/26  12:00</v>
      </c>
      <c r="E1405" s="119">
        <v>1.505048498023317</v>
      </c>
      <c r="F1405" s="36">
        <f t="shared" si="191"/>
        <v>1.5120484980233169</v>
      </c>
      <c r="G1405" s="36">
        <f t="shared" si="192"/>
        <v>1.5100484980233169</v>
      </c>
      <c r="H1405" s="36">
        <f t="shared" si="193"/>
        <v>1.5040484980233171</v>
      </c>
      <c r="I1405" s="36">
        <f t="shared" si="194"/>
        <v>1.5060484980233169</v>
      </c>
      <c r="J1405" s="36">
        <f t="shared" si="195"/>
        <v>1.511048498023317</v>
      </c>
      <c r="K1405" s="36">
        <f t="shared" si="196"/>
        <v>1.509048498023317</v>
      </c>
      <c r="L1405" s="36">
        <f t="shared" si="197"/>
        <v>1.5080484980233169</v>
      </c>
      <c r="M1405" s="57">
        <f t="shared" si="198"/>
        <v>1.507048498023317</v>
      </c>
      <c r="N1405" s="58" t="s">
        <v>48</v>
      </c>
      <c r="O1405" s="36"/>
      <c r="P1405" s="36"/>
      <c r="Q1405" s="36"/>
      <c r="R1405" s="59"/>
      <c r="S1405" s="60">
        <v>1.46</v>
      </c>
      <c r="T1405" s="106">
        <v>1.6</v>
      </c>
      <c r="U1405" s="162"/>
      <c r="V1405" s="10"/>
      <c r="W1405" s="162"/>
      <c r="X1405" s="162"/>
      <c r="Y1405" s="162"/>
      <c r="AA1405" s="10"/>
      <c r="AB1405" s="47"/>
      <c r="AC1405" s="47"/>
      <c r="AD1405" s="47"/>
      <c r="AE1405" s="47"/>
      <c r="AF1405" s="47"/>
      <c r="AG1405" s="47"/>
      <c r="AH1405" s="47"/>
      <c r="AI1405" s="47"/>
    </row>
    <row r="1406" spans="1:35">
      <c r="A1406" s="26">
        <v>44222</v>
      </c>
      <c r="B1406" s="27">
        <v>0.58333333333333304</v>
      </c>
      <c r="C1406" s="132"/>
      <c r="D1406" s="28" t="str">
        <f t="shared" si="190"/>
        <v>2021/1/26  14:00</v>
      </c>
      <c r="E1406" s="119">
        <v>1.4970000000000001</v>
      </c>
      <c r="F1406" s="36">
        <f t="shared" si="191"/>
        <v>1.504</v>
      </c>
      <c r="G1406" s="36">
        <f t="shared" si="192"/>
        <v>1.502</v>
      </c>
      <c r="H1406" s="36">
        <f t="shared" si="193"/>
        <v>1.4960000000000002</v>
      </c>
      <c r="I1406" s="36">
        <f t="shared" si="194"/>
        <v>1.498</v>
      </c>
      <c r="J1406" s="36">
        <f t="shared" si="195"/>
        <v>1.5030000000000001</v>
      </c>
      <c r="K1406" s="36">
        <f t="shared" si="196"/>
        <v>1.5010000000000001</v>
      </c>
      <c r="L1406" s="36">
        <f t="shared" si="197"/>
        <v>1.5</v>
      </c>
      <c r="M1406" s="57">
        <f t="shared" si="198"/>
        <v>1.4990000000000001</v>
      </c>
      <c r="N1406" s="58" t="s">
        <v>48</v>
      </c>
      <c r="O1406" s="36"/>
      <c r="P1406" s="36"/>
      <c r="Q1406" s="36"/>
      <c r="R1406" s="59"/>
      <c r="S1406" s="60">
        <v>1.46</v>
      </c>
      <c r="T1406" s="106">
        <v>1.6</v>
      </c>
      <c r="U1406" s="162"/>
      <c r="V1406" s="10"/>
      <c r="W1406" s="162"/>
      <c r="X1406" s="162"/>
      <c r="Y1406" s="162"/>
      <c r="AA1406" s="10"/>
      <c r="AB1406" s="47"/>
      <c r="AC1406" s="47"/>
      <c r="AD1406" s="47"/>
      <c r="AE1406" s="47"/>
      <c r="AF1406" s="47"/>
      <c r="AG1406" s="47"/>
      <c r="AH1406" s="47"/>
      <c r="AI1406" s="47"/>
    </row>
    <row r="1407" spans="1:35">
      <c r="A1407" s="26">
        <v>44222</v>
      </c>
      <c r="B1407" s="27">
        <v>0.66666666666666596</v>
      </c>
      <c r="C1407" s="132"/>
      <c r="D1407" s="28" t="str">
        <f t="shared" si="190"/>
        <v>2021/1/26  16:00</v>
      </c>
      <c r="E1407" s="119">
        <v>1.5145527689150327</v>
      </c>
      <c r="F1407" s="36">
        <f t="shared" si="191"/>
        <v>1.5215527689150325</v>
      </c>
      <c r="G1407" s="36">
        <f t="shared" si="192"/>
        <v>1.5195527689150325</v>
      </c>
      <c r="H1407" s="36">
        <f t="shared" si="193"/>
        <v>1.5135527689150328</v>
      </c>
      <c r="I1407" s="36">
        <f t="shared" si="194"/>
        <v>1.5155527689150325</v>
      </c>
      <c r="J1407" s="36">
        <f t="shared" si="195"/>
        <v>1.5205527689150327</v>
      </c>
      <c r="K1407" s="36">
        <f t="shared" si="196"/>
        <v>1.5185527689150327</v>
      </c>
      <c r="L1407" s="36">
        <f t="shared" si="197"/>
        <v>1.5175527689150325</v>
      </c>
      <c r="M1407" s="57">
        <f t="shared" si="198"/>
        <v>1.5165527689150327</v>
      </c>
      <c r="N1407" s="58" t="s">
        <v>48</v>
      </c>
      <c r="O1407" s="36"/>
      <c r="P1407" s="36"/>
      <c r="Q1407" s="36"/>
      <c r="R1407" s="59"/>
      <c r="S1407" s="60">
        <v>1.46</v>
      </c>
      <c r="T1407" s="106">
        <v>1.6</v>
      </c>
      <c r="U1407" s="162"/>
      <c r="V1407" s="10"/>
      <c r="W1407" s="162"/>
      <c r="X1407" s="162"/>
      <c r="Y1407" s="162"/>
      <c r="AA1407" s="10"/>
      <c r="AB1407" s="47"/>
      <c r="AC1407" s="47"/>
      <c r="AD1407" s="47"/>
      <c r="AE1407" s="47"/>
      <c r="AF1407" s="47"/>
      <c r="AG1407" s="47"/>
      <c r="AH1407" s="47"/>
      <c r="AI1407" s="47"/>
    </row>
    <row r="1408" spans="1:35">
      <c r="A1408" s="123">
        <v>44223</v>
      </c>
      <c r="B1408" s="101">
        <v>0.33333333333333331</v>
      </c>
      <c r="C1408" s="132" t="s">
        <v>692</v>
      </c>
      <c r="D1408" s="124" t="str">
        <f t="shared" si="190"/>
        <v>2021/1/27  8:00</v>
      </c>
      <c r="E1408" s="119">
        <v>1.5149999999999999</v>
      </c>
      <c r="F1408" s="36">
        <f t="shared" si="191"/>
        <v>1.5219999999999998</v>
      </c>
      <c r="G1408" s="36">
        <f t="shared" si="192"/>
        <v>1.5199999999999998</v>
      </c>
      <c r="H1408" s="36">
        <f t="shared" si="193"/>
        <v>1.514</v>
      </c>
      <c r="I1408" s="36">
        <f t="shared" si="194"/>
        <v>1.5159999999999998</v>
      </c>
      <c r="J1408" s="36">
        <f t="shared" si="195"/>
        <v>1.5209999999999999</v>
      </c>
      <c r="K1408" s="36">
        <f t="shared" si="196"/>
        <v>1.5189999999999999</v>
      </c>
      <c r="L1408" s="36">
        <f t="shared" si="197"/>
        <v>1.5179999999999998</v>
      </c>
      <c r="M1408" s="57">
        <f t="shared" si="198"/>
        <v>1.5169999999999999</v>
      </c>
      <c r="N1408" s="58" t="s">
        <v>49</v>
      </c>
      <c r="O1408" s="36"/>
      <c r="P1408" s="36"/>
      <c r="Q1408" s="36"/>
      <c r="R1408" s="59"/>
      <c r="S1408" s="60">
        <v>1.46</v>
      </c>
      <c r="T1408" s="106">
        <v>1.6</v>
      </c>
      <c r="U1408" s="162"/>
      <c r="V1408" s="10"/>
      <c r="W1408" s="162"/>
      <c r="X1408" s="162"/>
      <c r="Y1408" s="162"/>
      <c r="AA1408" s="10"/>
      <c r="AB1408" s="47"/>
      <c r="AC1408" s="47"/>
      <c r="AD1408" s="47"/>
      <c r="AE1408" s="47"/>
      <c r="AF1408" s="47"/>
      <c r="AG1408" s="47"/>
      <c r="AH1408" s="47"/>
      <c r="AI1408" s="47"/>
    </row>
    <row r="1409" spans="1:35">
      <c r="A1409" s="26">
        <v>44223</v>
      </c>
      <c r="B1409" s="27">
        <v>0.41666666666666669</v>
      </c>
      <c r="C1409" s="132"/>
      <c r="D1409" s="28" t="str">
        <f t="shared" si="190"/>
        <v>2021/1/27  10:00</v>
      </c>
      <c r="E1409" s="119">
        <v>1.4950000000000001</v>
      </c>
      <c r="F1409" s="36">
        <f t="shared" si="191"/>
        <v>1.502</v>
      </c>
      <c r="G1409" s="36">
        <f t="shared" si="192"/>
        <v>1.5</v>
      </c>
      <c r="H1409" s="36">
        <f t="shared" si="193"/>
        <v>1.4940000000000002</v>
      </c>
      <c r="I1409" s="36">
        <f t="shared" si="194"/>
        <v>1.496</v>
      </c>
      <c r="J1409" s="36">
        <f t="shared" si="195"/>
        <v>1.5010000000000001</v>
      </c>
      <c r="K1409" s="36">
        <f t="shared" si="196"/>
        <v>1.4990000000000001</v>
      </c>
      <c r="L1409" s="36">
        <f t="shared" si="197"/>
        <v>1.498</v>
      </c>
      <c r="M1409" s="57">
        <f t="shared" si="198"/>
        <v>1.4970000000000001</v>
      </c>
      <c r="N1409" s="58" t="s">
        <v>49</v>
      </c>
      <c r="O1409" s="36"/>
      <c r="P1409" s="36"/>
      <c r="Q1409" s="36"/>
      <c r="R1409" s="59"/>
      <c r="S1409" s="60">
        <v>1.46</v>
      </c>
      <c r="T1409" s="106">
        <v>1.6</v>
      </c>
      <c r="U1409" s="162"/>
      <c r="V1409" s="10"/>
      <c r="W1409" s="162"/>
      <c r="X1409" s="162"/>
      <c r="Y1409" s="162"/>
      <c r="AA1409" s="10"/>
      <c r="AB1409" s="47"/>
      <c r="AC1409" s="47"/>
      <c r="AD1409" s="47"/>
      <c r="AE1409" s="47"/>
      <c r="AF1409" s="47"/>
      <c r="AG1409" s="47"/>
      <c r="AH1409" s="47"/>
      <c r="AI1409" s="47"/>
    </row>
    <row r="1410" spans="1:35">
      <c r="A1410" s="26">
        <v>44223</v>
      </c>
      <c r="B1410" s="27">
        <v>0.5</v>
      </c>
      <c r="C1410" s="132"/>
      <c r="D1410" s="28" t="str">
        <f t="shared" si="190"/>
        <v>2021/1/27  12:00</v>
      </c>
      <c r="E1410" s="119">
        <v>1.5108894624676847</v>
      </c>
      <c r="F1410" s="36">
        <f t="shared" si="191"/>
        <v>1.5178894624676846</v>
      </c>
      <c r="G1410" s="36">
        <f t="shared" si="192"/>
        <v>1.5158894624676846</v>
      </c>
      <c r="H1410" s="36">
        <f t="shared" si="193"/>
        <v>1.5098894624676849</v>
      </c>
      <c r="I1410" s="36">
        <f t="shared" si="194"/>
        <v>1.5118894624676846</v>
      </c>
      <c r="J1410" s="36">
        <f t="shared" si="195"/>
        <v>1.5168894624676847</v>
      </c>
      <c r="K1410" s="36">
        <f t="shared" si="196"/>
        <v>1.5148894624676847</v>
      </c>
      <c r="L1410" s="36">
        <f t="shared" si="197"/>
        <v>1.5138894624676846</v>
      </c>
      <c r="M1410" s="57">
        <f t="shared" si="198"/>
        <v>1.5128894624676847</v>
      </c>
      <c r="N1410" s="58" t="s">
        <v>49</v>
      </c>
      <c r="O1410" s="36"/>
      <c r="P1410" s="36"/>
      <c r="Q1410" s="36"/>
      <c r="R1410" s="59"/>
      <c r="S1410" s="60">
        <v>1.46</v>
      </c>
      <c r="T1410" s="106">
        <v>1.6</v>
      </c>
      <c r="U1410" s="162"/>
      <c r="V1410" s="10"/>
      <c r="W1410" s="162"/>
      <c r="X1410" s="162"/>
      <c r="Y1410" s="162"/>
      <c r="AA1410" s="10"/>
      <c r="AB1410" s="47"/>
      <c r="AC1410" s="47"/>
      <c r="AD1410" s="47"/>
      <c r="AE1410" s="47"/>
      <c r="AF1410" s="47"/>
      <c r="AG1410" s="47"/>
      <c r="AH1410" s="47"/>
      <c r="AI1410" s="47"/>
    </row>
    <row r="1411" spans="1:35">
      <c r="A1411" s="26">
        <v>44223</v>
      </c>
      <c r="B1411" s="27">
        <v>0.58333333333333304</v>
      </c>
      <c r="C1411" s="132"/>
      <c r="D1411" s="28" t="str">
        <f t="shared" si="190"/>
        <v>2021/1/27  14:00</v>
      </c>
      <c r="E1411" s="119">
        <v>1.5033091800472209</v>
      </c>
      <c r="F1411" s="36">
        <f t="shared" si="191"/>
        <v>1.5103091800472208</v>
      </c>
      <c r="G1411" s="36">
        <f t="shared" si="192"/>
        <v>1.5083091800472208</v>
      </c>
      <c r="H1411" s="36">
        <f t="shared" si="193"/>
        <v>1.502309180047221</v>
      </c>
      <c r="I1411" s="36">
        <f t="shared" si="194"/>
        <v>1.5043091800472208</v>
      </c>
      <c r="J1411" s="36">
        <f t="shared" si="195"/>
        <v>1.5093091800472209</v>
      </c>
      <c r="K1411" s="36">
        <f t="shared" si="196"/>
        <v>1.5073091800472209</v>
      </c>
      <c r="L1411" s="36">
        <f t="shared" si="197"/>
        <v>1.5063091800472208</v>
      </c>
      <c r="M1411" s="57">
        <f t="shared" si="198"/>
        <v>1.5053091800472209</v>
      </c>
      <c r="N1411" s="58" t="s">
        <v>49</v>
      </c>
      <c r="O1411" s="36"/>
      <c r="P1411" s="36"/>
      <c r="Q1411" s="36"/>
      <c r="R1411" s="59"/>
      <c r="S1411" s="60">
        <v>1.46</v>
      </c>
      <c r="T1411" s="106">
        <v>1.6</v>
      </c>
      <c r="U1411" s="162"/>
      <c r="V1411" s="10"/>
      <c r="W1411" s="162"/>
      <c r="X1411" s="162"/>
      <c r="Y1411" s="162"/>
      <c r="AA1411" s="10"/>
      <c r="AB1411" s="47"/>
      <c r="AC1411" s="47"/>
      <c r="AD1411" s="47"/>
      <c r="AE1411" s="47"/>
      <c r="AF1411" s="47"/>
      <c r="AG1411" s="47"/>
      <c r="AH1411" s="47"/>
      <c r="AI1411" s="47"/>
    </row>
    <row r="1412" spans="1:35">
      <c r="A1412" s="26">
        <v>44223</v>
      </c>
      <c r="B1412" s="27">
        <v>0.66666666666666596</v>
      </c>
      <c r="C1412" s="132"/>
      <c r="D1412" s="28" t="str">
        <f t="shared" ref="D1412:D1475" si="199">TEXT(A1412,"yyyy/m/d")&amp;TEXT(B1412,"　　h:mｍ")</f>
        <v>2021/1/27  16:00</v>
      </c>
      <c r="E1412" s="119">
        <v>1.5066133839982039</v>
      </c>
      <c r="F1412" s="36">
        <f t="shared" ref="F1412:F1475" si="200">E1412+0.007</f>
        <v>1.5136133839982038</v>
      </c>
      <c r="G1412" s="36">
        <f t="shared" ref="G1412:G1475" si="201">E1412+0.005</f>
        <v>1.5116133839982038</v>
      </c>
      <c r="H1412" s="36">
        <f t="shared" ref="H1412:H1475" si="202">E1412-0.001</f>
        <v>1.505613383998204</v>
      </c>
      <c r="I1412" s="36">
        <f t="shared" ref="I1412:I1475" si="203">E1412+0.001</f>
        <v>1.5076133839982038</v>
      </c>
      <c r="J1412" s="36">
        <f t="shared" ref="J1412:J1475" si="204">E1412+0.006</f>
        <v>1.5126133839982039</v>
      </c>
      <c r="K1412" s="36">
        <f t="shared" ref="K1412:K1475" si="205">E1412+0.004</f>
        <v>1.5106133839982039</v>
      </c>
      <c r="L1412" s="36">
        <f t="shared" ref="L1412:L1475" si="206">E1412+0.003</f>
        <v>1.5096133839982038</v>
      </c>
      <c r="M1412" s="57">
        <f t="shared" ref="M1412:M1475" si="207">E1412+0.002</f>
        <v>1.5086133839982039</v>
      </c>
      <c r="N1412" s="58" t="s">
        <v>49</v>
      </c>
      <c r="O1412" s="36"/>
      <c r="P1412" s="36"/>
      <c r="Q1412" s="36"/>
      <c r="R1412" s="59"/>
      <c r="S1412" s="60">
        <v>1.46</v>
      </c>
      <c r="T1412" s="106">
        <v>1.6</v>
      </c>
      <c r="U1412" s="162"/>
      <c r="V1412" s="10"/>
      <c r="W1412" s="162"/>
      <c r="X1412" s="162"/>
      <c r="Y1412" s="162"/>
      <c r="AA1412" s="10"/>
      <c r="AB1412" s="47"/>
      <c r="AC1412" s="47"/>
      <c r="AD1412" s="47"/>
      <c r="AE1412" s="47"/>
      <c r="AF1412" s="47"/>
      <c r="AG1412" s="47"/>
      <c r="AH1412" s="47"/>
      <c r="AI1412" s="47"/>
    </row>
    <row r="1413" spans="1:35">
      <c r="A1413" s="123">
        <v>44224</v>
      </c>
      <c r="B1413" s="101">
        <v>0.33333333333333331</v>
      </c>
      <c r="C1413" s="132" t="s">
        <v>693</v>
      </c>
      <c r="D1413" s="124" t="str">
        <f t="shared" si="199"/>
        <v>2021/1/28  8:00</v>
      </c>
      <c r="E1413" s="119">
        <v>1.5389999999999999</v>
      </c>
      <c r="F1413" s="36">
        <f t="shared" si="200"/>
        <v>1.5459999999999998</v>
      </c>
      <c r="G1413" s="36">
        <f t="shared" si="201"/>
        <v>1.5439999999999998</v>
      </c>
      <c r="H1413" s="36">
        <f t="shared" si="202"/>
        <v>1.538</v>
      </c>
      <c r="I1413" s="36">
        <f t="shared" si="203"/>
        <v>1.5399999999999998</v>
      </c>
      <c r="J1413" s="36">
        <f t="shared" si="204"/>
        <v>1.5449999999999999</v>
      </c>
      <c r="K1413" s="36">
        <f t="shared" si="205"/>
        <v>1.5429999999999999</v>
      </c>
      <c r="L1413" s="36">
        <f t="shared" si="206"/>
        <v>1.5419999999999998</v>
      </c>
      <c r="M1413" s="57">
        <f t="shared" si="207"/>
        <v>1.5409999999999999</v>
      </c>
      <c r="N1413" s="58" t="s">
        <v>44</v>
      </c>
      <c r="O1413" s="36"/>
      <c r="P1413" s="36"/>
      <c r="Q1413" s="36"/>
      <c r="R1413" s="59"/>
      <c r="S1413" s="60">
        <v>1.46</v>
      </c>
      <c r="T1413" s="106">
        <v>1.6</v>
      </c>
      <c r="U1413" s="162"/>
      <c r="V1413" s="10"/>
      <c r="W1413" s="162"/>
      <c r="X1413" s="162"/>
      <c r="Y1413" s="162"/>
      <c r="AA1413" s="10"/>
      <c r="AB1413" s="47"/>
      <c r="AC1413" s="47"/>
      <c r="AD1413" s="47"/>
      <c r="AE1413" s="47"/>
      <c r="AF1413" s="47"/>
      <c r="AG1413" s="47"/>
      <c r="AH1413" s="47"/>
      <c r="AI1413" s="47"/>
    </row>
    <row r="1414" spans="1:35">
      <c r="A1414" s="26">
        <v>44224</v>
      </c>
      <c r="B1414" s="27">
        <v>0.41666666666666669</v>
      </c>
      <c r="C1414" s="132"/>
      <c r="D1414" s="28" t="str">
        <f t="shared" si="199"/>
        <v>2021/1/28  10:00</v>
      </c>
      <c r="E1414" s="119">
        <v>1.501127780479131</v>
      </c>
      <c r="F1414" s="36">
        <f t="shared" si="200"/>
        <v>1.5081277804791309</v>
      </c>
      <c r="G1414" s="36">
        <f t="shared" si="201"/>
        <v>1.5061277804791309</v>
      </c>
      <c r="H1414" s="36">
        <f t="shared" si="202"/>
        <v>1.5001277804791311</v>
      </c>
      <c r="I1414" s="36">
        <f t="shared" si="203"/>
        <v>1.5021277804791309</v>
      </c>
      <c r="J1414" s="36">
        <f t="shared" si="204"/>
        <v>1.507127780479131</v>
      </c>
      <c r="K1414" s="36">
        <f t="shared" si="205"/>
        <v>1.505127780479131</v>
      </c>
      <c r="L1414" s="36">
        <f t="shared" si="206"/>
        <v>1.5041277804791309</v>
      </c>
      <c r="M1414" s="57">
        <f t="shared" si="207"/>
        <v>1.503127780479131</v>
      </c>
      <c r="N1414" s="58" t="s">
        <v>44</v>
      </c>
      <c r="O1414" s="36"/>
      <c r="P1414" s="36"/>
      <c r="Q1414" s="36"/>
      <c r="R1414" s="59"/>
      <c r="S1414" s="60">
        <v>1.46</v>
      </c>
      <c r="T1414" s="106">
        <v>1.6</v>
      </c>
      <c r="U1414" s="162"/>
      <c r="V1414" s="10"/>
      <c r="W1414" s="162"/>
      <c r="X1414" s="162"/>
      <c r="Y1414" s="162"/>
      <c r="AA1414" s="10"/>
      <c r="AB1414" s="47"/>
      <c r="AC1414" s="47"/>
      <c r="AD1414" s="47"/>
      <c r="AE1414" s="47"/>
      <c r="AF1414" s="47"/>
      <c r="AG1414" s="47"/>
      <c r="AH1414" s="47"/>
      <c r="AI1414" s="47"/>
    </row>
    <row r="1415" spans="1:35">
      <c r="A1415" s="26">
        <v>44224</v>
      </c>
      <c r="B1415" s="27">
        <v>0.5</v>
      </c>
      <c r="C1415" s="132"/>
      <c r="D1415" s="28" t="str">
        <f t="shared" si="199"/>
        <v>2021/1/28  12:00</v>
      </c>
      <c r="E1415" s="119">
        <v>1.5012828591400988</v>
      </c>
      <c r="F1415" s="36">
        <f t="shared" si="200"/>
        <v>1.5082828591400987</v>
      </c>
      <c r="G1415" s="36">
        <f t="shared" si="201"/>
        <v>1.5062828591400987</v>
      </c>
      <c r="H1415" s="36">
        <f t="shared" si="202"/>
        <v>1.500282859140099</v>
      </c>
      <c r="I1415" s="36">
        <f t="shared" si="203"/>
        <v>1.5022828591400987</v>
      </c>
      <c r="J1415" s="36">
        <f t="shared" si="204"/>
        <v>1.5072828591400989</v>
      </c>
      <c r="K1415" s="36">
        <f t="shared" si="205"/>
        <v>1.5052828591400989</v>
      </c>
      <c r="L1415" s="36">
        <f t="shared" si="206"/>
        <v>1.5042828591400987</v>
      </c>
      <c r="M1415" s="57">
        <f t="shared" si="207"/>
        <v>1.5032828591400988</v>
      </c>
      <c r="N1415" s="58" t="s">
        <v>45</v>
      </c>
      <c r="O1415" s="36"/>
      <c r="P1415" s="36"/>
      <c r="Q1415" s="36"/>
      <c r="R1415" s="59"/>
      <c r="S1415" s="60">
        <v>1.46</v>
      </c>
      <c r="T1415" s="106">
        <v>1.6</v>
      </c>
      <c r="U1415" s="162"/>
      <c r="V1415" s="10"/>
      <c r="W1415" s="162"/>
      <c r="X1415" s="162"/>
      <c r="Y1415" s="162"/>
      <c r="AA1415" s="10"/>
      <c r="AB1415" s="47"/>
      <c r="AC1415" s="47"/>
      <c r="AD1415" s="47"/>
      <c r="AE1415" s="47"/>
      <c r="AF1415" s="47"/>
      <c r="AG1415" s="47"/>
      <c r="AH1415" s="47"/>
      <c r="AI1415" s="47"/>
    </row>
    <row r="1416" spans="1:35">
      <c r="A1416" s="26">
        <v>44224</v>
      </c>
      <c r="B1416" s="27">
        <v>0.58333333333333304</v>
      </c>
      <c r="C1416" s="132"/>
      <c r="D1416" s="28" t="str">
        <f t="shared" si="199"/>
        <v>2021/1/28  14:00</v>
      </c>
      <c r="E1416" s="119">
        <v>1.5014785895170781</v>
      </c>
      <c r="F1416" s="36">
        <f t="shared" si="200"/>
        <v>1.508478589517078</v>
      </c>
      <c r="G1416" s="36">
        <f t="shared" si="201"/>
        <v>1.506478589517078</v>
      </c>
      <c r="H1416" s="36">
        <f t="shared" si="202"/>
        <v>1.5004785895170782</v>
      </c>
      <c r="I1416" s="36">
        <f t="shared" si="203"/>
        <v>1.502478589517078</v>
      </c>
      <c r="J1416" s="36">
        <f t="shared" si="204"/>
        <v>1.5074785895170781</v>
      </c>
      <c r="K1416" s="36">
        <f t="shared" si="205"/>
        <v>1.5054785895170781</v>
      </c>
      <c r="L1416" s="36">
        <f t="shared" si="206"/>
        <v>1.504478589517078</v>
      </c>
      <c r="M1416" s="57">
        <f t="shared" si="207"/>
        <v>1.5034785895170781</v>
      </c>
      <c r="N1416" s="58" t="s">
        <v>45</v>
      </c>
      <c r="O1416" s="36"/>
      <c r="P1416" s="36"/>
      <c r="Q1416" s="36"/>
      <c r="R1416" s="59"/>
      <c r="S1416" s="60">
        <v>1.46</v>
      </c>
      <c r="T1416" s="106">
        <v>1.6</v>
      </c>
      <c r="U1416" s="162"/>
      <c r="V1416" s="10"/>
      <c r="W1416" s="162"/>
      <c r="X1416" s="162"/>
      <c r="Y1416" s="162"/>
      <c r="AA1416" s="10"/>
      <c r="AB1416" s="47"/>
      <c r="AC1416" s="47"/>
      <c r="AD1416" s="47"/>
      <c r="AE1416" s="47"/>
      <c r="AF1416" s="47"/>
      <c r="AG1416" s="47"/>
      <c r="AH1416" s="47"/>
      <c r="AI1416" s="47"/>
    </row>
    <row r="1417" spans="1:35">
      <c r="A1417" s="26">
        <v>44224</v>
      </c>
      <c r="B1417" s="27">
        <v>0.66666666666666596</v>
      </c>
      <c r="C1417" s="132"/>
      <c r="D1417" s="28" t="str">
        <f t="shared" si="199"/>
        <v>2021/1/28  16:00</v>
      </c>
      <c r="E1417" s="119">
        <v>1.5114072678007617</v>
      </c>
      <c r="F1417" s="36">
        <f t="shared" si="200"/>
        <v>1.5184072678007616</v>
      </c>
      <c r="G1417" s="36">
        <f t="shared" si="201"/>
        <v>1.5164072678007616</v>
      </c>
      <c r="H1417" s="36">
        <f t="shared" si="202"/>
        <v>1.5104072678007618</v>
      </c>
      <c r="I1417" s="36">
        <f t="shared" si="203"/>
        <v>1.5124072678007616</v>
      </c>
      <c r="J1417" s="36">
        <f t="shared" si="204"/>
        <v>1.5174072678007617</v>
      </c>
      <c r="K1417" s="36">
        <f t="shared" si="205"/>
        <v>1.5154072678007617</v>
      </c>
      <c r="L1417" s="36">
        <f t="shared" si="206"/>
        <v>1.5144072678007616</v>
      </c>
      <c r="M1417" s="57">
        <f t="shared" si="207"/>
        <v>1.5134072678007617</v>
      </c>
      <c r="N1417" s="58" t="s">
        <v>45</v>
      </c>
      <c r="O1417" s="36"/>
      <c r="P1417" s="36"/>
      <c r="Q1417" s="36"/>
      <c r="R1417" s="59"/>
      <c r="S1417" s="60">
        <v>1.46</v>
      </c>
      <c r="T1417" s="106">
        <v>1.6</v>
      </c>
      <c r="U1417" s="162"/>
      <c r="V1417" s="10"/>
      <c r="W1417" s="162"/>
      <c r="X1417" s="162"/>
      <c r="Y1417" s="162"/>
      <c r="AA1417" s="10"/>
      <c r="AB1417" s="47"/>
      <c r="AC1417" s="47"/>
      <c r="AD1417" s="47"/>
      <c r="AE1417" s="47"/>
      <c r="AF1417" s="47"/>
      <c r="AG1417" s="47"/>
      <c r="AH1417" s="47"/>
      <c r="AI1417" s="47"/>
    </row>
    <row r="1418" spans="1:35">
      <c r="A1418" s="123">
        <v>44225</v>
      </c>
      <c r="B1418" s="101">
        <v>0.33333333333333331</v>
      </c>
      <c r="C1418" s="132" t="s">
        <v>694</v>
      </c>
      <c r="D1418" s="124" t="str">
        <f t="shared" si="199"/>
        <v>2021/1/29  8:00</v>
      </c>
      <c r="E1418" s="119">
        <v>1.5103436857324084</v>
      </c>
      <c r="F1418" s="36">
        <f t="shared" si="200"/>
        <v>1.5173436857324083</v>
      </c>
      <c r="G1418" s="36">
        <f t="shared" si="201"/>
        <v>1.5153436857324083</v>
      </c>
      <c r="H1418" s="36">
        <f t="shared" si="202"/>
        <v>1.5093436857324085</v>
      </c>
      <c r="I1418" s="36">
        <f t="shared" si="203"/>
        <v>1.5113436857324083</v>
      </c>
      <c r="J1418" s="36">
        <f t="shared" si="204"/>
        <v>1.5163436857324084</v>
      </c>
      <c r="K1418" s="36">
        <f t="shared" si="205"/>
        <v>1.5143436857324084</v>
      </c>
      <c r="L1418" s="36">
        <f t="shared" si="206"/>
        <v>1.5133436857324083</v>
      </c>
      <c r="M1418" s="57">
        <f t="shared" si="207"/>
        <v>1.5123436857324084</v>
      </c>
      <c r="N1418" s="58" t="s">
        <v>46</v>
      </c>
      <c r="O1418" s="36"/>
      <c r="P1418" s="36"/>
      <c r="Q1418" s="36"/>
      <c r="R1418" s="59"/>
      <c r="S1418" s="60">
        <v>1.46</v>
      </c>
      <c r="T1418" s="106">
        <v>1.6</v>
      </c>
      <c r="U1418" s="162"/>
      <c r="V1418" s="10"/>
      <c r="W1418" s="162"/>
      <c r="X1418" s="162"/>
      <c r="Y1418" s="162"/>
      <c r="AA1418" s="10"/>
      <c r="AB1418" s="47"/>
      <c r="AC1418" s="47"/>
      <c r="AD1418" s="47"/>
      <c r="AE1418" s="47"/>
      <c r="AF1418" s="47"/>
      <c r="AG1418" s="47"/>
      <c r="AH1418" s="47"/>
      <c r="AI1418" s="47"/>
    </row>
    <row r="1419" spans="1:35">
      <c r="A1419" s="26">
        <v>44225</v>
      </c>
      <c r="B1419" s="27">
        <v>0.41666666666666669</v>
      </c>
      <c r="C1419" s="132"/>
      <c r="D1419" s="28" t="str">
        <f t="shared" si="199"/>
        <v>2021/1/29  10:00</v>
      </c>
      <c r="E1419" s="119">
        <v>1.5034289985270843</v>
      </c>
      <c r="F1419" s="36">
        <f t="shared" si="200"/>
        <v>1.5104289985270842</v>
      </c>
      <c r="G1419" s="36">
        <f t="shared" si="201"/>
        <v>1.5084289985270842</v>
      </c>
      <c r="H1419" s="36">
        <f t="shared" si="202"/>
        <v>1.5024289985270844</v>
      </c>
      <c r="I1419" s="36">
        <f t="shared" si="203"/>
        <v>1.5044289985270842</v>
      </c>
      <c r="J1419" s="36">
        <f t="shared" si="204"/>
        <v>1.5094289985270843</v>
      </c>
      <c r="K1419" s="36">
        <f t="shared" si="205"/>
        <v>1.5074289985270843</v>
      </c>
      <c r="L1419" s="36">
        <f t="shared" si="206"/>
        <v>1.5064289985270842</v>
      </c>
      <c r="M1419" s="57">
        <f t="shared" si="207"/>
        <v>1.5054289985270843</v>
      </c>
      <c r="N1419" s="58" t="s">
        <v>46</v>
      </c>
      <c r="O1419" s="36"/>
      <c r="P1419" s="36"/>
      <c r="Q1419" s="36"/>
      <c r="R1419" s="59"/>
      <c r="S1419" s="60">
        <v>1.46</v>
      </c>
      <c r="T1419" s="106">
        <v>1.6</v>
      </c>
      <c r="U1419" s="162"/>
      <c r="V1419" s="10"/>
      <c r="W1419" s="162"/>
      <c r="X1419" s="162"/>
      <c r="Y1419" s="162"/>
      <c r="AA1419" s="10"/>
      <c r="AB1419" s="47"/>
      <c r="AC1419" s="47"/>
      <c r="AD1419" s="47"/>
      <c r="AE1419" s="47"/>
      <c r="AF1419" s="47"/>
      <c r="AG1419" s="47"/>
      <c r="AH1419" s="47"/>
      <c r="AI1419" s="47"/>
    </row>
    <row r="1420" spans="1:35">
      <c r="A1420" s="26">
        <v>44225</v>
      </c>
      <c r="B1420" s="27">
        <v>0.5</v>
      </c>
      <c r="C1420" s="132"/>
      <c r="D1420" s="28" t="str">
        <f t="shared" si="199"/>
        <v>2021/1/29  12:00</v>
      </c>
      <c r="E1420" s="119">
        <v>1.5024089496246129</v>
      </c>
      <c r="F1420" s="36">
        <f t="shared" si="200"/>
        <v>1.5094089496246128</v>
      </c>
      <c r="G1420" s="36">
        <f t="shared" si="201"/>
        <v>1.5074089496246128</v>
      </c>
      <c r="H1420" s="36">
        <f t="shared" si="202"/>
        <v>1.501408949624613</v>
      </c>
      <c r="I1420" s="36">
        <f t="shared" si="203"/>
        <v>1.5034089496246128</v>
      </c>
      <c r="J1420" s="36">
        <f t="shared" si="204"/>
        <v>1.5084089496246129</v>
      </c>
      <c r="K1420" s="36">
        <f t="shared" si="205"/>
        <v>1.5064089496246129</v>
      </c>
      <c r="L1420" s="36">
        <f t="shared" si="206"/>
        <v>1.5054089496246128</v>
      </c>
      <c r="M1420" s="57">
        <f t="shared" si="207"/>
        <v>1.5044089496246129</v>
      </c>
      <c r="N1420" s="58" t="s">
        <v>46</v>
      </c>
      <c r="O1420" s="36"/>
      <c r="P1420" s="36"/>
      <c r="Q1420" s="36"/>
      <c r="R1420" s="59"/>
      <c r="S1420" s="60">
        <v>1.46</v>
      </c>
      <c r="T1420" s="106">
        <v>1.6</v>
      </c>
      <c r="U1420" s="162"/>
      <c r="V1420" s="10"/>
      <c r="W1420" s="162"/>
      <c r="X1420" s="162"/>
      <c r="Y1420" s="162"/>
      <c r="AA1420" s="10"/>
      <c r="AB1420" s="47"/>
      <c r="AC1420" s="47"/>
      <c r="AD1420" s="47"/>
      <c r="AE1420" s="47"/>
      <c r="AF1420" s="47"/>
      <c r="AG1420" s="47"/>
      <c r="AH1420" s="47"/>
      <c r="AI1420" s="47"/>
    </row>
    <row r="1421" spans="1:35">
      <c r="A1421" s="26">
        <v>44225</v>
      </c>
      <c r="B1421" s="27">
        <v>0.58333333333333304</v>
      </c>
      <c r="C1421" s="132"/>
      <c r="D1421" s="28" t="str">
        <f t="shared" si="199"/>
        <v>2021/1/29  14:00</v>
      </c>
      <c r="E1421" s="119">
        <v>1.4930627299983685</v>
      </c>
      <c r="F1421" s="36">
        <f t="shared" si="200"/>
        <v>1.5000627299983684</v>
      </c>
      <c r="G1421" s="36">
        <f t="shared" si="201"/>
        <v>1.4980627299983684</v>
      </c>
      <c r="H1421" s="36">
        <f t="shared" si="202"/>
        <v>1.4920627299983686</v>
      </c>
      <c r="I1421" s="36">
        <f t="shared" si="203"/>
        <v>1.4940627299983684</v>
      </c>
      <c r="J1421" s="36">
        <f t="shared" si="204"/>
        <v>1.4990627299983685</v>
      </c>
      <c r="K1421" s="36">
        <f t="shared" si="205"/>
        <v>1.4970627299983685</v>
      </c>
      <c r="L1421" s="36">
        <f t="shared" si="206"/>
        <v>1.4960627299983684</v>
      </c>
      <c r="M1421" s="57">
        <f t="shared" si="207"/>
        <v>1.4950627299983685</v>
      </c>
      <c r="N1421" s="58" t="s">
        <v>46</v>
      </c>
      <c r="O1421" s="36"/>
      <c r="P1421" s="36"/>
      <c r="Q1421" s="36"/>
      <c r="R1421" s="59"/>
      <c r="S1421" s="60">
        <v>1.46</v>
      </c>
      <c r="T1421" s="106">
        <v>1.6</v>
      </c>
      <c r="U1421" s="162"/>
      <c r="V1421" s="10"/>
      <c r="W1421" s="162"/>
      <c r="X1421" s="162"/>
      <c r="Y1421" s="162"/>
      <c r="AA1421" s="10"/>
      <c r="AB1421" s="47"/>
      <c r="AC1421" s="47"/>
      <c r="AD1421" s="47"/>
      <c r="AE1421" s="47"/>
      <c r="AF1421" s="47"/>
      <c r="AG1421" s="47"/>
      <c r="AH1421" s="47"/>
      <c r="AI1421" s="47"/>
    </row>
    <row r="1422" spans="1:35">
      <c r="A1422" s="26">
        <v>44225</v>
      </c>
      <c r="B1422" s="27">
        <v>0.66666666666666596</v>
      </c>
      <c r="C1422" s="132"/>
      <c r="D1422" s="28" t="str">
        <f t="shared" si="199"/>
        <v>2021/1/29  16:00</v>
      </c>
      <c r="E1422" s="119">
        <v>1.5101217859692979</v>
      </c>
      <c r="F1422" s="36">
        <f t="shared" si="200"/>
        <v>1.5171217859692978</v>
      </c>
      <c r="G1422" s="36">
        <f t="shared" si="201"/>
        <v>1.5151217859692978</v>
      </c>
      <c r="H1422" s="36">
        <f t="shared" si="202"/>
        <v>1.509121785969298</v>
      </c>
      <c r="I1422" s="36">
        <f t="shared" si="203"/>
        <v>1.5111217859692978</v>
      </c>
      <c r="J1422" s="36">
        <f t="shared" si="204"/>
        <v>1.5161217859692979</v>
      </c>
      <c r="K1422" s="36">
        <f t="shared" si="205"/>
        <v>1.5141217859692979</v>
      </c>
      <c r="L1422" s="36">
        <f t="shared" si="206"/>
        <v>1.5131217859692978</v>
      </c>
      <c r="M1422" s="57">
        <f t="shared" si="207"/>
        <v>1.5121217859692979</v>
      </c>
      <c r="N1422" s="58" t="s">
        <v>46</v>
      </c>
      <c r="O1422" s="36"/>
      <c r="P1422" s="36"/>
      <c r="Q1422" s="36"/>
      <c r="R1422" s="59"/>
      <c r="S1422" s="60">
        <v>1.46</v>
      </c>
      <c r="T1422" s="106">
        <v>1.6</v>
      </c>
      <c r="U1422" s="162"/>
      <c r="V1422" s="10"/>
      <c r="W1422" s="162"/>
      <c r="X1422" s="162"/>
      <c r="Y1422" s="162"/>
      <c r="AA1422" s="10"/>
      <c r="AB1422" s="47"/>
      <c r="AC1422" s="47"/>
      <c r="AD1422" s="47"/>
      <c r="AE1422" s="47"/>
      <c r="AF1422" s="47"/>
      <c r="AG1422" s="47"/>
      <c r="AH1422" s="47"/>
      <c r="AI1422" s="47"/>
    </row>
    <row r="1423" spans="1:35">
      <c r="A1423" s="123">
        <v>44226</v>
      </c>
      <c r="B1423" s="101">
        <v>0.33333333333333331</v>
      </c>
      <c r="C1423" s="132" t="s">
        <v>695</v>
      </c>
      <c r="D1423" s="124" t="str">
        <f t="shared" si="199"/>
        <v>2021/1/30  8:00</v>
      </c>
      <c r="E1423" s="119">
        <v>1.5149999999999999</v>
      </c>
      <c r="F1423" s="36">
        <f t="shared" si="200"/>
        <v>1.5219999999999998</v>
      </c>
      <c r="G1423" s="36">
        <f t="shared" si="201"/>
        <v>1.5199999999999998</v>
      </c>
      <c r="H1423" s="36">
        <f t="shared" si="202"/>
        <v>1.514</v>
      </c>
      <c r="I1423" s="36">
        <f t="shared" si="203"/>
        <v>1.5159999999999998</v>
      </c>
      <c r="J1423" s="36">
        <f t="shared" si="204"/>
        <v>1.5209999999999999</v>
      </c>
      <c r="K1423" s="36">
        <f t="shared" si="205"/>
        <v>1.5189999999999999</v>
      </c>
      <c r="L1423" s="36">
        <f t="shared" si="206"/>
        <v>1.5179999999999998</v>
      </c>
      <c r="M1423" s="57">
        <f t="shared" si="207"/>
        <v>1.5169999999999999</v>
      </c>
      <c r="N1423" s="58" t="s">
        <v>47</v>
      </c>
      <c r="O1423" s="36"/>
      <c r="P1423" s="36"/>
      <c r="Q1423" s="36"/>
      <c r="R1423" s="59"/>
      <c r="S1423" s="60">
        <v>1.46</v>
      </c>
      <c r="T1423" s="106">
        <v>1.6</v>
      </c>
      <c r="U1423" s="162"/>
      <c r="V1423" s="10"/>
      <c r="W1423" s="162"/>
      <c r="X1423" s="162"/>
      <c r="Y1423" s="162"/>
      <c r="AA1423" s="10"/>
      <c r="AB1423" s="47"/>
      <c r="AC1423" s="47"/>
      <c r="AD1423" s="47"/>
      <c r="AE1423" s="47"/>
      <c r="AF1423" s="47"/>
      <c r="AG1423" s="47"/>
      <c r="AH1423" s="47"/>
      <c r="AI1423" s="47"/>
    </row>
    <row r="1424" spans="1:35">
      <c r="A1424" s="26">
        <v>44226</v>
      </c>
      <c r="B1424" s="27">
        <v>0.41666666666666669</v>
      </c>
      <c r="C1424" s="132"/>
      <c r="D1424" s="28" t="str">
        <f t="shared" si="199"/>
        <v>2021/1/30  10:00</v>
      </c>
      <c r="E1424" s="119">
        <v>1.4950000000000001</v>
      </c>
      <c r="F1424" s="36">
        <f t="shared" si="200"/>
        <v>1.502</v>
      </c>
      <c r="G1424" s="36">
        <f t="shared" si="201"/>
        <v>1.5</v>
      </c>
      <c r="H1424" s="36">
        <f t="shared" si="202"/>
        <v>1.4940000000000002</v>
      </c>
      <c r="I1424" s="36">
        <f t="shared" si="203"/>
        <v>1.496</v>
      </c>
      <c r="J1424" s="36">
        <f t="shared" si="204"/>
        <v>1.5010000000000001</v>
      </c>
      <c r="K1424" s="36">
        <f t="shared" si="205"/>
        <v>1.4990000000000001</v>
      </c>
      <c r="L1424" s="36">
        <f t="shared" si="206"/>
        <v>1.498</v>
      </c>
      <c r="M1424" s="57">
        <f t="shared" si="207"/>
        <v>1.4970000000000001</v>
      </c>
      <c r="N1424" s="58" t="s">
        <v>47</v>
      </c>
      <c r="O1424" s="36"/>
      <c r="P1424" s="36"/>
      <c r="Q1424" s="36"/>
      <c r="R1424" s="59"/>
      <c r="S1424" s="60">
        <v>1.46</v>
      </c>
      <c r="T1424" s="106">
        <v>1.6</v>
      </c>
      <c r="U1424" s="162"/>
      <c r="V1424" s="10"/>
      <c r="W1424" s="162"/>
      <c r="X1424" s="162"/>
      <c r="Y1424" s="162"/>
      <c r="AA1424" s="10"/>
      <c r="AB1424" s="47"/>
      <c r="AC1424" s="47"/>
      <c r="AD1424" s="47"/>
      <c r="AE1424" s="47"/>
      <c r="AF1424" s="47"/>
      <c r="AG1424" s="47"/>
      <c r="AH1424" s="47"/>
      <c r="AI1424" s="47"/>
    </row>
    <row r="1425" spans="1:35">
      <c r="A1425" s="26">
        <v>44226</v>
      </c>
      <c r="B1425" s="27">
        <v>0.5</v>
      </c>
      <c r="C1425" s="132"/>
      <c r="D1425" s="28" t="str">
        <f t="shared" si="199"/>
        <v>2021/1/30  12:00</v>
      </c>
      <c r="E1425" s="119">
        <v>1.4970000000000001</v>
      </c>
      <c r="F1425" s="36">
        <f t="shared" si="200"/>
        <v>1.504</v>
      </c>
      <c r="G1425" s="36">
        <f t="shared" si="201"/>
        <v>1.502</v>
      </c>
      <c r="H1425" s="36">
        <f t="shared" si="202"/>
        <v>1.4960000000000002</v>
      </c>
      <c r="I1425" s="36">
        <f t="shared" si="203"/>
        <v>1.498</v>
      </c>
      <c r="J1425" s="36">
        <f t="shared" si="204"/>
        <v>1.5030000000000001</v>
      </c>
      <c r="K1425" s="36">
        <f t="shared" si="205"/>
        <v>1.5010000000000001</v>
      </c>
      <c r="L1425" s="36">
        <f t="shared" si="206"/>
        <v>1.5</v>
      </c>
      <c r="M1425" s="57">
        <f t="shared" si="207"/>
        <v>1.4990000000000001</v>
      </c>
      <c r="N1425" s="58" t="s">
        <v>47</v>
      </c>
      <c r="O1425" s="36"/>
      <c r="P1425" s="36"/>
      <c r="Q1425" s="36"/>
      <c r="R1425" s="59"/>
      <c r="S1425" s="60">
        <v>1.46</v>
      </c>
      <c r="T1425" s="106">
        <v>1.6</v>
      </c>
      <c r="U1425" s="162"/>
      <c r="V1425" s="10"/>
      <c r="W1425" s="162"/>
      <c r="X1425" s="162"/>
      <c r="Y1425" s="162"/>
      <c r="AA1425" s="10"/>
      <c r="AB1425" s="47"/>
      <c r="AC1425" s="47"/>
      <c r="AD1425" s="47"/>
      <c r="AE1425" s="47"/>
      <c r="AF1425" s="47"/>
      <c r="AG1425" s="47"/>
      <c r="AH1425" s="47"/>
      <c r="AI1425" s="47"/>
    </row>
    <row r="1426" spans="1:35">
      <c r="A1426" s="26">
        <v>44226</v>
      </c>
      <c r="B1426" s="27">
        <v>0.58333333333333304</v>
      </c>
      <c r="C1426" s="132"/>
      <c r="D1426" s="28" t="str">
        <f t="shared" si="199"/>
        <v>2021/1/30  14:00</v>
      </c>
      <c r="E1426" s="119">
        <v>1.498</v>
      </c>
      <c r="F1426" s="36">
        <f t="shared" si="200"/>
        <v>1.5049999999999999</v>
      </c>
      <c r="G1426" s="36">
        <f t="shared" si="201"/>
        <v>1.5029999999999999</v>
      </c>
      <c r="H1426" s="36">
        <f t="shared" si="202"/>
        <v>1.4970000000000001</v>
      </c>
      <c r="I1426" s="36">
        <f t="shared" si="203"/>
        <v>1.4989999999999999</v>
      </c>
      <c r="J1426" s="36">
        <f t="shared" si="204"/>
        <v>1.504</v>
      </c>
      <c r="K1426" s="36">
        <f t="shared" si="205"/>
        <v>1.502</v>
      </c>
      <c r="L1426" s="36">
        <f t="shared" si="206"/>
        <v>1.5009999999999999</v>
      </c>
      <c r="M1426" s="57">
        <f t="shared" si="207"/>
        <v>1.5</v>
      </c>
      <c r="N1426" s="58" t="s">
        <v>47</v>
      </c>
      <c r="O1426" s="36"/>
      <c r="P1426" s="36"/>
      <c r="Q1426" s="36"/>
      <c r="R1426" s="59"/>
      <c r="S1426" s="60">
        <v>1.46</v>
      </c>
      <c r="T1426" s="106">
        <v>1.6</v>
      </c>
      <c r="U1426" s="162"/>
      <c r="V1426" s="10"/>
      <c r="W1426" s="162"/>
      <c r="X1426" s="162"/>
      <c r="Y1426" s="162"/>
      <c r="AA1426" s="10"/>
      <c r="AB1426" s="47"/>
      <c r="AC1426" s="47"/>
      <c r="AD1426" s="47"/>
      <c r="AE1426" s="47"/>
      <c r="AF1426" s="47"/>
      <c r="AG1426" s="47"/>
      <c r="AH1426" s="47"/>
      <c r="AI1426" s="47"/>
    </row>
    <row r="1427" spans="1:35">
      <c r="A1427" s="26">
        <v>44226</v>
      </c>
      <c r="B1427" s="27">
        <v>0.66666666666666596</v>
      </c>
      <c r="C1427" s="132"/>
      <c r="D1427" s="28" t="str">
        <f t="shared" si="199"/>
        <v>2021/1/30  16:00</v>
      </c>
      <c r="E1427" s="119">
        <v>1.503860132567753</v>
      </c>
      <c r="F1427" s="36">
        <f t="shared" si="200"/>
        <v>1.5108601325677529</v>
      </c>
      <c r="G1427" s="36">
        <f t="shared" si="201"/>
        <v>1.5088601325677529</v>
      </c>
      <c r="H1427" s="36">
        <f t="shared" si="202"/>
        <v>1.5028601325677531</v>
      </c>
      <c r="I1427" s="36">
        <f t="shared" si="203"/>
        <v>1.5048601325677529</v>
      </c>
      <c r="J1427" s="36">
        <f t="shared" si="204"/>
        <v>1.509860132567753</v>
      </c>
      <c r="K1427" s="36">
        <f t="shared" si="205"/>
        <v>1.507860132567753</v>
      </c>
      <c r="L1427" s="36">
        <f t="shared" si="206"/>
        <v>1.5068601325677529</v>
      </c>
      <c r="M1427" s="57">
        <f t="shared" si="207"/>
        <v>1.505860132567753</v>
      </c>
      <c r="N1427" s="58" t="s">
        <v>47</v>
      </c>
      <c r="O1427" s="36"/>
      <c r="P1427" s="36"/>
      <c r="Q1427" s="36"/>
      <c r="R1427" s="59"/>
      <c r="S1427" s="60">
        <v>1.46</v>
      </c>
      <c r="T1427" s="106">
        <v>1.6</v>
      </c>
      <c r="U1427" s="162"/>
      <c r="V1427" s="10"/>
      <c r="W1427" s="162"/>
      <c r="X1427" s="162"/>
      <c r="Y1427" s="162"/>
      <c r="AA1427" s="10"/>
      <c r="AB1427" s="47"/>
      <c r="AC1427" s="47"/>
      <c r="AD1427" s="47"/>
      <c r="AE1427" s="47"/>
      <c r="AF1427" s="47"/>
      <c r="AG1427" s="47"/>
      <c r="AH1427" s="47"/>
      <c r="AI1427" s="47"/>
    </row>
    <row r="1428" spans="1:35">
      <c r="A1428" s="123">
        <v>44228</v>
      </c>
      <c r="B1428" s="101">
        <v>0.33333333333333331</v>
      </c>
      <c r="C1428" s="132" t="s">
        <v>696</v>
      </c>
      <c r="D1428" s="124" t="str">
        <f t="shared" si="199"/>
        <v>2021/2/1  8:00</v>
      </c>
      <c r="E1428" s="119">
        <v>1.5049999999999999</v>
      </c>
      <c r="F1428" s="36">
        <f t="shared" si="200"/>
        <v>1.5119999999999998</v>
      </c>
      <c r="G1428" s="36">
        <f t="shared" si="201"/>
        <v>1.5099999999999998</v>
      </c>
      <c r="H1428" s="36">
        <f t="shared" si="202"/>
        <v>1.504</v>
      </c>
      <c r="I1428" s="36">
        <f t="shared" si="203"/>
        <v>1.5059999999999998</v>
      </c>
      <c r="J1428" s="36">
        <f t="shared" si="204"/>
        <v>1.5109999999999999</v>
      </c>
      <c r="K1428" s="36">
        <f t="shared" si="205"/>
        <v>1.5089999999999999</v>
      </c>
      <c r="L1428" s="36">
        <f t="shared" si="206"/>
        <v>1.5079999999999998</v>
      </c>
      <c r="M1428" s="57">
        <f t="shared" si="207"/>
        <v>1.5069999999999999</v>
      </c>
      <c r="N1428" s="58" t="s">
        <v>48</v>
      </c>
      <c r="O1428" s="36"/>
      <c r="P1428" s="36"/>
      <c r="Q1428" s="36"/>
      <c r="R1428" s="59"/>
      <c r="S1428" s="60">
        <v>1.46</v>
      </c>
      <c r="T1428" s="106">
        <v>1.6</v>
      </c>
      <c r="U1428" s="162"/>
      <c r="V1428" s="10"/>
      <c r="W1428" s="162"/>
      <c r="X1428" s="162"/>
      <c r="Y1428" s="162"/>
      <c r="AA1428" s="10"/>
      <c r="AB1428" s="47"/>
      <c r="AC1428" s="47"/>
      <c r="AD1428" s="47"/>
      <c r="AE1428" s="47"/>
      <c r="AF1428" s="47"/>
      <c r="AG1428" s="47"/>
      <c r="AH1428" s="47"/>
      <c r="AI1428" s="47"/>
    </row>
    <row r="1429" spans="1:35">
      <c r="A1429" s="26">
        <v>44228</v>
      </c>
      <c r="B1429" s="27">
        <v>0.41666666666666669</v>
      </c>
      <c r="C1429" s="132"/>
      <c r="D1429" s="28" t="str">
        <f t="shared" si="199"/>
        <v>2021/2/1  10:00</v>
      </c>
      <c r="E1429" s="119">
        <v>1.4901888232706459</v>
      </c>
      <c r="F1429" s="36">
        <f t="shared" si="200"/>
        <v>1.4971888232706458</v>
      </c>
      <c r="G1429" s="36">
        <f t="shared" si="201"/>
        <v>1.4951888232706458</v>
      </c>
      <c r="H1429" s="36">
        <f t="shared" si="202"/>
        <v>1.4891888232706461</v>
      </c>
      <c r="I1429" s="36">
        <f t="shared" si="203"/>
        <v>1.4911888232706458</v>
      </c>
      <c r="J1429" s="36">
        <f t="shared" si="204"/>
        <v>1.496188823270646</v>
      </c>
      <c r="K1429" s="36">
        <f t="shared" si="205"/>
        <v>1.4941888232706459</v>
      </c>
      <c r="L1429" s="36">
        <f t="shared" si="206"/>
        <v>1.4931888232706458</v>
      </c>
      <c r="M1429" s="57">
        <f t="shared" si="207"/>
        <v>1.4921888232706459</v>
      </c>
      <c r="N1429" s="58" t="s">
        <v>48</v>
      </c>
      <c r="O1429" s="36"/>
      <c r="P1429" s="36"/>
      <c r="Q1429" s="36"/>
      <c r="R1429" s="59"/>
      <c r="S1429" s="60">
        <v>1.46</v>
      </c>
      <c r="T1429" s="106">
        <v>1.6</v>
      </c>
      <c r="U1429" s="162"/>
      <c r="V1429" s="10"/>
      <c r="W1429" s="162"/>
      <c r="X1429" s="162"/>
      <c r="Y1429" s="162"/>
      <c r="AA1429" s="10"/>
      <c r="AB1429" s="47"/>
      <c r="AC1429" s="47"/>
      <c r="AD1429" s="47"/>
      <c r="AE1429" s="47"/>
      <c r="AF1429" s="47"/>
      <c r="AG1429" s="47"/>
      <c r="AH1429" s="47"/>
      <c r="AI1429" s="47"/>
    </row>
    <row r="1430" spans="1:35">
      <c r="A1430" s="26">
        <v>44228</v>
      </c>
      <c r="B1430" s="27">
        <v>0.5</v>
      </c>
      <c r="C1430" s="132"/>
      <c r="D1430" s="28" t="str">
        <f t="shared" si="199"/>
        <v>2021/2/1  12:00</v>
      </c>
      <c r="E1430" s="119">
        <v>1.5124981494895575</v>
      </c>
      <c r="F1430" s="36">
        <f t="shared" si="200"/>
        <v>1.5194981494895574</v>
      </c>
      <c r="G1430" s="36">
        <f t="shared" si="201"/>
        <v>1.5174981494895574</v>
      </c>
      <c r="H1430" s="36">
        <f t="shared" si="202"/>
        <v>1.5114981494895576</v>
      </c>
      <c r="I1430" s="36">
        <f t="shared" si="203"/>
        <v>1.5134981494895574</v>
      </c>
      <c r="J1430" s="36">
        <f t="shared" si="204"/>
        <v>1.5184981494895575</v>
      </c>
      <c r="K1430" s="36">
        <f t="shared" si="205"/>
        <v>1.5164981494895575</v>
      </c>
      <c r="L1430" s="36">
        <f t="shared" si="206"/>
        <v>1.5154981494895574</v>
      </c>
      <c r="M1430" s="57">
        <f t="shared" si="207"/>
        <v>1.5144981494895575</v>
      </c>
      <c r="N1430" s="58" t="s">
        <v>48</v>
      </c>
      <c r="O1430" s="36"/>
      <c r="P1430" s="36"/>
      <c r="Q1430" s="36"/>
      <c r="R1430" s="59"/>
      <c r="S1430" s="60">
        <v>1.46</v>
      </c>
      <c r="T1430" s="106">
        <v>1.6</v>
      </c>
      <c r="U1430" s="162"/>
      <c r="V1430" s="10"/>
      <c r="W1430" s="162"/>
      <c r="X1430" s="162"/>
      <c r="Y1430" s="162"/>
      <c r="AA1430" s="10"/>
      <c r="AB1430" s="47"/>
      <c r="AC1430" s="47"/>
      <c r="AD1430" s="47"/>
      <c r="AE1430" s="47"/>
      <c r="AF1430" s="47"/>
      <c r="AG1430" s="47"/>
      <c r="AH1430" s="47"/>
      <c r="AI1430" s="47"/>
    </row>
    <row r="1431" spans="1:35">
      <c r="A1431" s="26">
        <v>44228</v>
      </c>
      <c r="B1431" s="27">
        <v>0.58333333333333304</v>
      </c>
      <c r="C1431" s="132"/>
      <c r="D1431" s="28" t="str">
        <f t="shared" si="199"/>
        <v>2021/2/1  14:00</v>
      </c>
      <c r="E1431" s="119">
        <v>1.4936617033876403</v>
      </c>
      <c r="F1431" s="36">
        <f t="shared" si="200"/>
        <v>1.5006617033876402</v>
      </c>
      <c r="G1431" s="36">
        <f t="shared" si="201"/>
        <v>1.4986617033876402</v>
      </c>
      <c r="H1431" s="36">
        <f t="shared" si="202"/>
        <v>1.4926617033876404</v>
      </c>
      <c r="I1431" s="36">
        <f t="shared" si="203"/>
        <v>1.4946617033876402</v>
      </c>
      <c r="J1431" s="36">
        <f t="shared" si="204"/>
        <v>1.4996617033876403</v>
      </c>
      <c r="K1431" s="36">
        <f t="shared" si="205"/>
        <v>1.4976617033876403</v>
      </c>
      <c r="L1431" s="36">
        <f t="shared" si="206"/>
        <v>1.4966617033876402</v>
      </c>
      <c r="M1431" s="57">
        <f t="shared" si="207"/>
        <v>1.4956617033876403</v>
      </c>
      <c r="N1431" s="58" t="s">
        <v>48</v>
      </c>
      <c r="O1431" s="36"/>
      <c r="P1431" s="36"/>
      <c r="Q1431" s="36"/>
      <c r="R1431" s="59"/>
      <c r="S1431" s="60">
        <v>1.46</v>
      </c>
      <c r="T1431" s="106">
        <v>1.6</v>
      </c>
      <c r="U1431" s="162"/>
      <c r="V1431" s="10"/>
      <c r="W1431" s="162"/>
      <c r="X1431" s="162"/>
      <c r="Y1431" s="162"/>
      <c r="AA1431" s="10"/>
      <c r="AB1431" s="47"/>
      <c r="AC1431" s="47"/>
      <c r="AD1431" s="47"/>
      <c r="AE1431" s="47"/>
      <c r="AF1431" s="47"/>
      <c r="AG1431" s="47"/>
      <c r="AH1431" s="47"/>
      <c r="AI1431" s="47"/>
    </row>
    <row r="1432" spans="1:35">
      <c r="A1432" s="26">
        <v>44228</v>
      </c>
      <c r="B1432" s="27">
        <v>0.66666666666666596</v>
      </c>
      <c r="C1432" s="132"/>
      <c r="D1432" s="28" t="str">
        <f t="shared" si="199"/>
        <v>2021/2/1  16:00</v>
      </c>
      <c r="E1432" s="119">
        <v>1.4950000000000001</v>
      </c>
      <c r="F1432" s="36">
        <f t="shared" si="200"/>
        <v>1.502</v>
      </c>
      <c r="G1432" s="36">
        <f t="shared" si="201"/>
        <v>1.5</v>
      </c>
      <c r="H1432" s="36">
        <f t="shared" si="202"/>
        <v>1.4940000000000002</v>
      </c>
      <c r="I1432" s="36">
        <f t="shared" si="203"/>
        <v>1.496</v>
      </c>
      <c r="J1432" s="36">
        <f t="shared" si="204"/>
        <v>1.5010000000000001</v>
      </c>
      <c r="K1432" s="36">
        <f t="shared" si="205"/>
        <v>1.4990000000000001</v>
      </c>
      <c r="L1432" s="36">
        <f t="shared" si="206"/>
        <v>1.498</v>
      </c>
      <c r="M1432" s="57">
        <f t="shared" si="207"/>
        <v>1.4970000000000001</v>
      </c>
      <c r="N1432" s="58" t="s">
        <v>48</v>
      </c>
      <c r="O1432" s="36"/>
      <c r="P1432" s="36"/>
      <c r="Q1432" s="36"/>
      <c r="R1432" s="59"/>
      <c r="S1432" s="60">
        <v>1.46</v>
      </c>
      <c r="T1432" s="106">
        <v>1.6</v>
      </c>
      <c r="U1432" s="162"/>
      <c r="V1432" s="10"/>
      <c r="W1432" s="162"/>
      <c r="X1432" s="162"/>
      <c r="Y1432" s="162"/>
      <c r="AA1432" s="10"/>
      <c r="AB1432" s="47"/>
      <c r="AC1432" s="47"/>
      <c r="AD1432" s="47"/>
      <c r="AE1432" s="47"/>
      <c r="AF1432" s="47"/>
      <c r="AG1432" s="47"/>
      <c r="AH1432" s="47"/>
      <c r="AI1432" s="47"/>
    </row>
    <row r="1433" spans="1:35">
      <c r="A1433" s="123">
        <v>44229</v>
      </c>
      <c r="B1433" s="101">
        <v>0.33333333333333331</v>
      </c>
      <c r="C1433" s="132" t="s">
        <v>697</v>
      </c>
      <c r="D1433" s="124" t="str">
        <f t="shared" si="199"/>
        <v>2021/2/2  8:00</v>
      </c>
      <c r="E1433" s="119">
        <v>1.5038176653937363</v>
      </c>
      <c r="F1433" s="36">
        <f t="shared" si="200"/>
        <v>1.5108176653937362</v>
      </c>
      <c r="G1433" s="36">
        <f t="shared" si="201"/>
        <v>1.5088176653937362</v>
      </c>
      <c r="H1433" s="36">
        <f t="shared" si="202"/>
        <v>1.5028176653937364</v>
      </c>
      <c r="I1433" s="36">
        <f t="shared" si="203"/>
        <v>1.5048176653937362</v>
      </c>
      <c r="J1433" s="36">
        <f t="shared" si="204"/>
        <v>1.5098176653937363</v>
      </c>
      <c r="K1433" s="36">
        <f t="shared" si="205"/>
        <v>1.5078176653937363</v>
      </c>
      <c r="L1433" s="36">
        <f t="shared" si="206"/>
        <v>1.5068176653937362</v>
      </c>
      <c r="M1433" s="57">
        <f t="shared" si="207"/>
        <v>1.5058176653937363</v>
      </c>
      <c r="N1433" s="58" t="s">
        <v>49</v>
      </c>
      <c r="O1433" s="36"/>
      <c r="P1433" s="36"/>
      <c r="Q1433" s="36"/>
      <c r="R1433" s="59"/>
      <c r="S1433" s="60">
        <v>1.46</v>
      </c>
      <c r="T1433" s="106">
        <v>1.6</v>
      </c>
      <c r="U1433" s="162"/>
      <c r="V1433" s="10"/>
      <c r="W1433" s="162"/>
      <c r="X1433" s="162"/>
      <c r="Y1433" s="162"/>
      <c r="AA1433" s="10"/>
      <c r="AB1433" s="47"/>
      <c r="AC1433" s="47"/>
      <c r="AD1433" s="47"/>
      <c r="AE1433" s="47"/>
      <c r="AF1433" s="47"/>
      <c r="AG1433" s="47"/>
      <c r="AH1433" s="47"/>
      <c r="AI1433" s="47"/>
    </row>
    <row r="1434" spans="1:35">
      <c r="A1434" s="26">
        <v>44229</v>
      </c>
      <c r="B1434" s="27">
        <v>0.41666666666666669</v>
      </c>
      <c r="C1434" s="132"/>
      <c r="D1434" s="28" t="str">
        <f t="shared" si="199"/>
        <v>2021/2/2  10:00</v>
      </c>
      <c r="E1434" s="119">
        <v>1.493828528971161</v>
      </c>
      <c r="F1434" s="36">
        <f t="shared" si="200"/>
        <v>1.5008285289711609</v>
      </c>
      <c r="G1434" s="36">
        <f t="shared" si="201"/>
        <v>1.4988285289711609</v>
      </c>
      <c r="H1434" s="36">
        <f t="shared" si="202"/>
        <v>1.4928285289711611</v>
      </c>
      <c r="I1434" s="36">
        <f t="shared" si="203"/>
        <v>1.4948285289711609</v>
      </c>
      <c r="J1434" s="36">
        <f t="shared" si="204"/>
        <v>1.499828528971161</v>
      </c>
      <c r="K1434" s="36">
        <f t="shared" si="205"/>
        <v>1.497828528971161</v>
      </c>
      <c r="L1434" s="36">
        <f t="shared" si="206"/>
        <v>1.4968285289711609</v>
      </c>
      <c r="M1434" s="57">
        <f t="shared" si="207"/>
        <v>1.495828528971161</v>
      </c>
      <c r="N1434" s="58" t="s">
        <v>49</v>
      </c>
      <c r="O1434" s="36"/>
      <c r="P1434" s="36"/>
      <c r="Q1434" s="36"/>
      <c r="R1434" s="59"/>
      <c r="S1434" s="60">
        <v>1.46</v>
      </c>
      <c r="T1434" s="106">
        <v>1.6</v>
      </c>
      <c r="U1434" s="162"/>
      <c r="V1434" s="10"/>
      <c r="W1434" s="162"/>
      <c r="X1434" s="162"/>
      <c r="Y1434" s="162"/>
      <c r="AA1434" s="10"/>
      <c r="AB1434" s="47"/>
      <c r="AC1434" s="47"/>
      <c r="AD1434" s="47"/>
      <c r="AE1434" s="47"/>
      <c r="AF1434" s="47"/>
      <c r="AG1434" s="47"/>
      <c r="AH1434" s="47"/>
      <c r="AI1434" s="47"/>
    </row>
    <row r="1435" spans="1:35">
      <c r="A1435" s="26">
        <v>44229</v>
      </c>
      <c r="B1435" s="27">
        <v>0.5</v>
      </c>
      <c r="C1435" s="132"/>
      <c r="D1435" s="28" t="str">
        <f t="shared" si="199"/>
        <v>2021/2/2  12:00</v>
      </c>
      <c r="E1435" s="119">
        <v>1.4950000000000001</v>
      </c>
      <c r="F1435" s="36">
        <f t="shared" si="200"/>
        <v>1.502</v>
      </c>
      <c r="G1435" s="36">
        <f t="shared" si="201"/>
        <v>1.5</v>
      </c>
      <c r="H1435" s="36">
        <f t="shared" si="202"/>
        <v>1.4940000000000002</v>
      </c>
      <c r="I1435" s="36">
        <f t="shared" si="203"/>
        <v>1.496</v>
      </c>
      <c r="J1435" s="36">
        <f t="shared" si="204"/>
        <v>1.5010000000000001</v>
      </c>
      <c r="K1435" s="36">
        <f t="shared" si="205"/>
        <v>1.4990000000000001</v>
      </c>
      <c r="L1435" s="36">
        <f t="shared" si="206"/>
        <v>1.498</v>
      </c>
      <c r="M1435" s="57">
        <f t="shared" si="207"/>
        <v>1.4970000000000001</v>
      </c>
      <c r="N1435" s="58" t="s">
        <v>49</v>
      </c>
      <c r="O1435" s="36"/>
      <c r="P1435" s="36"/>
      <c r="Q1435" s="36"/>
      <c r="R1435" s="59"/>
      <c r="S1435" s="60">
        <v>1.46</v>
      </c>
      <c r="T1435" s="106">
        <v>1.6</v>
      </c>
      <c r="U1435" s="162"/>
      <c r="V1435" s="10"/>
      <c r="W1435" s="162"/>
      <c r="X1435" s="162"/>
      <c r="Y1435" s="162"/>
      <c r="AA1435" s="10"/>
      <c r="AB1435" s="47"/>
      <c r="AC1435" s="47"/>
      <c r="AD1435" s="47"/>
      <c r="AE1435" s="47"/>
      <c r="AF1435" s="47"/>
      <c r="AG1435" s="47"/>
      <c r="AH1435" s="47"/>
      <c r="AI1435" s="47"/>
    </row>
    <row r="1436" spans="1:35">
      <c r="A1436" s="26">
        <v>44229</v>
      </c>
      <c r="B1436" s="27">
        <v>0.58333333333333304</v>
      </c>
      <c r="C1436" s="132"/>
      <c r="D1436" s="28" t="str">
        <f t="shared" si="199"/>
        <v>2021/2/2  14:00</v>
      </c>
      <c r="E1436" s="119">
        <v>1.5033704808835999</v>
      </c>
      <c r="F1436" s="36">
        <f t="shared" si="200"/>
        <v>1.5103704808835998</v>
      </c>
      <c r="G1436" s="36">
        <f t="shared" si="201"/>
        <v>1.5083704808835998</v>
      </c>
      <c r="H1436" s="36">
        <f t="shared" si="202"/>
        <v>1.5023704808836</v>
      </c>
      <c r="I1436" s="36">
        <f t="shared" si="203"/>
        <v>1.5043704808835998</v>
      </c>
      <c r="J1436" s="36">
        <f t="shared" si="204"/>
        <v>1.5093704808835999</v>
      </c>
      <c r="K1436" s="36">
        <f t="shared" si="205"/>
        <v>1.5073704808835999</v>
      </c>
      <c r="L1436" s="36">
        <f t="shared" si="206"/>
        <v>1.5063704808835998</v>
      </c>
      <c r="M1436" s="57">
        <f t="shared" si="207"/>
        <v>1.5053704808835999</v>
      </c>
      <c r="N1436" s="58" t="s">
        <v>49</v>
      </c>
      <c r="O1436" s="36"/>
      <c r="P1436" s="36"/>
      <c r="Q1436" s="36"/>
      <c r="R1436" s="59"/>
      <c r="S1436" s="60">
        <v>1.46</v>
      </c>
      <c r="T1436" s="106">
        <v>1.6</v>
      </c>
      <c r="U1436" s="162"/>
      <c r="V1436" s="10"/>
      <c r="W1436" s="162"/>
      <c r="X1436" s="162"/>
      <c r="Y1436" s="162"/>
      <c r="AA1436" s="10"/>
      <c r="AB1436" s="47"/>
      <c r="AC1436" s="47"/>
      <c r="AD1436" s="47"/>
      <c r="AE1436" s="47"/>
      <c r="AF1436" s="47"/>
      <c r="AG1436" s="47"/>
      <c r="AH1436" s="47"/>
      <c r="AI1436" s="47"/>
    </row>
    <row r="1437" spans="1:35">
      <c r="A1437" s="26">
        <v>44229</v>
      </c>
      <c r="B1437" s="27">
        <v>0.66666666666666596</v>
      </c>
      <c r="C1437" s="132"/>
      <c r="D1437" s="28" t="str">
        <f t="shared" si="199"/>
        <v>2021/2/2  16:00</v>
      </c>
      <c r="E1437" s="119">
        <v>1.4970000000000001</v>
      </c>
      <c r="F1437" s="36">
        <f t="shared" si="200"/>
        <v>1.504</v>
      </c>
      <c r="G1437" s="36">
        <f t="shared" si="201"/>
        <v>1.502</v>
      </c>
      <c r="H1437" s="36">
        <f t="shared" si="202"/>
        <v>1.4960000000000002</v>
      </c>
      <c r="I1437" s="36">
        <f t="shared" si="203"/>
        <v>1.498</v>
      </c>
      <c r="J1437" s="36">
        <f t="shared" si="204"/>
        <v>1.5030000000000001</v>
      </c>
      <c r="K1437" s="36">
        <f t="shared" si="205"/>
        <v>1.5010000000000001</v>
      </c>
      <c r="L1437" s="36">
        <f t="shared" si="206"/>
        <v>1.5</v>
      </c>
      <c r="M1437" s="57">
        <f t="shared" si="207"/>
        <v>1.4990000000000001</v>
      </c>
      <c r="N1437" s="58" t="s">
        <v>49</v>
      </c>
      <c r="O1437" s="36"/>
      <c r="P1437" s="36"/>
      <c r="Q1437" s="36"/>
      <c r="R1437" s="59"/>
      <c r="S1437" s="60">
        <v>1.46</v>
      </c>
      <c r="T1437" s="106">
        <v>1.6</v>
      </c>
      <c r="U1437" s="162"/>
      <c r="V1437" s="10"/>
      <c r="W1437" s="162"/>
      <c r="X1437" s="162"/>
      <c r="Y1437" s="162"/>
      <c r="AA1437" s="10"/>
      <c r="AB1437" s="47"/>
      <c r="AC1437" s="47"/>
      <c r="AD1437" s="47"/>
      <c r="AE1437" s="47"/>
      <c r="AF1437" s="47"/>
      <c r="AG1437" s="47"/>
      <c r="AH1437" s="47"/>
      <c r="AI1437" s="47"/>
    </row>
    <row r="1438" spans="1:35">
      <c r="A1438" s="123">
        <v>44230</v>
      </c>
      <c r="B1438" s="101">
        <v>0.33333333333333331</v>
      </c>
      <c r="C1438" s="132" t="s">
        <v>698</v>
      </c>
      <c r="D1438" s="124" t="str">
        <f t="shared" si="199"/>
        <v>2021/2/3  8:00</v>
      </c>
      <c r="E1438" s="119">
        <v>1.5329999999999999</v>
      </c>
      <c r="F1438" s="36">
        <f t="shared" si="200"/>
        <v>1.5399999999999998</v>
      </c>
      <c r="G1438" s="36">
        <f t="shared" si="201"/>
        <v>1.5379999999999998</v>
      </c>
      <c r="H1438" s="36">
        <f t="shared" si="202"/>
        <v>1.532</v>
      </c>
      <c r="I1438" s="36">
        <f t="shared" si="203"/>
        <v>1.5339999999999998</v>
      </c>
      <c r="J1438" s="36">
        <f t="shared" si="204"/>
        <v>1.5389999999999999</v>
      </c>
      <c r="K1438" s="36">
        <f t="shared" si="205"/>
        <v>1.5369999999999999</v>
      </c>
      <c r="L1438" s="36">
        <f t="shared" si="206"/>
        <v>1.5359999999999998</v>
      </c>
      <c r="M1438" s="57">
        <f t="shared" si="207"/>
        <v>1.5349999999999999</v>
      </c>
      <c r="N1438" s="58" t="s">
        <v>44</v>
      </c>
      <c r="O1438" s="36"/>
      <c r="P1438" s="36"/>
      <c r="Q1438" s="36"/>
      <c r="R1438" s="59"/>
      <c r="S1438" s="60">
        <v>1.46</v>
      </c>
      <c r="T1438" s="106">
        <v>1.6</v>
      </c>
      <c r="U1438" s="162"/>
      <c r="V1438" s="10"/>
      <c r="W1438" s="162"/>
      <c r="X1438" s="162"/>
      <c r="Y1438" s="162"/>
      <c r="AA1438" s="10"/>
      <c r="AB1438" s="47"/>
      <c r="AC1438" s="47"/>
      <c r="AD1438" s="47"/>
      <c r="AE1438" s="47"/>
      <c r="AF1438" s="47"/>
      <c r="AG1438" s="47"/>
      <c r="AH1438" s="47"/>
      <c r="AI1438" s="47"/>
    </row>
    <row r="1439" spans="1:35">
      <c r="A1439" s="26">
        <v>44230</v>
      </c>
      <c r="B1439" s="27">
        <v>0.41666666666666669</v>
      </c>
      <c r="C1439" s="132"/>
      <c r="D1439" s="28" t="str">
        <f t="shared" si="199"/>
        <v>2021/2/3  10:00</v>
      </c>
      <c r="E1439" s="119">
        <v>1.4990000000000001</v>
      </c>
      <c r="F1439" s="36">
        <f t="shared" si="200"/>
        <v>1.506</v>
      </c>
      <c r="G1439" s="36">
        <f t="shared" si="201"/>
        <v>1.504</v>
      </c>
      <c r="H1439" s="36">
        <f t="shared" si="202"/>
        <v>1.4980000000000002</v>
      </c>
      <c r="I1439" s="36">
        <f t="shared" si="203"/>
        <v>1.5</v>
      </c>
      <c r="J1439" s="36">
        <f t="shared" si="204"/>
        <v>1.5050000000000001</v>
      </c>
      <c r="K1439" s="36">
        <f t="shared" si="205"/>
        <v>1.5030000000000001</v>
      </c>
      <c r="L1439" s="36">
        <f t="shared" si="206"/>
        <v>1.502</v>
      </c>
      <c r="M1439" s="57">
        <f t="shared" si="207"/>
        <v>1.5010000000000001</v>
      </c>
      <c r="N1439" s="58" t="s">
        <v>44</v>
      </c>
      <c r="O1439" s="36"/>
      <c r="P1439" s="36"/>
      <c r="Q1439" s="36"/>
      <c r="R1439" s="59"/>
      <c r="S1439" s="60">
        <v>1.46</v>
      </c>
      <c r="T1439" s="106">
        <v>1.6</v>
      </c>
      <c r="U1439" s="162"/>
      <c r="V1439" s="10"/>
      <c r="W1439" s="162"/>
      <c r="X1439" s="162"/>
      <c r="Y1439" s="162"/>
      <c r="AA1439" s="10"/>
      <c r="AB1439" s="47"/>
      <c r="AC1439" s="47"/>
      <c r="AD1439" s="47"/>
      <c r="AE1439" s="47"/>
      <c r="AF1439" s="47"/>
      <c r="AG1439" s="47"/>
      <c r="AH1439" s="47"/>
      <c r="AI1439" s="47"/>
    </row>
    <row r="1440" spans="1:35">
      <c r="A1440" s="26">
        <v>44230</v>
      </c>
      <c r="B1440" s="27">
        <v>0.5</v>
      </c>
      <c r="C1440" s="132"/>
      <c r="D1440" s="28" t="str">
        <f t="shared" si="199"/>
        <v>2021/2/3  12:00</v>
      </c>
      <c r="E1440" s="119">
        <v>1.501890110549795</v>
      </c>
      <c r="F1440" s="36">
        <f t="shared" si="200"/>
        <v>1.5088901105497949</v>
      </c>
      <c r="G1440" s="36">
        <f t="shared" si="201"/>
        <v>1.5068901105497949</v>
      </c>
      <c r="H1440" s="36">
        <f t="shared" si="202"/>
        <v>1.5008901105497952</v>
      </c>
      <c r="I1440" s="36">
        <f t="shared" si="203"/>
        <v>1.5028901105497949</v>
      </c>
      <c r="J1440" s="36">
        <f t="shared" si="204"/>
        <v>1.507890110549795</v>
      </c>
      <c r="K1440" s="36">
        <f t="shared" si="205"/>
        <v>1.505890110549795</v>
      </c>
      <c r="L1440" s="36">
        <f t="shared" si="206"/>
        <v>1.5048901105497949</v>
      </c>
      <c r="M1440" s="57">
        <f t="shared" si="207"/>
        <v>1.503890110549795</v>
      </c>
      <c r="N1440" s="58" t="s">
        <v>45</v>
      </c>
      <c r="O1440" s="36"/>
      <c r="P1440" s="36"/>
      <c r="Q1440" s="36"/>
      <c r="R1440" s="59"/>
      <c r="S1440" s="60">
        <v>1.46</v>
      </c>
      <c r="T1440" s="106">
        <v>1.6</v>
      </c>
      <c r="U1440" s="162"/>
      <c r="V1440" s="10"/>
      <c r="W1440" s="162"/>
      <c r="X1440" s="162"/>
      <c r="Y1440" s="162"/>
      <c r="AA1440" s="10"/>
      <c r="AB1440" s="47"/>
      <c r="AC1440" s="47"/>
      <c r="AD1440" s="47"/>
      <c r="AE1440" s="47"/>
      <c r="AF1440" s="47"/>
      <c r="AG1440" s="47"/>
      <c r="AH1440" s="47"/>
      <c r="AI1440" s="47"/>
    </row>
    <row r="1441" spans="1:35">
      <c r="A1441" s="26">
        <v>44230</v>
      </c>
      <c r="B1441" s="27">
        <v>0.58333333333333304</v>
      </c>
      <c r="C1441" s="132"/>
      <c r="D1441" s="28" t="str">
        <f t="shared" si="199"/>
        <v>2021/2/3  14:00</v>
      </c>
      <c r="E1441" s="119">
        <v>1.5066816666345386</v>
      </c>
      <c r="F1441" s="36">
        <f t="shared" si="200"/>
        <v>1.5136816666345385</v>
      </c>
      <c r="G1441" s="36">
        <f t="shared" si="201"/>
        <v>1.5116816666345385</v>
      </c>
      <c r="H1441" s="36">
        <f t="shared" si="202"/>
        <v>1.5056816666345387</v>
      </c>
      <c r="I1441" s="36">
        <f t="shared" si="203"/>
        <v>1.5076816666345385</v>
      </c>
      <c r="J1441" s="36">
        <f t="shared" si="204"/>
        <v>1.5126816666345386</v>
      </c>
      <c r="K1441" s="36">
        <f t="shared" si="205"/>
        <v>1.5106816666345386</v>
      </c>
      <c r="L1441" s="36">
        <f t="shared" si="206"/>
        <v>1.5096816666345385</v>
      </c>
      <c r="M1441" s="57">
        <f t="shared" si="207"/>
        <v>1.5086816666345386</v>
      </c>
      <c r="N1441" s="58" t="s">
        <v>45</v>
      </c>
      <c r="O1441" s="36"/>
      <c r="P1441" s="36"/>
      <c r="Q1441" s="36"/>
      <c r="R1441" s="59"/>
      <c r="S1441" s="60">
        <v>1.46</v>
      </c>
      <c r="T1441" s="106">
        <v>1.6</v>
      </c>
      <c r="U1441" s="162"/>
      <c r="V1441" s="10"/>
      <c r="W1441" s="162"/>
      <c r="X1441" s="162"/>
      <c r="Y1441" s="162"/>
      <c r="AA1441" s="10"/>
      <c r="AB1441" s="47"/>
      <c r="AC1441" s="47"/>
      <c r="AD1441" s="47"/>
      <c r="AE1441" s="47"/>
      <c r="AF1441" s="47"/>
      <c r="AG1441" s="47"/>
      <c r="AH1441" s="47"/>
      <c r="AI1441" s="47"/>
    </row>
    <row r="1442" spans="1:35">
      <c r="A1442" s="26">
        <v>44230</v>
      </c>
      <c r="B1442" s="27">
        <v>0.66666666666666596</v>
      </c>
      <c r="C1442" s="132"/>
      <c r="D1442" s="28" t="str">
        <f t="shared" si="199"/>
        <v>2021/2/3  16:00</v>
      </c>
      <c r="E1442" s="119">
        <v>1.4970000000000001</v>
      </c>
      <c r="F1442" s="36">
        <f t="shared" si="200"/>
        <v>1.504</v>
      </c>
      <c r="G1442" s="36">
        <f t="shared" si="201"/>
        <v>1.502</v>
      </c>
      <c r="H1442" s="36">
        <f t="shared" si="202"/>
        <v>1.4960000000000002</v>
      </c>
      <c r="I1442" s="36">
        <f t="shared" si="203"/>
        <v>1.498</v>
      </c>
      <c r="J1442" s="36">
        <f t="shared" si="204"/>
        <v>1.5030000000000001</v>
      </c>
      <c r="K1442" s="36">
        <f t="shared" si="205"/>
        <v>1.5010000000000001</v>
      </c>
      <c r="L1442" s="36">
        <f t="shared" si="206"/>
        <v>1.5</v>
      </c>
      <c r="M1442" s="57">
        <f t="shared" si="207"/>
        <v>1.4990000000000001</v>
      </c>
      <c r="N1442" s="58" t="s">
        <v>45</v>
      </c>
      <c r="O1442" s="36"/>
      <c r="P1442" s="36"/>
      <c r="Q1442" s="36"/>
      <c r="R1442" s="59"/>
      <c r="S1442" s="60">
        <v>1.46</v>
      </c>
      <c r="T1442" s="106">
        <v>1.6</v>
      </c>
      <c r="U1442" s="162"/>
      <c r="V1442" s="10"/>
      <c r="W1442" s="162"/>
      <c r="X1442" s="162"/>
      <c r="Y1442" s="162"/>
      <c r="AA1442" s="10"/>
      <c r="AB1442" s="47"/>
      <c r="AC1442" s="47"/>
      <c r="AD1442" s="47"/>
      <c r="AE1442" s="47"/>
      <c r="AF1442" s="47"/>
      <c r="AG1442" s="47"/>
      <c r="AH1442" s="47"/>
      <c r="AI1442" s="47"/>
    </row>
    <row r="1443" spans="1:35">
      <c r="A1443" s="123">
        <v>44231</v>
      </c>
      <c r="B1443" s="101">
        <v>0.33333333333333331</v>
      </c>
      <c r="C1443" s="132" t="s">
        <v>699</v>
      </c>
      <c r="D1443" s="124" t="str">
        <f t="shared" si="199"/>
        <v>2021/2/4  8:00</v>
      </c>
      <c r="E1443" s="119">
        <v>1.5049999999999999</v>
      </c>
      <c r="F1443" s="36">
        <f t="shared" si="200"/>
        <v>1.5119999999999998</v>
      </c>
      <c r="G1443" s="36">
        <f t="shared" si="201"/>
        <v>1.5099999999999998</v>
      </c>
      <c r="H1443" s="36">
        <f t="shared" si="202"/>
        <v>1.504</v>
      </c>
      <c r="I1443" s="36">
        <f t="shared" si="203"/>
        <v>1.5059999999999998</v>
      </c>
      <c r="J1443" s="36">
        <f t="shared" si="204"/>
        <v>1.5109999999999999</v>
      </c>
      <c r="K1443" s="36">
        <f t="shared" si="205"/>
        <v>1.5089999999999999</v>
      </c>
      <c r="L1443" s="36">
        <f t="shared" si="206"/>
        <v>1.5079999999999998</v>
      </c>
      <c r="M1443" s="57">
        <f t="shared" si="207"/>
        <v>1.5069999999999999</v>
      </c>
      <c r="N1443" s="58" t="s">
        <v>46</v>
      </c>
      <c r="O1443" s="36"/>
      <c r="P1443" s="36"/>
      <c r="Q1443" s="36"/>
      <c r="R1443" s="59"/>
      <c r="S1443" s="60">
        <v>1.46</v>
      </c>
      <c r="T1443" s="106">
        <v>1.6</v>
      </c>
      <c r="U1443" s="162"/>
      <c r="V1443" s="10"/>
      <c r="W1443" s="162"/>
      <c r="X1443" s="162"/>
      <c r="Y1443" s="162"/>
      <c r="AA1443" s="10"/>
      <c r="AB1443" s="47"/>
      <c r="AC1443" s="47"/>
      <c r="AD1443" s="47"/>
      <c r="AE1443" s="47"/>
      <c r="AF1443" s="47"/>
      <c r="AG1443" s="47"/>
      <c r="AH1443" s="47"/>
      <c r="AI1443" s="47"/>
    </row>
    <row r="1444" spans="1:35">
      <c r="A1444" s="26">
        <v>44231</v>
      </c>
      <c r="B1444" s="27">
        <v>0.41666666666666669</v>
      </c>
      <c r="C1444" s="132"/>
      <c r="D1444" s="28" t="str">
        <f t="shared" si="199"/>
        <v>2021/2/4  10:00</v>
      </c>
      <c r="E1444" s="119">
        <v>1.4907998724556168</v>
      </c>
      <c r="F1444" s="36">
        <f t="shared" si="200"/>
        <v>1.4977998724556167</v>
      </c>
      <c r="G1444" s="36">
        <f t="shared" si="201"/>
        <v>1.4957998724556167</v>
      </c>
      <c r="H1444" s="36">
        <f t="shared" si="202"/>
        <v>1.489799872455617</v>
      </c>
      <c r="I1444" s="36">
        <f t="shared" si="203"/>
        <v>1.4917998724556167</v>
      </c>
      <c r="J1444" s="36">
        <f t="shared" si="204"/>
        <v>1.4967998724556169</v>
      </c>
      <c r="K1444" s="36">
        <f t="shared" si="205"/>
        <v>1.4947998724556169</v>
      </c>
      <c r="L1444" s="36">
        <f t="shared" si="206"/>
        <v>1.4937998724556167</v>
      </c>
      <c r="M1444" s="57">
        <f t="shared" si="207"/>
        <v>1.4927998724556168</v>
      </c>
      <c r="N1444" s="58" t="s">
        <v>46</v>
      </c>
      <c r="O1444" s="36"/>
      <c r="P1444" s="36"/>
      <c r="Q1444" s="36"/>
      <c r="R1444" s="59"/>
      <c r="S1444" s="60">
        <v>1.46</v>
      </c>
      <c r="T1444" s="106">
        <v>1.6</v>
      </c>
      <c r="U1444" s="162"/>
      <c r="V1444" s="10"/>
      <c r="W1444" s="162"/>
      <c r="X1444" s="162"/>
      <c r="Y1444" s="162"/>
      <c r="AA1444" s="10"/>
      <c r="AB1444" s="47"/>
      <c r="AC1444" s="47"/>
      <c r="AD1444" s="47"/>
      <c r="AE1444" s="47"/>
      <c r="AF1444" s="47"/>
      <c r="AG1444" s="47"/>
      <c r="AH1444" s="47"/>
      <c r="AI1444" s="47"/>
    </row>
    <row r="1445" spans="1:35">
      <c r="A1445" s="26">
        <v>44231</v>
      </c>
      <c r="B1445" s="27">
        <v>0.5</v>
      </c>
      <c r="C1445" s="132"/>
      <c r="D1445" s="28" t="str">
        <f t="shared" si="199"/>
        <v>2021/2/4  12:00</v>
      </c>
      <c r="E1445" s="119">
        <v>1.5025408899357531</v>
      </c>
      <c r="F1445" s="36">
        <f t="shared" si="200"/>
        <v>1.509540889935753</v>
      </c>
      <c r="G1445" s="36">
        <f t="shared" si="201"/>
        <v>1.507540889935753</v>
      </c>
      <c r="H1445" s="36">
        <f t="shared" si="202"/>
        <v>1.5015408899357532</v>
      </c>
      <c r="I1445" s="36">
        <f t="shared" si="203"/>
        <v>1.503540889935753</v>
      </c>
      <c r="J1445" s="36">
        <f t="shared" si="204"/>
        <v>1.5085408899357531</v>
      </c>
      <c r="K1445" s="36">
        <f t="shared" si="205"/>
        <v>1.5065408899357531</v>
      </c>
      <c r="L1445" s="36">
        <f t="shared" si="206"/>
        <v>1.505540889935753</v>
      </c>
      <c r="M1445" s="57">
        <f t="shared" si="207"/>
        <v>1.5045408899357531</v>
      </c>
      <c r="N1445" s="58" t="s">
        <v>46</v>
      </c>
      <c r="O1445" s="36"/>
      <c r="P1445" s="36"/>
      <c r="Q1445" s="36"/>
      <c r="R1445" s="59"/>
      <c r="S1445" s="60">
        <v>1.46</v>
      </c>
      <c r="T1445" s="106">
        <v>1.6</v>
      </c>
      <c r="U1445" s="162"/>
      <c r="V1445" s="10"/>
      <c r="W1445" s="162"/>
      <c r="X1445" s="162"/>
      <c r="Y1445" s="162"/>
      <c r="AA1445" s="10"/>
      <c r="AB1445" s="47"/>
      <c r="AC1445" s="47"/>
      <c r="AD1445" s="47"/>
      <c r="AE1445" s="47"/>
      <c r="AF1445" s="47"/>
      <c r="AG1445" s="47"/>
      <c r="AH1445" s="47"/>
      <c r="AI1445" s="47"/>
    </row>
    <row r="1446" spans="1:35">
      <c r="A1446" s="26">
        <v>44231</v>
      </c>
      <c r="B1446" s="27">
        <v>0.58333333333333304</v>
      </c>
      <c r="C1446" s="132"/>
      <c r="D1446" s="28" t="str">
        <f t="shared" si="199"/>
        <v>2021/2/4  14:00</v>
      </c>
      <c r="E1446" s="119">
        <v>1.4970000000000001</v>
      </c>
      <c r="F1446" s="36">
        <f t="shared" si="200"/>
        <v>1.504</v>
      </c>
      <c r="G1446" s="36">
        <f t="shared" si="201"/>
        <v>1.502</v>
      </c>
      <c r="H1446" s="36">
        <f t="shared" si="202"/>
        <v>1.4960000000000002</v>
      </c>
      <c r="I1446" s="36">
        <f t="shared" si="203"/>
        <v>1.498</v>
      </c>
      <c r="J1446" s="36">
        <f t="shared" si="204"/>
        <v>1.5030000000000001</v>
      </c>
      <c r="K1446" s="36">
        <f t="shared" si="205"/>
        <v>1.5010000000000001</v>
      </c>
      <c r="L1446" s="36">
        <f t="shared" si="206"/>
        <v>1.5</v>
      </c>
      <c r="M1446" s="57">
        <f t="shared" si="207"/>
        <v>1.4990000000000001</v>
      </c>
      <c r="N1446" s="58" t="s">
        <v>46</v>
      </c>
      <c r="O1446" s="36"/>
      <c r="P1446" s="36"/>
      <c r="Q1446" s="36"/>
      <c r="R1446" s="59"/>
      <c r="S1446" s="60">
        <v>1.46</v>
      </c>
      <c r="T1446" s="106">
        <v>1.6</v>
      </c>
      <c r="U1446" s="162"/>
      <c r="V1446" s="10"/>
      <c r="W1446" s="162"/>
      <c r="X1446" s="162"/>
      <c r="Y1446" s="162"/>
      <c r="AA1446" s="10"/>
      <c r="AB1446" s="47"/>
      <c r="AC1446" s="47"/>
      <c r="AD1446" s="47"/>
      <c r="AE1446" s="47"/>
      <c r="AF1446" s="47"/>
      <c r="AG1446" s="47"/>
      <c r="AH1446" s="47"/>
      <c r="AI1446" s="47"/>
    </row>
    <row r="1447" spans="1:35">
      <c r="A1447" s="26">
        <v>44231</v>
      </c>
      <c r="B1447" s="27">
        <v>0.66666666666666596</v>
      </c>
      <c r="C1447" s="132"/>
      <c r="D1447" s="28" t="str">
        <f t="shared" si="199"/>
        <v>2021/2/4  16:00</v>
      </c>
      <c r="E1447" s="119">
        <v>1.498</v>
      </c>
      <c r="F1447" s="36">
        <f t="shared" si="200"/>
        <v>1.5049999999999999</v>
      </c>
      <c r="G1447" s="36">
        <f t="shared" si="201"/>
        <v>1.5029999999999999</v>
      </c>
      <c r="H1447" s="36">
        <f t="shared" si="202"/>
        <v>1.4970000000000001</v>
      </c>
      <c r="I1447" s="36">
        <f t="shared" si="203"/>
        <v>1.4989999999999999</v>
      </c>
      <c r="J1447" s="36">
        <f t="shared" si="204"/>
        <v>1.504</v>
      </c>
      <c r="K1447" s="36">
        <f t="shared" si="205"/>
        <v>1.502</v>
      </c>
      <c r="L1447" s="36">
        <f t="shared" si="206"/>
        <v>1.5009999999999999</v>
      </c>
      <c r="M1447" s="57">
        <f t="shared" si="207"/>
        <v>1.5</v>
      </c>
      <c r="N1447" s="58" t="s">
        <v>46</v>
      </c>
      <c r="O1447" s="36"/>
      <c r="P1447" s="36"/>
      <c r="Q1447" s="36"/>
      <c r="R1447" s="59"/>
      <c r="S1447" s="60">
        <v>1.46</v>
      </c>
      <c r="T1447" s="106">
        <v>1.6</v>
      </c>
      <c r="U1447" s="162"/>
      <c r="V1447" s="10"/>
      <c r="W1447" s="162"/>
      <c r="X1447" s="162"/>
      <c r="Y1447" s="162"/>
      <c r="AA1447" s="10"/>
      <c r="AB1447" s="47"/>
      <c r="AC1447" s="47"/>
      <c r="AD1447" s="47"/>
      <c r="AE1447" s="47"/>
      <c r="AF1447" s="47"/>
      <c r="AG1447" s="47"/>
      <c r="AH1447" s="47"/>
      <c r="AI1447" s="47"/>
    </row>
    <row r="1448" spans="1:35">
      <c r="A1448" s="123">
        <v>44232</v>
      </c>
      <c r="B1448" s="101">
        <v>0.33333333333333331</v>
      </c>
      <c r="C1448" s="132" t="s">
        <v>700</v>
      </c>
      <c r="D1448" s="124" t="str">
        <f t="shared" si="199"/>
        <v>2021/2/5  8:00</v>
      </c>
      <c r="E1448" s="119">
        <v>1.5209139759635064</v>
      </c>
      <c r="F1448" s="36">
        <f t="shared" si="200"/>
        <v>1.5279139759635063</v>
      </c>
      <c r="G1448" s="36">
        <f t="shared" si="201"/>
        <v>1.5259139759635063</v>
      </c>
      <c r="H1448" s="36">
        <f t="shared" si="202"/>
        <v>1.5199139759635065</v>
      </c>
      <c r="I1448" s="36">
        <f t="shared" si="203"/>
        <v>1.5219139759635063</v>
      </c>
      <c r="J1448" s="36">
        <f t="shared" si="204"/>
        <v>1.5269139759635064</v>
      </c>
      <c r="K1448" s="36">
        <f t="shared" si="205"/>
        <v>1.5249139759635064</v>
      </c>
      <c r="L1448" s="36">
        <f t="shared" si="206"/>
        <v>1.5239139759635063</v>
      </c>
      <c r="M1448" s="57">
        <f t="shared" si="207"/>
        <v>1.5229139759635064</v>
      </c>
      <c r="N1448" s="58" t="s">
        <v>47</v>
      </c>
      <c r="O1448" s="36"/>
      <c r="P1448" s="36"/>
      <c r="Q1448" s="36"/>
      <c r="R1448" s="59"/>
      <c r="S1448" s="60">
        <v>1.46</v>
      </c>
      <c r="T1448" s="106">
        <v>1.6</v>
      </c>
      <c r="U1448" s="162"/>
      <c r="V1448" s="10"/>
      <c r="W1448" s="162"/>
      <c r="X1448" s="162"/>
      <c r="Y1448" s="162"/>
      <c r="AA1448" s="10"/>
      <c r="AB1448" s="47"/>
      <c r="AC1448" s="47"/>
      <c r="AD1448" s="47"/>
      <c r="AE1448" s="47"/>
      <c r="AF1448" s="47"/>
      <c r="AG1448" s="47"/>
      <c r="AH1448" s="47"/>
      <c r="AI1448" s="47"/>
    </row>
    <row r="1449" spans="1:35">
      <c r="A1449" s="26">
        <v>44232</v>
      </c>
      <c r="B1449" s="27">
        <v>0.41666666666666669</v>
      </c>
      <c r="C1449" s="132"/>
      <c r="D1449" s="28" t="str">
        <f t="shared" si="199"/>
        <v>2021/2/5  10:00</v>
      </c>
      <c r="E1449" s="119">
        <v>1.5122873417692608</v>
      </c>
      <c r="F1449" s="36">
        <f t="shared" si="200"/>
        <v>1.5192873417692607</v>
      </c>
      <c r="G1449" s="36">
        <f t="shared" si="201"/>
        <v>1.5172873417692607</v>
      </c>
      <c r="H1449" s="36">
        <f t="shared" si="202"/>
        <v>1.5112873417692609</v>
      </c>
      <c r="I1449" s="36">
        <f t="shared" si="203"/>
        <v>1.5132873417692607</v>
      </c>
      <c r="J1449" s="36">
        <f t="shared" si="204"/>
        <v>1.5182873417692608</v>
      </c>
      <c r="K1449" s="36">
        <f t="shared" si="205"/>
        <v>1.5162873417692608</v>
      </c>
      <c r="L1449" s="36">
        <f t="shared" si="206"/>
        <v>1.5152873417692607</v>
      </c>
      <c r="M1449" s="57">
        <f t="shared" si="207"/>
        <v>1.5142873417692608</v>
      </c>
      <c r="N1449" s="58" t="s">
        <v>47</v>
      </c>
      <c r="O1449" s="36"/>
      <c r="P1449" s="36"/>
      <c r="Q1449" s="36"/>
      <c r="R1449" s="59"/>
      <c r="S1449" s="60">
        <v>1.46</v>
      </c>
      <c r="T1449" s="106">
        <v>1.6</v>
      </c>
      <c r="U1449" s="162"/>
      <c r="V1449" s="10"/>
      <c r="W1449" s="162"/>
      <c r="X1449" s="162"/>
      <c r="Y1449" s="162"/>
      <c r="AA1449" s="10"/>
      <c r="AB1449" s="47"/>
      <c r="AC1449" s="47"/>
      <c r="AD1449" s="47"/>
      <c r="AE1449" s="47"/>
      <c r="AF1449" s="47"/>
      <c r="AG1449" s="47"/>
      <c r="AH1449" s="47"/>
      <c r="AI1449" s="47"/>
    </row>
    <row r="1450" spans="1:35">
      <c r="A1450" s="26">
        <v>44232</v>
      </c>
      <c r="B1450" s="27">
        <v>0.5</v>
      </c>
      <c r="C1450" s="132"/>
      <c r="D1450" s="28" t="str">
        <f t="shared" si="199"/>
        <v>2021/2/5  12:00</v>
      </c>
      <c r="E1450" s="119">
        <v>1.4990000000000001</v>
      </c>
      <c r="F1450" s="36">
        <f t="shared" si="200"/>
        <v>1.506</v>
      </c>
      <c r="G1450" s="36">
        <f t="shared" si="201"/>
        <v>1.504</v>
      </c>
      <c r="H1450" s="36">
        <f t="shared" si="202"/>
        <v>1.4980000000000002</v>
      </c>
      <c r="I1450" s="36">
        <f t="shared" si="203"/>
        <v>1.5</v>
      </c>
      <c r="J1450" s="36">
        <f t="shared" si="204"/>
        <v>1.5050000000000001</v>
      </c>
      <c r="K1450" s="36">
        <f t="shared" si="205"/>
        <v>1.5030000000000001</v>
      </c>
      <c r="L1450" s="36">
        <f t="shared" si="206"/>
        <v>1.502</v>
      </c>
      <c r="M1450" s="57">
        <f t="shared" si="207"/>
        <v>1.5010000000000001</v>
      </c>
      <c r="N1450" s="58" t="s">
        <v>47</v>
      </c>
      <c r="O1450" s="36"/>
      <c r="P1450" s="36"/>
      <c r="Q1450" s="36"/>
      <c r="R1450" s="59"/>
      <c r="S1450" s="60">
        <v>1.46</v>
      </c>
      <c r="T1450" s="106">
        <v>1.6</v>
      </c>
      <c r="U1450" s="162"/>
      <c r="V1450" s="10"/>
      <c r="W1450" s="162"/>
      <c r="X1450" s="162"/>
      <c r="Y1450" s="162"/>
      <c r="AA1450" s="10"/>
      <c r="AB1450" s="47"/>
      <c r="AC1450" s="47"/>
      <c r="AD1450" s="47"/>
      <c r="AE1450" s="47"/>
      <c r="AF1450" s="47"/>
      <c r="AG1450" s="47"/>
      <c r="AH1450" s="47"/>
      <c r="AI1450" s="47"/>
    </row>
    <row r="1451" spans="1:35">
      <c r="A1451" s="26">
        <v>44232</v>
      </c>
      <c r="B1451" s="27">
        <v>0.58333333333333304</v>
      </c>
      <c r="C1451" s="132"/>
      <c r="D1451" s="28" t="str">
        <f t="shared" si="199"/>
        <v>2021/2/5  14:00</v>
      </c>
      <c r="E1451" s="119">
        <v>1.5010212037998818</v>
      </c>
      <c r="F1451" s="36">
        <f t="shared" si="200"/>
        <v>1.5080212037998817</v>
      </c>
      <c r="G1451" s="36">
        <f t="shared" si="201"/>
        <v>1.5060212037998817</v>
      </c>
      <c r="H1451" s="36">
        <f t="shared" si="202"/>
        <v>1.5000212037998819</v>
      </c>
      <c r="I1451" s="36">
        <f t="shared" si="203"/>
        <v>1.5020212037998817</v>
      </c>
      <c r="J1451" s="36">
        <f t="shared" si="204"/>
        <v>1.5070212037998818</v>
      </c>
      <c r="K1451" s="36">
        <f t="shared" si="205"/>
        <v>1.5050212037998818</v>
      </c>
      <c r="L1451" s="36">
        <f t="shared" si="206"/>
        <v>1.5040212037998817</v>
      </c>
      <c r="M1451" s="57">
        <f t="shared" si="207"/>
        <v>1.5030212037998818</v>
      </c>
      <c r="N1451" s="58" t="s">
        <v>47</v>
      </c>
      <c r="O1451" s="36"/>
      <c r="P1451" s="36"/>
      <c r="Q1451" s="36"/>
      <c r="R1451" s="59"/>
      <c r="S1451" s="60">
        <v>1.46</v>
      </c>
      <c r="T1451" s="106">
        <v>1.6</v>
      </c>
      <c r="U1451" s="162"/>
      <c r="V1451" s="10"/>
      <c r="W1451" s="162"/>
      <c r="X1451" s="162"/>
      <c r="Y1451" s="162"/>
      <c r="AA1451" s="10"/>
      <c r="AB1451" s="47"/>
      <c r="AC1451" s="47"/>
      <c r="AD1451" s="47"/>
      <c r="AE1451" s="47"/>
      <c r="AF1451" s="47"/>
      <c r="AG1451" s="47"/>
      <c r="AH1451" s="47"/>
      <c r="AI1451" s="47"/>
    </row>
    <row r="1452" spans="1:35">
      <c r="A1452" s="26">
        <v>44232</v>
      </c>
      <c r="B1452" s="27">
        <v>0.66666666666666596</v>
      </c>
      <c r="C1452" s="132"/>
      <c r="D1452" s="28" t="str">
        <f t="shared" si="199"/>
        <v>2021/2/5  16:00</v>
      </c>
      <c r="E1452" s="119">
        <v>1.5026595872683197</v>
      </c>
      <c r="F1452" s="36">
        <f t="shared" si="200"/>
        <v>1.5096595872683196</v>
      </c>
      <c r="G1452" s="36">
        <f t="shared" si="201"/>
        <v>1.5076595872683196</v>
      </c>
      <c r="H1452" s="36">
        <f t="shared" si="202"/>
        <v>1.5016595872683198</v>
      </c>
      <c r="I1452" s="36">
        <f t="shared" si="203"/>
        <v>1.5036595872683196</v>
      </c>
      <c r="J1452" s="36">
        <f t="shared" si="204"/>
        <v>1.5086595872683197</v>
      </c>
      <c r="K1452" s="36">
        <f t="shared" si="205"/>
        <v>1.5066595872683197</v>
      </c>
      <c r="L1452" s="36">
        <f t="shared" si="206"/>
        <v>1.5056595872683196</v>
      </c>
      <c r="M1452" s="57">
        <f t="shared" si="207"/>
        <v>1.5046595872683197</v>
      </c>
      <c r="N1452" s="58" t="s">
        <v>47</v>
      </c>
      <c r="O1452" s="36"/>
      <c r="P1452" s="36"/>
      <c r="Q1452" s="36"/>
      <c r="R1452" s="59"/>
      <c r="S1452" s="60">
        <v>1.46</v>
      </c>
      <c r="T1452" s="106">
        <v>1.6</v>
      </c>
      <c r="U1452" s="162"/>
      <c r="V1452" s="10"/>
      <c r="W1452" s="162"/>
      <c r="X1452" s="162"/>
      <c r="Y1452" s="162"/>
      <c r="AA1452" s="10"/>
      <c r="AB1452" s="47"/>
      <c r="AC1452" s="47"/>
      <c r="AD1452" s="47"/>
      <c r="AE1452" s="47"/>
      <c r="AF1452" s="47"/>
      <c r="AG1452" s="47"/>
      <c r="AH1452" s="47"/>
      <c r="AI1452" s="47"/>
    </row>
    <row r="1453" spans="1:35">
      <c r="A1453" s="123">
        <v>44233</v>
      </c>
      <c r="B1453" s="101">
        <v>0.33333333333333331</v>
      </c>
      <c r="C1453" s="132" t="s">
        <v>701</v>
      </c>
      <c r="D1453" s="124" t="str">
        <f t="shared" si="199"/>
        <v>2021/2/6  8:00</v>
      </c>
      <c r="E1453" s="119">
        <v>1.5186080263928408</v>
      </c>
      <c r="F1453" s="36">
        <f t="shared" si="200"/>
        <v>1.5256080263928407</v>
      </c>
      <c r="G1453" s="36">
        <f t="shared" si="201"/>
        <v>1.5236080263928407</v>
      </c>
      <c r="H1453" s="36">
        <f t="shared" si="202"/>
        <v>1.5176080263928409</v>
      </c>
      <c r="I1453" s="36">
        <f t="shared" si="203"/>
        <v>1.5196080263928406</v>
      </c>
      <c r="J1453" s="36">
        <f t="shared" si="204"/>
        <v>1.5246080263928408</v>
      </c>
      <c r="K1453" s="36">
        <f t="shared" si="205"/>
        <v>1.5226080263928408</v>
      </c>
      <c r="L1453" s="36">
        <f t="shared" si="206"/>
        <v>1.5216080263928407</v>
      </c>
      <c r="M1453" s="57">
        <f t="shared" si="207"/>
        <v>1.5206080263928408</v>
      </c>
      <c r="N1453" s="58" t="s">
        <v>48</v>
      </c>
      <c r="O1453" s="36"/>
      <c r="P1453" s="36"/>
      <c r="Q1453" s="36"/>
      <c r="R1453" s="59"/>
      <c r="S1453" s="60">
        <v>1.46</v>
      </c>
      <c r="T1453" s="106">
        <v>1.6</v>
      </c>
      <c r="U1453" s="162"/>
      <c r="V1453" s="10"/>
      <c r="W1453" s="162"/>
      <c r="X1453" s="162"/>
      <c r="Y1453" s="162"/>
      <c r="AA1453" s="10"/>
      <c r="AB1453" s="47"/>
      <c r="AC1453" s="47"/>
      <c r="AD1453" s="47"/>
      <c r="AE1453" s="47"/>
      <c r="AF1453" s="47"/>
      <c r="AG1453" s="47"/>
      <c r="AH1453" s="47"/>
      <c r="AI1453" s="47"/>
    </row>
    <row r="1454" spans="1:35">
      <c r="A1454" s="26">
        <v>44233</v>
      </c>
      <c r="B1454" s="27">
        <v>0.41666666666666669</v>
      </c>
      <c r="C1454" s="132"/>
      <c r="D1454" s="28" t="str">
        <f t="shared" si="199"/>
        <v>2021/2/6  10:00</v>
      </c>
      <c r="E1454" s="119">
        <v>1.5149999999999999</v>
      </c>
      <c r="F1454" s="36">
        <f t="shared" si="200"/>
        <v>1.5219999999999998</v>
      </c>
      <c r="G1454" s="36">
        <f t="shared" si="201"/>
        <v>1.5199999999999998</v>
      </c>
      <c r="H1454" s="36">
        <f t="shared" si="202"/>
        <v>1.514</v>
      </c>
      <c r="I1454" s="36">
        <f t="shared" si="203"/>
        <v>1.5159999999999998</v>
      </c>
      <c r="J1454" s="36">
        <f t="shared" si="204"/>
        <v>1.5209999999999999</v>
      </c>
      <c r="K1454" s="36">
        <f t="shared" si="205"/>
        <v>1.5189999999999999</v>
      </c>
      <c r="L1454" s="36">
        <f t="shared" si="206"/>
        <v>1.5179999999999998</v>
      </c>
      <c r="M1454" s="57">
        <f t="shared" si="207"/>
        <v>1.5169999999999999</v>
      </c>
      <c r="N1454" s="58" t="s">
        <v>48</v>
      </c>
      <c r="O1454" s="36"/>
      <c r="P1454" s="36"/>
      <c r="Q1454" s="36"/>
      <c r="R1454" s="59"/>
      <c r="S1454" s="60">
        <v>1.46</v>
      </c>
      <c r="T1454" s="106">
        <v>1.6</v>
      </c>
      <c r="U1454" s="162"/>
      <c r="V1454" s="10"/>
      <c r="W1454" s="162"/>
      <c r="X1454" s="162"/>
      <c r="Y1454" s="162"/>
      <c r="AA1454" s="10"/>
      <c r="AB1454" s="47"/>
      <c r="AC1454" s="47"/>
      <c r="AD1454" s="47"/>
      <c r="AE1454" s="47"/>
      <c r="AF1454" s="47"/>
      <c r="AG1454" s="47"/>
      <c r="AH1454" s="47"/>
      <c r="AI1454" s="47"/>
    </row>
    <row r="1455" spans="1:35">
      <c r="A1455" s="26">
        <v>44233</v>
      </c>
      <c r="B1455" s="27">
        <v>0.5</v>
      </c>
      <c r="C1455" s="132"/>
      <c r="D1455" s="28" t="str">
        <f t="shared" si="199"/>
        <v>2021/2/6  12:00</v>
      </c>
      <c r="E1455" s="119">
        <v>1.5038490678262477</v>
      </c>
      <c r="F1455" s="36">
        <f t="shared" si="200"/>
        <v>1.5108490678262476</v>
      </c>
      <c r="G1455" s="36">
        <f t="shared" si="201"/>
        <v>1.5088490678262476</v>
      </c>
      <c r="H1455" s="36">
        <f t="shared" si="202"/>
        <v>1.5028490678262478</v>
      </c>
      <c r="I1455" s="36">
        <f t="shared" si="203"/>
        <v>1.5048490678262476</v>
      </c>
      <c r="J1455" s="36">
        <f t="shared" si="204"/>
        <v>1.5098490678262477</v>
      </c>
      <c r="K1455" s="36">
        <f t="shared" si="205"/>
        <v>1.5078490678262477</v>
      </c>
      <c r="L1455" s="36">
        <f t="shared" si="206"/>
        <v>1.5068490678262476</v>
      </c>
      <c r="M1455" s="57">
        <f t="shared" si="207"/>
        <v>1.5058490678262477</v>
      </c>
      <c r="N1455" s="58" t="s">
        <v>48</v>
      </c>
      <c r="O1455" s="36"/>
      <c r="P1455" s="36"/>
      <c r="Q1455" s="36"/>
      <c r="R1455" s="59"/>
      <c r="S1455" s="60">
        <v>1.46</v>
      </c>
      <c r="T1455" s="106">
        <v>1.6</v>
      </c>
      <c r="U1455" s="162"/>
      <c r="V1455" s="10"/>
      <c r="W1455" s="162"/>
      <c r="X1455" s="162"/>
      <c r="Y1455" s="162"/>
      <c r="AA1455" s="10"/>
      <c r="AB1455" s="47"/>
      <c r="AC1455" s="47"/>
      <c r="AD1455" s="47"/>
      <c r="AE1455" s="47"/>
      <c r="AF1455" s="47"/>
      <c r="AG1455" s="47"/>
      <c r="AH1455" s="47"/>
      <c r="AI1455" s="47"/>
    </row>
    <row r="1456" spans="1:35">
      <c r="A1456" s="26">
        <v>44233</v>
      </c>
      <c r="B1456" s="27">
        <v>0.58333333333333304</v>
      </c>
      <c r="C1456" s="132"/>
      <c r="D1456" s="28" t="str">
        <f t="shared" si="199"/>
        <v>2021/2/6  14:00</v>
      </c>
      <c r="E1456" s="119">
        <v>1.5149999999999999</v>
      </c>
      <c r="F1456" s="36">
        <f t="shared" si="200"/>
        <v>1.5219999999999998</v>
      </c>
      <c r="G1456" s="36">
        <f t="shared" si="201"/>
        <v>1.5199999999999998</v>
      </c>
      <c r="H1456" s="36">
        <f t="shared" si="202"/>
        <v>1.514</v>
      </c>
      <c r="I1456" s="36">
        <f t="shared" si="203"/>
        <v>1.5159999999999998</v>
      </c>
      <c r="J1456" s="36">
        <f t="shared" si="204"/>
        <v>1.5209999999999999</v>
      </c>
      <c r="K1456" s="36">
        <f t="shared" si="205"/>
        <v>1.5189999999999999</v>
      </c>
      <c r="L1456" s="36">
        <f t="shared" si="206"/>
        <v>1.5179999999999998</v>
      </c>
      <c r="M1456" s="57">
        <f t="shared" si="207"/>
        <v>1.5169999999999999</v>
      </c>
      <c r="N1456" s="58" t="s">
        <v>48</v>
      </c>
      <c r="O1456" s="36"/>
      <c r="P1456" s="36"/>
      <c r="Q1456" s="36"/>
      <c r="R1456" s="59"/>
      <c r="S1456" s="60">
        <v>1.46</v>
      </c>
      <c r="T1456" s="106">
        <v>1.6</v>
      </c>
      <c r="U1456" s="162"/>
      <c r="V1456" s="10"/>
      <c r="W1456" s="162"/>
      <c r="X1456" s="162"/>
      <c r="Y1456" s="162"/>
      <c r="AA1456" s="10"/>
      <c r="AB1456" s="47"/>
      <c r="AC1456" s="47"/>
      <c r="AD1456" s="47"/>
      <c r="AE1456" s="47"/>
      <c r="AF1456" s="47"/>
      <c r="AG1456" s="47"/>
      <c r="AH1456" s="47"/>
      <c r="AI1456" s="47"/>
    </row>
    <row r="1457" spans="1:35">
      <c r="A1457" s="26">
        <v>44233</v>
      </c>
      <c r="B1457" s="27">
        <v>0.66666666666666596</v>
      </c>
      <c r="C1457" s="132"/>
      <c r="D1457" s="28" t="str">
        <f t="shared" si="199"/>
        <v>2021/2/6  16:00</v>
      </c>
      <c r="E1457" s="119">
        <v>1.5149999999999999</v>
      </c>
      <c r="F1457" s="36">
        <f t="shared" si="200"/>
        <v>1.5219999999999998</v>
      </c>
      <c r="G1457" s="36">
        <f t="shared" si="201"/>
        <v>1.5199999999999998</v>
      </c>
      <c r="H1457" s="36">
        <f t="shared" si="202"/>
        <v>1.514</v>
      </c>
      <c r="I1457" s="36">
        <f t="shared" si="203"/>
        <v>1.5159999999999998</v>
      </c>
      <c r="J1457" s="36">
        <f t="shared" si="204"/>
        <v>1.5209999999999999</v>
      </c>
      <c r="K1457" s="36">
        <f t="shared" si="205"/>
        <v>1.5189999999999999</v>
      </c>
      <c r="L1457" s="36">
        <f t="shared" si="206"/>
        <v>1.5179999999999998</v>
      </c>
      <c r="M1457" s="57">
        <f t="shared" si="207"/>
        <v>1.5169999999999999</v>
      </c>
      <c r="N1457" s="58" t="s">
        <v>48</v>
      </c>
      <c r="O1457" s="36"/>
      <c r="P1457" s="36"/>
      <c r="Q1457" s="36"/>
      <c r="R1457" s="59"/>
      <c r="S1457" s="60">
        <v>1.46</v>
      </c>
      <c r="T1457" s="106">
        <v>1.6</v>
      </c>
      <c r="U1457" s="162"/>
      <c r="V1457" s="10"/>
      <c r="W1457" s="162"/>
      <c r="X1457" s="162"/>
      <c r="Y1457" s="162"/>
      <c r="AA1457" s="10"/>
      <c r="AB1457" s="47"/>
      <c r="AC1457" s="47"/>
      <c r="AD1457" s="47"/>
      <c r="AE1457" s="47"/>
      <c r="AF1457" s="47"/>
      <c r="AG1457" s="47"/>
      <c r="AH1457" s="47"/>
      <c r="AI1457" s="47"/>
    </row>
    <row r="1458" spans="1:35">
      <c r="A1458" s="123">
        <v>44234</v>
      </c>
      <c r="B1458" s="101">
        <v>0.33333333333333331</v>
      </c>
      <c r="C1458" s="132" t="s">
        <v>702</v>
      </c>
      <c r="D1458" s="124" t="str">
        <f t="shared" si="199"/>
        <v>2021/2/7  8:00</v>
      </c>
      <c r="E1458" s="119">
        <v>1.5215940923963061</v>
      </c>
      <c r="F1458" s="36">
        <f t="shared" si="200"/>
        <v>1.5285940923963059</v>
      </c>
      <c r="G1458" s="36">
        <f t="shared" si="201"/>
        <v>1.5265940923963059</v>
      </c>
      <c r="H1458" s="36">
        <f t="shared" si="202"/>
        <v>1.5205940923963062</v>
      </c>
      <c r="I1458" s="36">
        <f t="shared" si="203"/>
        <v>1.5225940923963059</v>
      </c>
      <c r="J1458" s="36">
        <f t="shared" si="204"/>
        <v>1.5275940923963061</v>
      </c>
      <c r="K1458" s="36">
        <f t="shared" si="205"/>
        <v>1.5255940923963061</v>
      </c>
      <c r="L1458" s="36">
        <f t="shared" si="206"/>
        <v>1.5245940923963059</v>
      </c>
      <c r="M1458" s="57">
        <f t="shared" si="207"/>
        <v>1.5235940923963061</v>
      </c>
      <c r="N1458" s="58" t="s">
        <v>49</v>
      </c>
      <c r="O1458" s="36"/>
      <c r="P1458" s="36"/>
      <c r="Q1458" s="36"/>
      <c r="R1458" s="59"/>
      <c r="S1458" s="60">
        <v>1.46</v>
      </c>
      <c r="T1458" s="106">
        <v>1.6</v>
      </c>
      <c r="U1458" s="162"/>
      <c r="V1458" s="10"/>
      <c r="W1458" s="162"/>
      <c r="X1458" s="162"/>
      <c r="Y1458" s="162"/>
      <c r="AA1458" s="10"/>
      <c r="AB1458" s="47"/>
      <c r="AC1458" s="47"/>
      <c r="AD1458" s="47"/>
      <c r="AE1458" s="47"/>
      <c r="AF1458" s="47"/>
      <c r="AG1458" s="47"/>
      <c r="AH1458" s="47"/>
      <c r="AI1458" s="47"/>
    </row>
    <row r="1459" spans="1:35">
      <c r="A1459" s="26">
        <v>44234</v>
      </c>
      <c r="B1459" s="27">
        <v>0.41666666666666669</v>
      </c>
      <c r="C1459" s="132"/>
      <c r="D1459" s="28" t="str">
        <f t="shared" si="199"/>
        <v>2021/2/7  10:00</v>
      </c>
      <c r="E1459" s="119">
        <v>1.5148846324779062</v>
      </c>
      <c r="F1459" s="36">
        <f t="shared" si="200"/>
        <v>1.5218846324779061</v>
      </c>
      <c r="G1459" s="36">
        <f t="shared" si="201"/>
        <v>1.5198846324779061</v>
      </c>
      <c r="H1459" s="36">
        <f t="shared" si="202"/>
        <v>1.5138846324779063</v>
      </c>
      <c r="I1459" s="36">
        <f t="shared" si="203"/>
        <v>1.5158846324779061</v>
      </c>
      <c r="J1459" s="36">
        <f t="shared" si="204"/>
        <v>1.5208846324779062</v>
      </c>
      <c r="K1459" s="36">
        <f t="shared" si="205"/>
        <v>1.5188846324779062</v>
      </c>
      <c r="L1459" s="36">
        <f t="shared" si="206"/>
        <v>1.5178846324779061</v>
      </c>
      <c r="M1459" s="57">
        <f t="shared" si="207"/>
        <v>1.5168846324779062</v>
      </c>
      <c r="N1459" s="58" t="s">
        <v>49</v>
      </c>
      <c r="O1459" s="36"/>
      <c r="P1459" s="36"/>
      <c r="Q1459" s="36"/>
      <c r="R1459" s="59"/>
      <c r="S1459" s="60">
        <v>1.46</v>
      </c>
      <c r="T1459" s="106">
        <v>1.6</v>
      </c>
      <c r="U1459" s="162"/>
      <c r="V1459" s="10"/>
      <c r="W1459" s="162"/>
      <c r="X1459" s="162"/>
      <c r="Y1459" s="162"/>
      <c r="AA1459" s="10"/>
      <c r="AB1459" s="47"/>
      <c r="AC1459" s="47"/>
      <c r="AD1459" s="47"/>
      <c r="AE1459" s="47"/>
      <c r="AF1459" s="47"/>
      <c r="AG1459" s="47"/>
      <c r="AH1459" s="47"/>
      <c r="AI1459" s="47"/>
    </row>
    <row r="1460" spans="1:35">
      <c r="A1460" s="26">
        <v>44234</v>
      </c>
      <c r="B1460" s="27">
        <v>0.5</v>
      </c>
      <c r="C1460" s="132"/>
      <c r="D1460" s="28" t="str">
        <f t="shared" si="199"/>
        <v>2021/2/7  12:00</v>
      </c>
      <c r="E1460" s="119">
        <v>1.4929817433013377</v>
      </c>
      <c r="F1460" s="36">
        <f t="shared" si="200"/>
        <v>1.4999817433013376</v>
      </c>
      <c r="G1460" s="36">
        <f t="shared" si="201"/>
        <v>1.4979817433013376</v>
      </c>
      <c r="H1460" s="36">
        <f t="shared" si="202"/>
        <v>1.4919817433013378</v>
      </c>
      <c r="I1460" s="36">
        <f t="shared" si="203"/>
        <v>1.4939817433013376</v>
      </c>
      <c r="J1460" s="36">
        <f t="shared" si="204"/>
        <v>1.4989817433013377</v>
      </c>
      <c r="K1460" s="36">
        <f t="shared" si="205"/>
        <v>1.4969817433013377</v>
      </c>
      <c r="L1460" s="36">
        <f t="shared" si="206"/>
        <v>1.4959817433013376</v>
      </c>
      <c r="M1460" s="57">
        <f t="shared" si="207"/>
        <v>1.4949817433013377</v>
      </c>
      <c r="N1460" s="58" t="s">
        <v>49</v>
      </c>
      <c r="O1460" s="36"/>
      <c r="P1460" s="36"/>
      <c r="Q1460" s="36"/>
      <c r="R1460" s="59"/>
      <c r="S1460" s="60">
        <v>1.46</v>
      </c>
      <c r="T1460" s="106">
        <v>1.6</v>
      </c>
      <c r="U1460" s="162"/>
      <c r="V1460" s="10"/>
      <c r="W1460" s="162"/>
      <c r="X1460" s="162"/>
      <c r="Y1460" s="162"/>
      <c r="AA1460" s="10"/>
      <c r="AB1460" s="47"/>
      <c r="AC1460" s="47"/>
      <c r="AD1460" s="47"/>
      <c r="AE1460" s="47"/>
      <c r="AF1460" s="47"/>
      <c r="AG1460" s="47"/>
      <c r="AH1460" s="47"/>
      <c r="AI1460" s="47"/>
    </row>
    <row r="1461" spans="1:35">
      <c r="A1461" s="26">
        <v>44234</v>
      </c>
      <c r="B1461" s="27">
        <v>0.58333333333333304</v>
      </c>
      <c r="C1461" s="132"/>
      <c r="D1461" s="28" t="str">
        <f t="shared" si="199"/>
        <v>2021/2/7  14:00</v>
      </c>
      <c r="E1461" s="119">
        <v>1.5094530231248966</v>
      </c>
      <c r="F1461" s="36">
        <f t="shared" si="200"/>
        <v>1.5164530231248965</v>
      </c>
      <c r="G1461" s="36">
        <f t="shared" si="201"/>
        <v>1.5144530231248965</v>
      </c>
      <c r="H1461" s="36">
        <f t="shared" si="202"/>
        <v>1.5084530231248967</v>
      </c>
      <c r="I1461" s="36">
        <f t="shared" si="203"/>
        <v>1.5104530231248965</v>
      </c>
      <c r="J1461" s="36">
        <f t="shared" si="204"/>
        <v>1.5154530231248966</v>
      </c>
      <c r="K1461" s="36">
        <f t="shared" si="205"/>
        <v>1.5134530231248966</v>
      </c>
      <c r="L1461" s="36">
        <f t="shared" si="206"/>
        <v>1.5124530231248965</v>
      </c>
      <c r="M1461" s="57">
        <f t="shared" si="207"/>
        <v>1.5114530231248966</v>
      </c>
      <c r="N1461" s="58" t="s">
        <v>49</v>
      </c>
      <c r="O1461" s="36"/>
      <c r="P1461" s="36"/>
      <c r="Q1461" s="36"/>
      <c r="R1461" s="59"/>
      <c r="S1461" s="60">
        <v>1.46</v>
      </c>
      <c r="T1461" s="106">
        <v>1.6</v>
      </c>
      <c r="U1461" s="162"/>
      <c r="V1461" s="10"/>
      <c r="W1461" s="162"/>
      <c r="X1461" s="162"/>
      <c r="Y1461" s="162"/>
      <c r="AA1461" s="10"/>
      <c r="AB1461" s="47"/>
      <c r="AC1461" s="47"/>
      <c r="AD1461" s="47"/>
      <c r="AE1461" s="47"/>
      <c r="AF1461" s="47"/>
      <c r="AG1461" s="47"/>
      <c r="AH1461" s="47"/>
      <c r="AI1461" s="47"/>
    </row>
    <row r="1462" spans="1:35">
      <c r="A1462" s="26">
        <v>44234</v>
      </c>
      <c r="B1462" s="27">
        <v>0.66666666666666596</v>
      </c>
      <c r="C1462" s="132"/>
      <c r="D1462" s="28" t="str">
        <f t="shared" si="199"/>
        <v>2021/2/7  16:00</v>
      </c>
      <c r="E1462" s="119">
        <v>1.504498756191188</v>
      </c>
      <c r="F1462" s="36">
        <f t="shared" si="200"/>
        <v>1.5114987561911879</v>
      </c>
      <c r="G1462" s="36">
        <f t="shared" si="201"/>
        <v>1.5094987561911879</v>
      </c>
      <c r="H1462" s="36">
        <f t="shared" si="202"/>
        <v>1.5034987561911881</v>
      </c>
      <c r="I1462" s="36">
        <f t="shared" si="203"/>
        <v>1.5054987561911879</v>
      </c>
      <c r="J1462" s="36">
        <f t="shared" si="204"/>
        <v>1.510498756191188</v>
      </c>
      <c r="K1462" s="36">
        <f t="shared" si="205"/>
        <v>1.508498756191188</v>
      </c>
      <c r="L1462" s="36">
        <f t="shared" si="206"/>
        <v>1.5074987561911879</v>
      </c>
      <c r="M1462" s="57">
        <f t="shared" si="207"/>
        <v>1.506498756191188</v>
      </c>
      <c r="N1462" s="58" t="s">
        <v>49</v>
      </c>
      <c r="O1462" s="36"/>
      <c r="P1462" s="36"/>
      <c r="Q1462" s="36"/>
      <c r="R1462" s="59"/>
      <c r="S1462" s="60">
        <v>1.46</v>
      </c>
      <c r="T1462" s="106">
        <v>1.6</v>
      </c>
      <c r="U1462" s="162"/>
      <c r="V1462" s="10"/>
      <c r="W1462" s="162"/>
      <c r="X1462" s="162"/>
      <c r="Y1462" s="162"/>
      <c r="AA1462" s="10"/>
      <c r="AB1462" s="47"/>
      <c r="AC1462" s="47"/>
      <c r="AD1462" s="47"/>
      <c r="AE1462" s="47"/>
      <c r="AF1462" s="47"/>
      <c r="AG1462" s="47"/>
      <c r="AH1462" s="47"/>
      <c r="AI1462" s="47"/>
    </row>
    <row r="1463" spans="1:35">
      <c r="A1463" s="123">
        <v>44235</v>
      </c>
      <c r="B1463" s="101">
        <v>0.33333333333333331</v>
      </c>
      <c r="C1463" s="132" t="s">
        <v>703</v>
      </c>
      <c r="D1463" s="124" t="str">
        <f t="shared" si="199"/>
        <v>2021/2/8  8:00</v>
      </c>
      <c r="E1463" s="35">
        <v>1.534</v>
      </c>
      <c r="F1463" s="36">
        <f t="shared" si="200"/>
        <v>1.5409999999999999</v>
      </c>
      <c r="G1463" s="36">
        <f t="shared" si="201"/>
        <v>1.5389999999999999</v>
      </c>
      <c r="H1463" s="36">
        <f t="shared" si="202"/>
        <v>1.5330000000000001</v>
      </c>
      <c r="I1463" s="36">
        <f t="shared" si="203"/>
        <v>1.5349999999999999</v>
      </c>
      <c r="J1463" s="36">
        <f t="shared" si="204"/>
        <v>1.54</v>
      </c>
      <c r="K1463" s="36">
        <f t="shared" si="205"/>
        <v>1.538</v>
      </c>
      <c r="L1463" s="36">
        <f t="shared" si="206"/>
        <v>1.5369999999999999</v>
      </c>
      <c r="M1463" s="57">
        <f t="shared" si="207"/>
        <v>1.536</v>
      </c>
      <c r="N1463" s="58" t="s">
        <v>44</v>
      </c>
      <c r="O1463" s="36"/>
      <c r="P1463" s="36"/>
      <c r="Q1463" s="36"/>
      <c r="R1463" s="59"/>
      <c r="S1463" s="60">
        <v>1.46</v>
      </c>
      <c r="T1463" s="106">
        <v>1.6</v>
      </c>
      <c r="U1463" s="162"/>
      <c r="V1463" s="10"/>
      <c r="W1463" s="162"/>
      <c r="X1463" s="162"/>
      <c r="Y1463" s="162"/>
      <c r="AA1463" s="10"/>
      <c r="AB1463" s="47"/>
      <c r="AC1463" s="47"/>
      <c r="AD1463" s="47"/>
      <c r="AE1463" s="47"/>
      <c r="AF1463" s="47"/>
      <c r="AG1463" s="47"/>
      <c r="AH1463" s="47"/>
      <c r="AI1463" s="47"/>
    </row>
    <row r="1464" spans="1:35">
      <c r="A1464" s="26">
        <v>44235</v>
      </c>
      <c r="B1464" s="27">
        <v>0.41666666666666669</v>
      </c>
      <c r="C1464" s="132"/>
      <c r="D1464" s="28" t="str">
        <f t="shared" si="199"/>
        <v>2021/2/8  10:00</v>
      </c>
      <c r="E1464" s="35">
        <v>1.5138634435243841</v>
      </c>
      <c r="F1464" s="36">
        <f t="shared" si="200"/>
        <v>1.520863443524384</v>
      </c>
      <c r="G1464" s="36">
        <f t="shared" si="201"/>
        <v>1.518863443524384</v>
      </c>
      <c r="H1464" s="36">
        <f t="shared" si="202"/>
        <v>1.5128634435243842</v>
      </c>
      <c r="I1464" s="36">
        <f t="shared" si="203"/>
        <v>1.514863443524384</v>
      </c>
      <c r="J1464" s="36">
        <f t="shared" si="204"/>
        <v>1.5198634435243841</v>
      </c>
      <c r="K1464" s="36">
        <f t="shared" si="205"/>
        <v>1.5178634435243841</v>
      </c>
      <c r="L1464" s="36">
        <f t="shared" si="206"/>
        <v>1.516863443524384</v>
      </c>
      <c r="M1464" s="57">
        <f t="shared" si="207"/>
        <v>1.5158634435243841</v>
      </c>
      <c r="N1464" s="58" t="s">
        <v>44</v>
      </c>
      <c r="O1464" s="36"/>
      <c r="P1464" s="36"/>
      <c r="Q1464" s="36"/>
      <c r="R1464" s="59"/>
      <c r="S1464" s="60">
        <v>1.46</v>
      </c>
      <c r="T1464" s="106">
        <v>1.6</v>
      </c>
      <c r="U1464" s="162"/>
      <c r="V1464" s="10"/>
      <c r="W1464" s="162"/>
      <c r="X1464" s="162"/>
      <c r="Y1464" s="162"/>
      <c r="AA1464" s="10"/>
      <c r="AB1464" s="47"/>
      <c r="AC1464" s="47"/>
      <c r="AD1464" s="47"/>
      <c r="AE1464" s="47"/>
      <c r="AF1464" s="47"/>
      <c r="AG1464" s="47"/>
      <c r="AH1464" s="47"/>
      <c r="AI1464" s="47"/>
    </row>
    <row r="1465" spans="1:35">
      <c r="A1465" s="26">
        <v>44235</v>
      </c>
      <c r="B1465" s="27">
        <v>0.5</v>
      </c>
      <c r="C1465" s="132"/>
      <c r="D1465" s="28" t="str">
        <f t="shared" si="199"/>
        <v>2021/2/8  12:00</v>
      </c>
      <c r="E1465" s="35">
        <v>1.4947594692782793</v>
      </c>
      <c r="F1465" s="36">
        <f t="shared" si="200"/>
        <v>1.5017594692782792</v>
      </c>
      <c r="G1465" s="36">
        <f t="shared" si="201"/>
        <v>1.4997594692782792</v>
      </c>
      <c r="H1465" s="36">
        <f t="shared" si="202"/>
        <v>1.4937594692782794</v>
      </c>
      <c r="I1465" s="36">
        <f t="shared" si="203"/>
        <v>1.4957594692782792</v>
      </c>
      <c r="J1465" s="36">
        <f t="shared" si="204"/>
        <v>1.5007594692782793</v>
      </c>
      <c r="K1465" s="36">
        <f t="shared" si="205"/>
        <v>1.4987594692782793</v>
      </c>
      <c r="L1465" s="36">
        <f t="shared" si="206"/>
        <v>1.4977594692782792</v>
      </c>
      <c r="M1465" s="57">
        <f t="shared" si="207"/>
        <v>1.4967594692782793</v>
      </c>
      <c r="N1465" s="58" t="s">
        <v>45</v>
      </c>
      <c r="O1465" s="36"/>
      <c r="P1465" s="36"/>
      <c r="Q1465" s="36"/>
      <c r="R1465" s="59"/>
      <c r="S1465" s="60">
        <v>1.46</v>
      </c>
      <c r="T1465" s="106">
        <v>1.6</v>
      </c>
      <c r="U1465" s="162"/>
      <c r="V1465" s="10"/>
      <c r="W1465" s="162"/>
      <c r="X1465" s="162"/>
      <c r="Y1465" s="162"/>
      <c r="AA1465" s="10"/>
      <c r="AB1465" s="47"/>
      <c r="AC1465" s="47"/>
      <c r="AD1465" s="47"/>
      <c r="AE1465" s="47"/>
      <c r="AF1465" s="47"/>
      <c r="AG1465" s="47"/>
      <c r="AH1465" s="47"/>
      <c r="AI1465" s="47"/>
    </row>
    <row r="1466" spans="1:35">
      <c r="A1466" s="26">
        <v>44235</v>
      </c>
      <c r="B1466" s="27">
        <v>0.58333333333333304</v>
      </c>
      <c r="C1466" s="132"/>
      <c r="D1466" s="28" t="str">
        <f t="shared" si="199"/>
        <v>2021/2/8  14:00</v>
      </c>
      <c r="E1466" s="35">
        <v>1.5058987282426555</v>
      </c>
      <c r="F1466" s="36">
        <f t="shared" si="200"/>
        <v>1.5128987282426554</v>
      </c>
      <c r="G1466" s="36">
        <f t="shared" si="201"/>
        <v>1.5108987282426554</v>
      </c>
      <c r="H1466" s="36">
        <f t="shared" si="202"/>
        <v>1.5048987282426556</v>
      </c>
      <c r="I1466" s="36">
        <f t="shared" si="203"/>
        <v>1.5068987282426554</v>
      </c>
      <c r="J1466" s="36">
        <f t="shared" si="204"/>
        <v>1.5118987282426555</v>
      </c>
      <c r="K1466" s="36">
        <f t="shared" si="205"/>
        <v>1.5098987282426555</v>
      </c>
      <c r="L1466" s="36">
        <f t="shared" si="206"/>
        <v>1.5088987282426554</v>
      </c>
      <c r="M1466" s="57">
        <f t="shared" si="207"/>
        <v>1.5078987282426555</v>
      </c>
      <c r="N1466" s="58" t="s">
        <v>45</v>
      </c>
      <c r="O1466" s="36"/>
      <c r="P1466" s="36"/>
      <c r="Q1466" s="36"/>
      <c r="R1466" s="59"/>
      <c r="S1466" s="60">
        <v>1.46</v>
      </c>
      <c r="T1466" s="106">
        <v>1.6</v>
      </c>
      <c r="U1466" s="162"/>
      <c r="V1466" s="10"/>
      <c r="W1466" s="162"/>
      <c r="X1466" s="162"/>
      <c r="Y1466" s="162"/>
      <c r="AA1466" s="10"/>
      <c r="AB1466" s="47"/>
      <c r="AC1466" s="47"/>
      <c r="AD1466" s="47"/>
      <c r="AE1466" s="47"/>
      <c r="AF1466" s="47"/>
      <c r="AG1466" s="47"/>
      <c r="AH1466" s="47"/>
      <c r="AI1466" s="47"/>
    </row>
    <row r="1467" spans="1:35">
      <c r="A1467" s="26">
        <v>44235</v>
      </c>
      <c r="B1467" s="27">
        <v>0.66666666666666596</v>
      </c>
      <c r="C1467" s="132"/>
      <c r="D1467" s="28" t="str">
        <f t="shared" si="199"/>
        <v>2021/2/8  16:00</v>
      </c>
      <c r="E1467" s="35">
        <v>1.5049999999999999</v>
      </c>
      <c r="F1467" s="36">
        <f t="shared" si="200"/>
        <v>1.5119999999999998</v>
      </c>
      <c r="G1467" s="36">
        <f t="shared" si="201"/>
        <v>1.5099999999999998</v>
      </c>
      <c r="H1467" s="36">
        <f t="shared" si="202"/>
        <v>1.504</v>
      </c>
      <c r="I1467" s="36">
        <f t="shared" si="203"/>
        <v>1.5059999999999998</v>
      </c>
      <c r="J1467" s="36">
        <f t="shared" si="204"/>
        <v>1.5109999999999999</v>
      </c>
      <c r="K1467" s="36">
        <f t="shared" si="205"/>
        <v>1.5089999999999999</v>
      </c>
      <c r="L1467" s="36">
        <f t="shared" si="206"/>
        <v>1.5079999999999998</v>
      </c>
      <c r="M1467" s="57">
        <f t="shared" si="207"/>
        <v>1.5069999999999999</v>
      </c>
      <c r="N1467" s="58" t="s">
        <v>45</v>
      </c>
      <c r="O1467" s="36"/>
      <c r="P1467" s="36"/>
      <c r="Q1467" s="36"/>
      <c r="R1467" s="59"/>
      <c r="S1467" s="60">
        <v>1.46</v>
      </c>
      <c r="T1467" s="106">
        <v>1.6</v>
      </c>
      <c r="U1467" s="162"/>
      <c r="V1467" s="10"/>
      <c r="W1467" s="162"/>
      <c r="X1467" s="162"/>
      <c r="Y1467" s="162"/>
      <c r="AA1467" s="10"/>
      <c r="AB1467" s="47"/>
      <c r="AC1467" s="47"/>
      <c r="AD1467" s="47"/>
      <c r="AE1467" s="47"/>
      <c r="AF1467" s="47"/>
      <c r="AG1467" s="47"/>
      <c r="AH1467" s="47"/>
      <c r="AI1467" s="47"/>
    </row>
    <row r="1468" spans="1:35">
      <c r="A1468" s="123">
        <v>44236</v>
      </c>
      <c r="B1468" s="101">
        <v>0.33333333333333331</v>
      </c>
      <c r="C1468" s="132" t="s">
        <v>704</v>
      </c>
      <c r="D1468" s="124" t="str">
        <f t="shared" si="199"/>
        <v>2021/2/9  8:00</v>
      </c>
      <c r="E1468" s="35">
        <v>1.5105130902564443</v>
      </c>
      <c r="F1468" s="36">
        <f t="shared" si="200"/>
        <v>1.5175130902564442</v>
      </c>
      <c r="G1468" s="36">
        <f t="shared" si="201"/>
        <v>1.5155130902564442</v>
      </c>
      <c r="H1468" s="36">
        <f t="shared" si="202"/>
        <v>1.5095130902564444</v>
      </c>
      <c r="I1468" s="36">
        <f t="shared" si="203"/>
        <v>1.5115130902564442</v>
      </c>
      <c r="J1468" s="36">
        <f t="shared" si="204"/>
        <v>1.5165130902564443</v>
      </c>
      <c r="K1468" s="36">
        <f t="shared" si="205"/>
        <v>1.5145130902564443</v>
      </c>
      <c r="L1468" s="36">
        <f t="shared" si="206"/>
        <v>1.5135130902564442</v>
      </c>
      <c r="M1468" s="57">
        <f t="shared" si="207"/>
        <v>1.5125130902564443</v>
      </c>
      <c r="N1468" s="58" t="s">
        <v>46</v>
      </c>
      <c r="O1468" s="36"/>
      <c r="P1468" s="36"/>
      <c r="Q1468" s="36"/>
      <c r="R1468" s="59"/>
      <c r="S1468" s="60">
        <v>1.46</v>
      </c>
      <c r="T1468" s="106">
        <v>1.6</v>
      </c>
      <c r="U1468" s="162"/>
      <c r="V1468" s="10"/>
      <c r="W1468" s="162"/>
      <c r="X1468" s="162"/>
      <c r="Y1468" s="162"/>
      <c r="AA1468" s="10"/>
      <c r="AB1468" s="47"/>
      <c r="AC1468" s="47"/>
      <c r="AD1468" s="47"/>
      <c r="AE1468" s="47"/>
      <c r="AF1468" s="47"/>
      <c r="AG1468" s="47"/>
      <c r="AH1468" s="47"/>
      <c r="AI1468" s="47"/>
    </row>
    <row r="1469" spans="1:35">
      <c r="A1469" s="26">
        <v>44236</v>
      </c>
      <c r="B1469" s="27">
        <v>0.41666666666666669</v>
      </c>
      <c r="C1469" s="132"/>
      <c r="D1469" s="28" t="str">
        <f t="shared" si="199"/>
        <v>2021/2/9  10:00</v>
      </c>
      <c r="E1469" s="35">
        <v>1.5049999999999999</v>
      </c>
      <c r="F1469" s="36">
        <f t="shared" si="200"/>
        <v>1.5119999999999998</v>
      </c>
      <c r="G1469" s="36">
        <f t="shared" si="201"/>
        <v>1.5099999999999998</v>
      </c>
      <c r="H1469" s="36">
        <f t="shared" si="202"/>
        <v>1.504</v>
      </c>
      <c r="I1469" s="36">
        <f t="shared" si="203"/>
        <v>1.5059999999999998</v>
      </c>
      <c r="J1469" s="36">
        <f t="shared" si="204"/>
        <v>1.5109999999999999</v>
      </c>
      <c r="K1469" s="36">
        <f t="shared" si="205"/>
        <v>1.5089999999999999</v>
      </c>
      <c r="L1469" s="36">
        <f t="shared" si="206"/>
        <v>1.5079999999999998</v>
      </c>
      <c r="M1469" s="57">
        <f t="shared" si="207"/>
        <v>1.5069999999999999</v>
      </c>
      <c r="N1469" s="58" t="s">
        <v>46</v>
      </c>
      <c r="O1469" s="36"/>
      <c r="P1469" s="36"/>
      <c r="Q1469" s="36"/>
      <c r="R1469" s="59"/>
      <c r="S1469" s="60">
        <v>1.46</v>
      </c>
      <c r="T1469" s="106">
        <v>1.6</v>
      </c>
      <c r="U1469" s="162"/>
      <c r="V1469" s="10"/>
      <c r="W1469" s="162"/>
      <c r="X1469" s="162"/>
      <c r="Y1469" s="162"/>
      <c r="AA1469" s="10"/>
      <c r="AB1469" s="47"/>
      <c r="AC1469" s="47"/>
      <c r="AD1469" s="47"/>
      <c r="AE1469" s="47"/>
      <c r="AF1469" s="47"/>
      <c r="AG1469" s="47"/>
      <c r="AH1469" s="47"/>
      <c r="AI1469" s="47"/>
    </row>
    <row r="1470" spans="1:35">
      <c r="A1470" s="26">
        <v>44236</v>
      </c>
      <c r="B1470" s="27">
        <v>0.5</v>
      </c>
      <c r="C1470" s="132"/>
      <c r="D1470" s="28" t="str">
        <f t="shared" si="199"/>
        <v>2021/2/9  12:00</v>
      </c>
      <c r="E1470" s="35">
        <v>1.5049999999999999</v>
      </c>
      <c r="F1470" s="36">
        <f t="shared" si="200"/>
        <v>1.5119999999999998</v>
      </c>
      <c r="G1470" s="36">
        <f t="shared" si="201"/>
        <v>1.5099999999999998</v>
      </c>
      <c r="H1470" s="36">
        <f t="shared" si="202"/>
        <v>1.504</v>
      </c>
      <c r="I1470" s="36">
        <f t="shared" si="203"/>
        <v>1.5059999999999998</v>
      </c>
      <c r="J1470" s="36">
        <f t="shared" si="204"/>
        <v>1.5109999999999999</v>
      </c>
      <c r="K1470" s="36">
        <f t="shared" si="205"/>
        <v>1.5089999999999999</v>
      </c>
      <c r="L1470" s="36">
        <f t="shared" si="206"/>
        <v>1.5079999999999998</v>
      </c>
      <c r="M1470" s="57">
        <f t="shared" si="207"/>
        <v>1.5069999999999999</v>
      </c>
      <c r="N1470" s="58" t="s">
        <v>46</v>
      </c>
      <c r="O1470" s="36"/>
      <c r="P1470" s="36"/>
      <c r="Q1470" s="36"/>
      <c r="R1470" s="59"/>
      <c r="S1470" s="60">
        <v>1.46</v>
      </c>
      <c r="T1470" s="106">
        <v>1.6</v>
      </c>
      <c r="U1470" s="162"/>
      <c r="V1470" s="10"/>
      <c r="W1470" s="162"/>
      <c r="X1470" s="162"/>
      <c r="Y1470" s="162"/>
      <c r="AA1470" s="10"/>
      <c r="AB1470" s="47"/>
      <c r="AC1470" s="47"/>
      <c r="AD1470" s="47"/>
      <c r="AE1470" s="47"/>
      <c r="AF1470" s="47"/>
      <c r="AG1470" s="47"/>
      <c r="AH1470" s="47"/>
      <c r="AI1470" s="47"/>
    </row>
    <row r="1471" spans="1:35">
      <c r="A1471" s="26">
        <v>44236</v>
      </c>
      <c r="B1471" s="27">
        <v>0.58333333333333304</v>
      </c>
      <c r="C1471" s="132"/>
      <c r="D1471" s="28" t="str">
        <f t="shared" si="199"/>
        <v>2021/2/9  14:00</v>
      </c>
      <c r="E1471" s="35">
        <v>1.5049999999999999</v>
      </c>
      <c r="F1471" s="36">
        <f t="shared" si="200"/>
        <v>1.5119999999999998</v>
      </c>
      <c r="G1471" s="36">
        <f t="shared" si="201"/>
        <v>1.5099999999999998</v>
      </c>
      <c r="H1471" s="36">
        <f t="shared" si="202"/>
        <v>1.504</v>
      </c>
      <c r="I1471" s="36">
        <f t="shared" si="203"/>
        <v>1.5059999999999998</v>
      </c>
      <c r="J1471" s="36">
        <f t="shared" si="204"/>
        <v>1.5109999999999999</v>
      </c>
      <c r="K1471" s="36">
        <f t="shared" si="205"/>
        <v>1.5089999999999999</v>
      </c>
      <c r="L1471" s="36">
        <f t="shared" si="206"/>
        <v>1.5079999999999998</v>
      </c>
      <c r="M1471" s="57">
        <f t="shared" si="207"/>
        <v>1.5069999999999999</v>
      </c>
      <c r="N1471" s="58" t="s">
        <v>46</v>
      </c>
      <c r="O1471" s="36"/>
      <c r="P1471" s="36"/>
      <c r="Q1471" s="36"/>
      <c r="R1471" s="59"/>
      <c r="S1471" s="60">
        <v>1.46</v>
      </c>
      <c r="T1471" s="106">
        <v>1.6</v>
      </c>
      <c r="U1471" s="162"/>
      <c r="V1471" s="10"/>
      <c r="W1471" s="162"/>
      <c r="X1471" s="162"/>
      <c r="Y1471" s="162"/>
      <c r="AA1471" s="10"/>
      <c r="AB1471" s="47"/>
      <c r="AC1471" s="47"/>
      <c r="AD1471" s="47"/>
      <c r="AE1471" s="47"/>
      <c r="AF1471" s="47"/>
      <c r="AG1471" s="47"/>
      <c r="AH1471" s="47"/>
      <c r="AI1471" s="47"/>
    </row>
    <row r="1472" spans="1:35">
      <c r="A1472" s="26">
        <v>44236</v>
      </c>
      <c r="B1472" s="27">
        <v>0.66666666666666596</v>
      </c>
      <c r="C1472" s="132"/>
      <c r="D1472" s="28" t="str">
        <f t="shared" si="199"/>
        <v>2021/2/9  16:00</v>
      </c>
      <c r="E1472" s="35">
        <v>1.5047806375641721</v>
      </c>
      <c r="F1472" s="36">
        <f t="shared" si="200"/>
        <v>1.511780637564172</v>
      </c>
      <c r="G1472" s="36">
        <f t="shared" si="201"/>
        <v>1.509780637564172</v>
      </c>
      <c r="H1472" s="36">
        <f t="shared" si="202"/>
        <v>1.5037806375641722</v>
      </c>
      <c r="I1472" s="36">
        <f t="shared" si="203"/>
        <v>1.505780637564172</v>
      </c>
      <c r="J1472" s="36">
        <f t="shared" si="204"/>
        <v>1.5107806375641721</v>
      </c>
      <c r="K1472" s="36">
        <f t="shared" si="205"/>
        <v>1.5087806375641721</v>
      </c>
      <c r="L1472" s="36">
        <f t="shared" si="206"/>
        <v>1.507780637564172</v>
      </c>
      <c r="M1472" s="57">
        <f t="shared" si="207"/>
        <v>1.5067806375641721</v>
      </c>
      <c r="N1472" s="58" t="s">
        <v>46</v>
      </c>
      <c r="O1472" s="36"/>
      <c r="P1472" s="36"/>
      <c r="Q1472" s="36"/>
      <c r="R1472" s="59"/>
      <c r="S1472" s="60">
        <v>1.46</v>
      </c>
      <c r="T1472" s="106">
        <v>1.6</v>
      </c>
      <c r="U1472" s="162"/>
      <c r="V1472" s="10"/>
      <c r="W1472" s="162"/>
      <c r="X1472" s="162"/>
      <c r="Y1472" s="162"/>
      <c r="AA1472" s="10"/>
      <c r="AB1472" s="47"/>
      <c r="AC1472" s="47"/>
      <c r="AD1472" s="47"/>
      <c r="AE1472" s="47"/>
      <c r="AF1472" s="47"/>
      <c r="AG1472" s="47"/>
      <c r="AH1472" s="47"/>
      <c r="AI1472" s="47"/>
    </row>
    <row r="1473" spans="1:35">
      <c r="A1473" s="123">
        <v>44237</v>
      </c>
      <c r="B1473" s="101">
        <v>0.33333333333333331</v>
      </c>
      <c r="C1473" s="132" t="s">
        <v>705</v>
      </c>
      <c r="D1473" s="124" t="str">
        <f t="shared" si="199"/>
        <v>2021/2/10  8:00</v>
      </c>
      <c r="E1473" s="35">
        <v>1.5149999999999999</v>
      </c>
      <c r="F1473" s="36">
        <f t="shared" si="200"/>
        <v>1.5219999999999998</v>
      </c>
      <c r="G1473" s="36">
        <f t="shared" si="201"/>
        <v>1.5199999999999998</v>
      </c>
      <c r="H1473" s="36">
        <f t="shared" si="202"/>
        <v>1.514</v>
      </c>
      <c r="I1473" s="36">
        <f t="shared" si="203"/>
        <v>1.5159999999999998</v>
      </c>
      <c r="J1473" s="36">
        <f t="shared" si="204"/>
        <v>1.5209999999999999</v>
      </c>
      <c r="K1473" s="36">
        <f t="shared" si="205"/>
        <v>1.5189999999999999</v>
      </c>
      <c r="L1473" s="36">
        <f t="shared" si="206"/>
        <v>1.5179999999999998</v>
      </c>
      <c r="M1473" s="57">
        <f t="shared" si="207"/>
        <v>1.5169999999999999</v>
      </c>
      <c r="N1473" s="58" t="s">
        <v>47</v>
      </c>
      <c r="O1473" s="36"/>
      <c r="P1473" s="36"/>
      <c r="Q1473" s="36"/>
      <c r="R1473" s="59"/>
      <c r="S1473" s="60">
        <v>1.46</v>
      </c>
      <c r="T1473" s="106">
        <v>1.6</v>
      </c>
      <c r="U1473" s="162"/>
      <c r="V1473" s="10"/>
      <c r="W1473" s="162"/>
      <c r="X1473" s="162"/>
      <c r="Y1473" s="162"/>
      <c r="AA1473" s="10"/>
      <c r="AB1473" s="47"/>
      <c r="AC1473" s="47"/>
      <c r="AD1473" s="47"/>
      <c r="AE1473" s="47"/>
      <c r="AF1473" s="47"/>
      <c r="AG1473" s="47"/>
      <c r="AH1473" s="47"/>
      <c r="AI1473" s="47"/>
    </row>
    <row r="1474" spans="1:35">
      <c r="A1474" s="26">
        <v>44237</v>
      </c>
      <c r="B1474" s="27">
        <v>0.41666666666666669</v>
      </c>
      <c r="C1474" s="132"/>
      <c r="D1474" s="28" t="str">
        <f t="shared" si="199"/>
        <v>2021/2/10  10:00</v>
      </c>
      <c r="E1474" s="35">
        <v>1.5022153116836539</v>
      </c>
      <c r="F1474" s="36">
        <f t="shared" si="200"/>
        <v>1.5092153116836537</v>
      </c>
      <c r="G1474" s="36">
        <f t="shared" si="201"/>
        <v>1.5072153116836537</v>
      </c>
      <c r="H1474" s="36">
        <f t="shared" si="202"/>
        <v>1.501215311683654</v>
      </c>
      <c r="I1474" s="36">
        <f t="shared" si="203"/>
        <v>1.5032153116836537</v>
      </c>
      <c r="J1474" s="36">
        <f t="shared" si="204"/>
        <v>1.5082153116836539</v>
      </c>
      <c r="K1474" s="36">
        <f t="shared" si="205"/>
        <v>1.5062153116836539</v>
      </c>
      <c r="L1474" s="36">
        <f t="shared" si="206"/>
        <v>1.5052153116836537</v>
      </c>
      <c r="M1474" s="57">
        <f t="shared" si="207"/>
        <v>1.5042153116836539</v>
      </c>
      <c r="N1474" s="58" t="s">
        <v>47</v>
      </c>
      <c r="O1474" s="36"/>
      <c r="P1474" s="36"/>
      <c r="Q1474" s="36"/>
      <c r="R1474" s="59"/>
      <c r="S1474" s="60">
        <v>1.46</v>
      </c>
      <c r="T1474" s="106">
        <v>1.6</v>
      </c>
      <c r="U1474" s="162"/>
      <c r="V1474" s="10"/>
      <c r="W1474" s="162"/>
      <c r="X1474" s="162"/>
      <c r="Y1474" s="162"/>
      <c r="AA1474" s="10"/>
      <c r="AB1474" s="47"/>
      <c r="AC1474" s="47"/>
      <c r="AD1474" s="47"/>
      <c r="AE1474" s="47"/>
      <c r="AF1474" s="47"/>
      <c r="AG1474" s="47"/>
      <c r="AH1474" s="47"/>
      <c r="AI1474" s="47"/>
    </row>
    <row r="1475" spans="1:35">
      <c r="A1475" s="26">
        <v>44237</v>
      </c>
      <c r="B1475" s="27">
        <v>0.5</v>
      </c>
      <c r="C1475" s="132"/>
      <c r="D1475" s="28" t="str">
        <f t="shared" si="199"/>
        <v>2021/2/10  12:00</v>
      </c>
      <c r="E1475" s="35">
        <v>1.5118293673534551</v>
      </c>
      <c r="F1475" s="36">
        <f t="shared" si="200"/>
        <v>1.518829367353455</v>
      </c>
      <c r="G1475" s="36">
        <f t="shared" si="201"/>
        <v>1.516829367353455</v>
      </c>
      <c r="H1475" s="36">
        <f t="shared" si="202"/>
        <v>1.5108293673534552</v>
      </c>
      <c r="I1475" s="36">
        <f t="shared" si="203"/>
        <v>1.512829367353455</v>
      </c>
      <c r="J1475" s="36">
        <f t="shared" si="204"/>
        <v>1.5178293673534551</v>
      </c>
      <c r="K1475" s="36">
        <f t="shared" si="205"/>
        <v>1.5158293673534551</v>
      </c>
      <c r="L1475" s="36">
        <f t="shared" si="206"/>
        <v>1.514829367353455</v>
      </c>
      <c r="M1475" s="57">
        <f t="shared" si="207"/>
        <v>1.5138293673534551</v>
      </c>
      <c r="N1475" s="58" t="s">
        <v>47</v>
      </c>
      <c r="O1475" s="36"/>
      <c r="P1475" s="36"/>
      <c r="Q1475" s="36"/>
      <c r="R1475" s="59"/>
      <c r="S1475" s="60">
        <v>1.46</v>
      </c>
      <c r="T1475" s="106">
        <v>1.6</v>
      </c>
      <c r="U1475" s="162"/>
      <c r="V1475" s="10"/>
      <c r="W1475" s="162"/>
      <c r="X1475" s="162"/>
      <c r="Y1475" s="162"/>
      <c r="AA1475" s="10"/>
      <c r="AB1475" s="47"/>
      <c r="AC1475" s="47"/>
      <c r="AD1475" s="47"/>
      <c r="AE1475" s="47"/>
      <c r="AF1475" s="47"/>
      <c r="AG1475" s="47"/>
      <c r="AH1475" s="47"/>
      <c r="AI1475" s="47"/>
    </row>
    <row r="1476" spans="1:35">
      <c r="A1476" s="26">
        <v>44237</v>
      </c>
      <c r="B1476" s="27">
        <v>0.58333333333333304</v>
      </c>
      <c r="C1476" s="132"/>
      <c r="D1476" s="28" t="str">
        <f t="shared" ref="D1476:D1539" si="208">TEXT(A1476,"yyyy/m/d")&amp;TEXT(B1476,"　　h:mｍ")</f>
        <v>2021/2/10  14:00</v>
      </c>
      <c r="E1476" s="35">
        <v>1.5040314452945456</v>
      </c>
      <c r="F1476" s="36">
        <f t="shared" ref="F1476:F1539" si="209">E1476+0.007</f>
        <v>1.5110314452945455</v>
      </c>
      <c r="G1476" s="36">
        <f t="shared" ref="G1476:G1539" si="210">E1476+0.005</f>
        <v>1.5090314452945455</v>
      </c>
      <c r="H1476" s="36">
        <f t="shared" ref="H1476:H1539" si="211">E1476-0.001</f>
        <v>1.5030314452945457</v>
      </c>
      <c r="I1476" s="36">
        <f t="shared" ref="I1476:I1539" si="212">E1476+0.001</f>
        <v>1.5050314452945455</v>
      </c>
      <c r="J1476" s="36">
        <f t="shared" ref="J1476:J1539" si="213">E1476+0.006</f>
        <v>1.5100314452945456</v>
      </c>
      <c r="K1476" s="36">
        <f t="shared" ref="K1476:K1539" si="214">E1476+0.004</f>
        <v>1.5080314452945456</v>
      </c>
      <c r="L1476" s="36">
        <f t="shared" ref="L1476:L1539" si="215">E1476+0.003</f>
        <v>1.5070314452945455</v>
      </c>
      <c r="M1476" s="57">
        <f t="shared" ref="M1476:M1539" si="216">E1476+0.002</f>
        <v>1.5060314452945456</v>
      </c>
      <c r="N1476" s="58" t="s">
        <v>47</v>
      </c>
      <c r="O1476" s="36"/>
      <c r="P1476" s="36"/>
      <c r="Q1476" s="36"/>
      <c r="R1476" s="59"/>
      <c r="S1476" s="60">
        <v>1.46</v>
      </c>
      <c r="T1476" s="106">
        <v>1.6</v>
      </c>
      <c r="U1476" s="162"/>
      <c r="V1476" s="10"/>
      <c r="W1476" s="162"/>
      <c r="X1476" s="162"/>
      <c r="Y1476" s="162"/>
      <c r="AA1476" s="10"/>
      <c r="AB1476" s="47"/>
      <c r="AC1476" s="47"/>
      <c r="AD1476" s="47"/>
      <c r="AE1476" s="47"/>
      <c r="AF1476" s="47"/>
      <c r="AG1476" s="47"/>
      <c r="AH1476" s="47"/>
      <c r="AI1476" s="47"/>
    </row>
    <row r="1477" spans="1:35">
      <c r="A1477" s="26">
        <v>44237</v>
      </c>
      <c r="B1477" s="27">
        <v>0.66666666666666596</v>
      </c>
      <c r="C1477" s="132"/>
      <c r="D1477" s="28" t="str">
        <f t="shared" si="208"/>
        <v>2021/2/10  16:00</v>
      </c>
      <c r="E1477" s="35">
        <v>1.5049999999999999</v>
      </c>
      <c r="F1477" s="36">
        <f t="shared" si="209"/>
        <v>1.5119999999999998</v>
      </c>
      <c r="G1477" s="36">
        <f t="shared" si="210"/>
        <v>1.5099999999999998</v>
      </c>
      <c r="H1477" s="36">
        <f t="shared" si="211"/>
        <v>1.504</v>
      </c>
      <c r="I1477" s="36">
        <f t="shared" si="212"/>
        <v>1.5059999999999998</v>
      </c>
      <c r="J1477" s="36">
        <f t="shared" si="213"/>
        <v>1.5109999999999999</v>
      </c>
      <c r="K1477" s="36">
        <f t="shared" si="214"/>
        <v>1.5089999999999999</v>
      </c>
      <c r="L1477" s="36">
        <f t="shared" si="215"/>
        <v>1.5079999999999998</v>
      </c>
      <c r="M1477" s="57">
        <f t="shared" si="216"/>
        <v>1.5069999999999999</v>
      </c>
      <c r="N1477" s="58" t="s">
        <v>47</v>
      </c>
      <c r="O1477" s="36"/>
      <c r="P1477" s="36"/>
      <c r="Q1477" s="36"/>
      <c r="R1477" s="59"/>
      <c r="S1477" s="60">
        <v>1.46</v>
      </c>
      <c r="T1477" s="106">
        <v>1.6</v>
      </c>
      <c r="U1477" s="162"/>
      <c r="V1477" s="10"/>
      <c r="W1477" s="162"/>
      <c r="X1477" s="162"/>
      <c r="Y1477" s="162"/>
      <c r="AA1477" s="10"/>
      <c r="AB1477" s="47"/>
      <c r="AC1477" s="47"/>
      <c r="AD1477" s="47"/>
      <c r="AE1477" s="47"/>
      <c r="AF1477" s="47"/>
      <c r="AG1477" s="47"/>
      <c r="AH1477" s="47"/>
      <c r="AI1477" s="47"/>
    </row>
    <row r="1478" spans="1:35">
      <c r="A1478" s="123">
        <v>44238</v>
      </c>
      <c r="B1478" s="101">
        <v>0.33333333333333331</v>
      </c>
      <c r="C1478" s="132" t="s">
        <v>116</v>
      </c>
      <c r="D1478" s="124" t="str">
        <f t="shared" si="208"/>
        <v>2021/2/11  8:00</v>
      </c>
      <c r="E1478" s="35">
        <v>1.5183715645016655</v>
      </c>
      <c r="F1478" s="36">
        <f t="shared" si="209"/>
        <v>1.5253715645016654</v>
      </c>
      <c r="G1478" s="36">
        <f t="shared" si="210"/>
        <v>1.5233715645016654</v>
      </c>
      <c r="H1478" s="36">
        <f t="shared" si="211"/>
        <v>1.5173715645016657</v>
      </c>
      <c r="I1478" s="36">
        <f t="shared" si="212"/>
        <v>1.5193715645016654</v>
      </c>
      <c r="J1478" s="36">
        <f t="shared" si="213"/>
        <v>1.5243715645016656</v>
      </c>
      <c r="K1478" s="36">
        <f t="shared" si="214"/>
        <v>1.5223715645016656</v>
      </c>
      <c r="L1478" s="36">
        <f t="shared" si="215"/>
        <v>1.5213715645016654</v>
      </c>
      <c r="M1478" s="57">
        <f t="shared" si="216"/>
        <v>1.5203715645016656</v>
      </c>
      <c r="N1478" s="58" t="s">
        <v>48</v>
      </c>
      <c r="O1478" s="36"/>
      <c r="P1478" s="36"/>
      <c r="Q1478" s="36"/>
      <c r="R1478" s="59"/>
      <c r="S1478" s="60">
        <v>1.46</v>
      </c>
      <c r="T1478" s="106">
        <v>1.6</v>
      </c>
      <c r="U1478" s="162"/>
      <c r="V1478" s="10"/>
      <c r="W1478" s="162"/>
      <c r="X1478" s="162"/>
      <c r="Y1478" s="162"/>
      <c r="AA1478" s="10"/>
      <c r="AB1478" s="47"/>
      <c r="AC1478" s="47"/>
      <c r="AD1478" s="47"/>
      <c r="AE1478" s="47"/>
      <c r="AF1478" s="47"/>
      <c r="AG1478" s="47"/>
      <c r="AH1478" s="47"/>
      <c r="AI1478" s="47"/>
    </row>
    <row r="1479" spans="1:35">
      <c r="A1479" s="26">
        <v>44238</v>
      </c>
      <c r="B1479" s="27">
        <v>0.41666666666666669</v>
      </c>
      <c r="C1479" s="132"/>
      <c r="D1479" s="28" t="str">
        <f t="shared" si="208"/>
        <v>2021/2/11  10:00</v>
      </c>
      <c r="E1479" s="35">
        <v>1.511707090296265</v>
      </c>
      <c r="F1479" s="36">
        <f t="shared" si="209"/>
        <v>1.5187070902962649</v>
      </c>
      <c r="G1479" s="36">
        <f t="shared" si="210"/>
        <v>1.5167070902962649</v>
      </c>
      <c r="H1479" s="36">
        <f t="shared" si="211"/>
        <v>1.5107070902962652</v>
      </c>
      <c r="I1479" s="36">
        <f t="shared" si="212"/>
        <v>1.5127070902962649</v>
      </c>
      <c r="J1479" s="36">
        <f t="shared" si="213"/>
        <v>1.517707090296265</v>
      </c>
      <c r="K1479" s="36">
        <f t="shared" si="214"/>
        <v>1.515707090296265</v>
      </c>
      <c r="L1479" s="36">
        <f t="shared" si="215"/>
        <v>1.5147070902962649</v>
      </c>
      <c r="M1479" s="57">
        <f t="shared" si="216"/>
        <v>1.513707090296265</v>
      </c>
      <c r="N1479" s="58" t="s">
        <v>48</v>
      </c>
      <c r="O1479" s="36"/>
      <c r="P1479" s="36"/>
      <c r="Q1479" s="36"/>
      <c r="R1479" s="59"/>
      <c r="S1479" s="60">
        <v>1.46</v>
      </c>
      <c r="T1479" s="106">
        <v>1.6</v>
      </c>
      <c r="U1479" s="162"/>
      <c r="V1479" s="10"/>
      <c r="W1479" s="162"/>
      <c r="X1479" s="162"/>
      <c r="Y1479" s="162"/>
      <c r="AA1479" s="10"/>
      <c r="AB1479" s="47"/>
      <c r="AC1479" s="47"/>
      <c r="AD1479" s="47"/>
      <c r="AE1479" s="47"/>
      <c r="AF1479" s="47"/>
      <c r="AG1479" s="47"/>
      <c r="AH1479" s="47"/>
      <c r="AI1479" s="47"/>
    </row>
    <row r="1480" spans="1:35">
      <c r="A1480" s="26">
        <v>44238</v>
      </c>
      <c r="B1480" s="27">
        <v>0.5</v>
      </c>
      <c r="C1480" s="132"/>
      <c r="D1480" s="28" t="str">
        <f t="shared" si="208"/>
        <v>2021/2/11  12:00</v>
      </c>
      <c r="E1480" s="35">
        <v>1.5049999999999999</v>
      </c>
      <c r="F1480" s="36">
        <f t="shared" si="209"/>
        <v>1.5119999999999998</v>
      </c>
      <c r="G1480" s="36">
        <f t="shared" si="210"/>
        <v>1.5099999999999998</v>
      </c>
      <c r="H1480" s="36">
        <f t="shared" si="211"/>
        <v>1.504</v>
      </c>
      <c r="I1480" s="36">
        <f t="shared" si="212"/>
        <v>1.5059999999999998</v>
      </c>
      <c r="J1480" s="36">
        <f t="shared" si="213"/>
        <v>1.5109999999999999</v>
      </c>
      <c r="K1480" s="36">
        <f t="shared" si="214"/>
        <v>1.5089999999999999</v>
      </c>
      <c r="L1480" s="36">
        <f t="shared" si="215"/>
        <v>1.5079999999999998</v>
      </c>
      <c r="M1480" s="57">
        <f t="shared" si="216"/>
        <v>1.5069999999999999</v>
      </c>
      <c r="N1480" s="58" t="s">
        <v>48</v>
      </c>
      <c r="O1480" s="36"/>
      <c r="P1480" s="36"/>
      <c r="Q1480" s="36"/>
      <c r="R1480" s="59"/>
      <c r="S1480" s="60">
        <v>1.46</v>
      </c>
      <c r="T1480" s="106">
        <v>1.6</v>
      </c>
      <c r="U1480" s="162"/>
      <c r="V1480" s="10"/>
      <c r="W1480" s="162"/>
      <c r="X1480" s="162"/>
      <c r="Y1480" s="162"/>
      <c r="AA1480" s="10"/>
      <c r="AB1480" s="47"/>
      <c r="AC1480" s="47"/>
      <c r="AD1480" s="47"/>
      <c r="AE1480" s="47"/>
      <c r="AF1480" s="47"/>
      <c r="AG1480" s="47"/>
      <c r="AH1480" s="47"/>
      <c r="AI1480" s="47"/>
    </row>
    <row r="1481" spans="1:35">
      <c r="A1481" s="26">
        <v>44238</v>
      </c>
      <c r="B1481" s="27">
        <v>0.58333333333333304</v>
      </c>
      <c r="C1481" s="132"/>
      <c r="D1481" s="28" t="str">
        <f t="shared" si="208"/>
        <v>2021/2/11  14:00</v>
      </c>
      <c r="E1481" s="35">
        <v>1.5081988423645918</v>
      </c>
      <c r="F1481" s="36">
        <f t="shared" si="209"/>
        <v>1.5151988423645917</v>
      </c>
      <c r="G1481" s="36">
        <f t="shared" si="210"/>
        <v>1.5131988423645917</v>
      </c>
      <c r="H1481" s="36">
        <f t="shared" si="211"/>
        <v>1.5071988423645919</v>
      </c>
      <c r="I1481" s="36">
        <f t="shared" si="212"/>
        <v>1.5091988423645917</v>
      </c>
      <c r="J1481" s="36">
        <f t="shared" si="213"/>
        <v>1.5141988423645918</v>
      </c>
      <c r="K1481" s="36">
        <f t="shared" si="214"/>
        <v>1.5121988423645918</v>
      </c>
      <c r="L1481" s="36">
        <f t="shared" si="215"/>
        <v>1.5111988423645917</v>
      </c>
      <c r="M1481" s="57">
        <f t="shared" si="216"/>
        <v>1.5101988423645918</v>
      </c>
      <c r="N1481" s="58" t="s">
        <v>48</v>
      </c>
      <c r="O1481" s="36"/>
      <c r="P1481" s="36"/>
      <c r="Q1481" s="36"/>
      <c r="R1481" s="59"/>
      <c r="S1481" s="60">
        <v>1.46</v>
      </c>
      <c r="T1481" s="106">
        <v>1.6</v>
      </c>
      <c r="U1481" s="162"/>
      <c r="V1481" s="10"/>
      <c r="W1481" s="162"/>
      <c r="X1481" s="162"/>
      <c r="Y1481" s="162"/>
      <c r="AA1481" s="10"/>
      <c r="AB1481" s="47"/>
      <c r="AC1481" s="47"/>
      <c r="AD1481" s="47"/>
      <c r="AE1481" s="47"/>
      <c r="AF1481" s="47"/>
      <c r="AG1481" s="47"/>
      <c r="AH1481" s="47"/>
      <c r="AI1481" s="47"/>
    </row>
    <row r="1482" spans="1:35">
      <c r="A1482" s="26">
        <v>44238</v>
      </c>
      <c r="B1482" s="27">
        <v>0.66666666666666596</v>
      </c>
      <c r="C1482" s="132"/>
      <c r="D1482" s="28" t="str">
        <f t="shared" si="208"/>
        <v>2021/2/11  16:00</v>
      </c>
      <c r="E1482" s="35">
        <v>1.5009999999999999</v>
      </c>
      <c r="F1482" s="36">
        <f t="shared" si="209"/>
        <v>1.5079999999999998</v>
      </c>
      <c r="G1482" s="36">
        <f t="shared" si="210"/>
        <v>1.5059999999999998</v>
      </c>
      <c r="H1482" s="36">
        <f t="shared" si="211"/>
        <v>1.5</v>
      </c>
      <c r="I1482" s="36">
        <f t="shared" si="212"/>
        <v>1.5019999999999998</v>
      </c>
      <c r="J1482" s="36">
        <f t="shared" si="213"/>
        <v>1.5069999999999999</v>
      </c>
      <c r="K1482" s="36">
        <f t="shared" si="214"/>
        <v>1.5049999999999999</v>
      </c>
      <c r="L1482" s="36">
        <f t="shared" si="215"/>
        <v>1.5039999999999998</v>
      </c>
      <c r="M1482" s="57">
        <f t="shared" si="216"/>
        <v>1.5029999999999999</v>
      </c>
      <c r="N1482" s="58" t="s">
        <v>48</v>
      </c>
      <c r="O1482" s="36"/>
      <c r="P1482" s="36"/>
      <c r="Q1482" s="36"/>
      <c r="R1482" s="59"/>
      <c r="S1482" s="60">
        <v>1.46</v>
      </c>
      <c r="T1482" s="106">
        <v>1.6</v>
      </c>
      <c r="U1482" s="162"/>
      <c r="V1482" s="10"/>
      <c r="W1482" s="162"/>
      <c r="X1482" s="162"/>
      <c r="Y1482" s="162"/>
      <c r="AA1482" s="10"/>
      <c r="AB1482" s="47"/>
      <c r="AC1482" s="47"/>
      <c r="AD1482" s="47"/>
      <c r="AE1482" s="47"/>
      <c r="AF1482" s="47"/>
      <c r="AG1482" s="47"/>
      <c r="AH1482" s="47"/>
      <c r="AI1482" s="47"/>
    </row>
    <row r="1483" spans="1:35">
      <c r="A1483" s="123">
        <v>44239</v>
      </c>
      <c r="B1483" s="101">
        <v>0.33333333333333331</v>
      </c>
      <c r="C1483" s="132" t="s">
        <v>706</v>
      </c>
      <c r="D1483" s="124" t="str">
        <f t="shared" si="208"/>
        <v>2021/2/12  8:00</v>
      </c>
      <c r="E1483" s="35">
        <v>1.5149999999999999</v>
      </c>
      <c r="F1483" s="36">
        <f t="shared" si="209"/>
        <v>1.5219999999999998</v>
      </c>
      <c r="G1483" s="36">
        <f t="shared" si="210"/>
        <v>1.5199999999999998</v>
      </c>
      <c r="H1483" s="36">
        <f t="shared" si="211"/>
        <v>1.514</v>
      </c>
      <c r="I1483" s="36">
        <f t="shared" si="212"/>
        <v>1.5159999999999998</v>
      </c>
      <c r="J1483" s="36">
        <f t="shared" si="213"/>
        <v>1.5209999999999999</v>
      </c>
      <c r="K1483" s="36">
        <f t="shared" si="214"/>
        <v>1.5189999999999999</v>
      </c>
      <c r="L1483" s="36">
        <f t="shared" si="215"/>
        <v>1.5179999999999998</v>
      </c>
      <c r="M1483" s="57">
        <f t="shared" si="216"/>
        <v>1.5169999999999999</v>
      </c>
      <c r="N1483" s="58" t="s">
        <v>49</v>
      </c>
      <c r="O1483" s="36"/>
      <c r="P1483" s="36"/>
      <c r="Q1483" s="36"/>
      <c r="R1483" s="59"/>
      <c r="S1483" s="60">
        <v>1.46</v>
      </c>
      <c r="T1483" s="106">
        <v>1.6</v>
      </c>
      <c r="U1483" s="162"/>
      <c r="V1483" s="10"/>
      <c r="W1483" s="162"/>
      <c r="X1483" s="162"/>
      <c r="Y1483" s="162"/>
      <c r="AA1483" s="10"/>
      <c r="AB1483" s="47"/>
      <c r="AC1483" s="47"/>
      <c r="AD1483" s="47"/>
      <c r="AE1483" s="47"/>
      <c r="AF1483" s="47"/>
      <c r="AG1483" s="47"/>
      <c r="AH1483" s="47"/>
      <c r="AI1483" s="47"/>
    </row>
    <row r="1484" spans="1:35">
      <c r="A1484" s="26">
        <v>44239</v>
      </c>
      <c r="B1484" s="27">
        <v>0.41666666666666669</v>
      </c>
      <c r="C1484" s="132"/>
      <c r="D1484" s="28" t="str">
        <f t="shared" si="208"/>
        <v>2021/2/12  10:00</v>
      </c>
      <c r="E1484" s="35">
        <v>1.5043503328339896</v>
      </c>
      <c r="F1484" s="36">
        <f t="shared" si="209"/>
        <v>1.5113503328339895</v>
      </c>
      <c r="G1484" s="36">
        <f t="shared" si="210"/>
        <v>1.5093503328339894</v>
      </c>
      <c r="H1484" s="36">
        <f t="shared" si="211"/>
        <v>1.5033503328339897</v>
      </c>
      <c r="I1484" s="36">
        <f t="shared" si="212"/>
        <v>1.5053503328339894</v>
      </c>
      <c r="J1484" s="36">
        <f t="shared" si="213"/>
        <v>1.5103503328339896</v>
      </c>
      <c r="K1484" s="36">
        <f t="shared" si="214"/>
        <v>1.5083503328339896</v>
      </c>
      <c r="L1484" s="36">
        <f t="shared" si="215"/>
        <v>1.5073503328339894</v>
      </c>
      <c r="M1484" s="57">
        <f t="shared" si="216"/>
        <v>1.5063503328339896</v>
      </c>
      <c r="N1484" s="58" t="s">
        <v>49</v>
      </c>
      <c r="O1484" s="36"/>
      <c r="P1484" s="36"/>
      <c r="Q1484" s="36"/>
      <c r="R1484" s="59"/>
      <c r="S1484" s="60">
        <v>1.46</v>
      </c>
      <c r="T1484" s="106">
        <v>1.6</v>
      </c>
      <c r="U1484" s="162"/>
      <c r="V1484" s="10"/>
      <c r="W1484" s="162"/>
      <c r="X1484" s="162"/>
      <c r="Y1484" s="162"/>
      <c r="AA1484" s="10"/>
      <c r="AB1484" s="47"/>
      <c r="AC1484" s="47"/>
      <c r="AD1484" s="47"/>
      <c r="AE1484" s="47"/>
      <c r="AF1484" s="47"/>
      <c r="AG1484" s="47"/>
      <c r="AH1484" s="47"/>
      <c r="AI1484" s="47"/>
    </row>
    <row r="1485" spans="1:35">
      <c r="A1485" s="26">
        <v>44239</v>
      </c>
      <c r="B1485" s="27">
        <v>0.5</v>
      </c>
      <c r="C1485" s="132"/>
      <c r="D1485" s="28" t="str">
        <f t="shared" si="208"/>
        <v>2021/2/12  12:00</v>
      </c>
      <c r="E1485" s="35">
        <v>1.5091062653344911</v>
      </c>
      <c r="F1485" s="36">
        <f t="shared" si="209"/>
        <v>1.516106265334491</v>
      </c>
      <c r="G1485" s="36">
        <f t="shared" si="210"/>
        <v>1.514106265334491</v>
      </c>
      <c r="H1485" s="36">
        <f t="shared" si="211"/>
        <v>1.5081062653344912</v>
      </c>
      <c r="I1485" s="36">
        <f t="shared" si="212"/>
        <v>1.510106265334491</v>
      </c>
      <c r="J1485" s="36">
        <f t="shared" si="213"/>
        <v>1.5151062653344911</v>
      </c>
      <c r="K1485" s="36">
        <f t="shared" si="214"/>
        <v>1.5131062653344911</v>
      </c>
      <c r="L1485" s="36">
        <f t="shared" si="215"/>
        <v>1.512106265334491</v>
      </c>
      <c r="M1485" s="57">
        <f t="shared" si="216"/>
        <v>1.5111062653344911</v>
      </c>
      <c r="N1485" s="58" t="s">
        <v>49</v>
      </c>
      <c r="O1485" s="36"/>
      <c r="P1485" s="36"/>
      <c r="Q1485" s="36"/>
      <c r="R1485" s="59"/>
      <c r="S1485" s="60">
        <v>1.46</v>
      </c>
      <c r="T1485" s="106">
        <v>1.6</v>
      </c>
      <c r="U1485" s="162"/>
      <c r="V1485" s="10"/>
      <c r="W1485" s="162"/>
      <c r="X1485" s="162"/>
      <c r="Y1485" s="162"/>
      <c r="AA1485" s="10"/>
      <c r="AB1485" s="47"/>
      <c r="AC1485" s="47"/>
      <c r="AD1485" s="47"/>
      <c r="AE1485" s="47"/>
      <c r="AF1485" s="47"/>
      <c r="AG1485" s="47"/>
      <c r="AH1485" s="47"/>
      <c r="AI1485" s="47"/>
    </row>
    <row r="1486" spans="1:35">
      <c r="A1486" s="26">
        <v>44239</v>
      </c>
      <c r="B1486" s="27">
        <v>0.58333333333333304</v>
      </c>
      <c r="C1486" s="132"/>
      <c r="D1486" s="28" t="str">
        <f t="shared" si="208"/>
        <v>2021/2/12  14:00</v>
      </c>
      <c r="E1486" s="35">
        <v>1.5049999999999999</v>
      </c>
      <c r="F1486" s="36">
        <f t="shared" si="209"/>
        <v>1.5119999999999998</v>
      </c>
      <c r="G1486" s="36">
        <f t="shared" si="210"/>
        <v>1.5099999999999998</v>
      </c>
      <c r="H1486" s="36">
        <f t="shared" si="211"/>
        <v>1.504</v>
      </c>
      <c r="I1486" s="36">
        <f t="shared" si="212"/>
        <v>1.5059999999999998</v>
      </c>
      <c r="J1486" s="36">
        <f t="shared" si="213"/>
        <v>1.5109999999999999</v>
      </c>
      <c r="K1486" s="36">
        <f t="shared" si="214"/>
        <v>1.5089999999999999</v>
      </c>
      <c r="L1486" s="36">
        <f t="shared" si="215"/>
        <v>1.5079999999999998</v>
      </c>
      <c r="M1486" s="57">
        <f t="shared" si="216"/>
        <v>1.5069999999999999</v>
      </c>
      <c r="N1486" s="58" t="s">
        <v>49</v>
      </c>
      <c r="O1486" s="36"/>
      <c r="P1486" s="36"/>
      <c r="Q1486" s="36"/>
      <c r="R1486" s="59"/>
      <c r="S1486" s="60">
        <v>1.46</v>
      </c>
      <c r="T1486" s="106">
        <v>1.6</v>
      </c>
      <c r="U1486" s="162"/>
      <c r="V1486" s="10"/>
      <c r="W1486" s="162"/>
      <c r="X1486" s="162"/>
      <c r="Y1486" s="162"/>
      <c r="AA1486" s="10"/>
      <c r="AB1486" s="47"/>
      <c r="AC1486" s="47"/>
      <c r="AD1486" s="47"/>
      <c r="AE1486" s="47"/>
      <c r="AF1486" s="47"/>
      <c r="AG1486" s="47"/>
      <c r="AH1486" s="47"/>
      <c r="AI1486" s="47"/>
    </row>
    <row r="1487" spans="1:35">
      <c r="A1487" s="26">
        <v>44239</v>
      </c>
      <c r="B1487" s="27">
        <v>0.66666666666666596</v>
      </c>
      <c r="C1487" s="132"/>
      <c r="D1487" s="28" t="str">
        <f t="shared" si="208"/>
        <v>2021/2/12  16:00</v>
      </c>
      <c r="E1487" s="35">
        <v>1.5049999999999999</v>
      </c>
      <c r="F1487" s="36">
        <f t="shared" si="209"/>
        <v>1.5119999999999998</v>
      </c>
      <c r="G1487" s="36">
        <f t="shared" si="210"/>
        <v>1.5099999999999998</v>
      </c>
      <c r="H1487" s="36">
        <f t="shared" si="211"/>
        <v>1.504</v>
      </c>
      <c r="I1487" s="36">
        <f t="shared" si="212"/>
        <v>1.5059999999999998</v>
      </c>
      <c r="J1487" s="36">
        <f t="shared" si="213"/>
        <v>1.5109999999999999</v>
      </c>
      <c r="K1487" s="36">
        <f t="shared" si="214"/>
        <v>1.5089999999999999</v>
      </c>
      <c r="L1487" s="36">
        <f t="shared" si="215"/>
        <v>1.5079999999999998</v>
      </c>
      <c r="M1487" s="57">
        <f t="shared" si="216"/>
        <v>1.5069999999999999</v>
      </c>
      <c r="N1487" s="58" t="s">
        <v>49</v>
      </c>
      <c r="O1487" s="36"/>
      <c r="P1487" s="36"/>
      <c r="Q1487" s="36"/>
      <c r="R1487" s="59"/>
      <c r="S1487" s="60">
        <v>1.46</v>
      </c>
      <c r="T1487" s="106">
        <v>1.6</v>
      </c>
      <c r="U1487" s="162"/>
      <c r="V1487" s="10"/>
      <c r="W1487" s="162"/>
      <c r="X1487" s="162"/>
      <c r="Y1487" s="162"/>
      <c r="AA1487" s="10"/>
      <c r="AB1487" s="47"/>
      <c r="AC1487" s="47"/>
      <c r="AD1487" s="47"/>
      <c r="AE1487" s="47"/>
      <c r="AF1487" s="47"/>
      <c r="AG1487" s="47"/>
      <c r="AH1487" s="47"/>
      <c r="AI1487" s="47"/>
    </row>
    <row r="1488" spans="1:35">
      <c r="A1488" s="123">
        <v>44240</v>
      </c>
      <c r="B1488" s="101">
        <v>0.33333333333333331</v>
      </c>
      <c r="C1488" s="132" t="s">
        <v>707</v>
      </c>
      <c r="D1488" s="124" t="str">
        <f t="shared" si="208"/>
        <v>2021/2/13  8:00</v>
      </c>
      <c r="E1488" s="35">
        <v>1.536</v>
      </c>
      <c r="F1488" s="36">
        <f t="shared" si="209"/>
        <v>1.5429999999999999</v>
      </c>
      <c r="G1488" s="36">
        <f t="shared" si="210"/>
        <v>1.5409999999999999</v>
      </c>
      <c r="H1488" s="36">
        <f t="shared" si="211"/>
        <v>1.5350000000000001</v>
      </c>
      <c r="I1488" s="36">
        <f t="shared" si="212"/>
        <v>1.5369999999999999</v>
      </c>
      <c r="J1488" s="36">
        <f t="shared" si="213"/>
        <v>1.542</v>
      </c>
      <c r="K1488" s="36">
        <f t="shared" si="214"/>
        <v>1.54</v>
      </c>
      <c r="L1488" s="36">
        <f t="shared" si="215"/>
        <v>1.5389999999999999</v>
      </c>
      <c r="M1488" s="57">
        <f t="shared" si="216"/>
        <v>1.538</v>
      </c>
      <c r="N1488" s="58" t="s">
        <v>44</v>
      </c>
      <c r="O1488" s="36"/>
      <c r="P1488" s="36"/>
      <c r="Q1488" s="36"/>
      <c r="R1488" s="59"/>
      <c r="S1488" s="60">
        <v>1.46</v>
      </c>
      <c r="T1488" s="106">
        <v>1.6</v>
      </c>
      <c r="U1488" s="162"/>
      <c r="V1488" s="10"/>
      <c r="W1488" s="162"/>
      <c r="X1488" s="162"/>
      <c r="Y1488" s="162"/>
      <c r="AA1488" s="10"/>
      <c r="AB1488" s="47"/>
      <c r="AC1488" s="47"/>
      <c r="AD1488" s="47"/>
      <c r="AE1488" s="47"/>
      <c r="AF1488" s="47"/>
      <c r="AG1488" s="47"/>
      <c r="AH1488" s="47"/>
      <c r="AI1488" s="47"/>
    </row>
    <row r="1489" spans="1:35">
      <c r="A1489" s="26">
        <v>44240</v>
      </c>
      <c r="B1489" s="27">
        <v>0.41666666666666669</v>
      </c>
      <c r="C1489" s="132"/>
      <c r="D1489" s="28" t="str">
        <f t="shared" si="208"/>
        <v>2021/2/13  10:00</v>
      </c>
      <c r="E1489" s="35">
        <v>1.5049889642470136</v>
      </c>
      <c r="F1489" s="36">
        <f t="shared" si="209"/>
        <v>1.5119889642470135</v>
      </c>
      <c r="G1489" s="36">
        <f t="shared" si="210"/>
        <v>1.5099889642470135</v>
      </c>
      <c r="H1489" s="36">
        <f t="shared" si="211"/>
        <v>1.5039889642470137</v>
      </c>
      <c r="I1489" s="36">
        <f t="shared" si="212"/>
        <v>1.5059889642470135</v>
      </c>
      <c r="J1489" s="36">
        <f t="shared" si="213"/>
        <v>1.5109889642470136</v>
      </c>
      <c r="K1489" s="36">
        <f t="shared" si="214"/>
        <v>1.5089889642470136</v>
      </c>
      <c r="L1489" s="36">
        <f t="shared" si="215"/>
        <v>1.5079889642470135</v>
      </c>
      <c r="M1489" s="57">
        <f t="shared" si="216"/>
        <v>1.5069889642470136</v>
      </c>
      <c r="N1489" s="58" t="s">
        <v>44</v>
      </c>
      <c r="O1489" s="36"/>
      <c r="P1489" s="36"/>
      <c r="Q1489" s="36"/>
      <c r="R1489" s="59"/>
      <c r="S1489" s="60">
        <v>1.46</v>
      </c>
      <c r="T1489" s="106">
        <v>1.6</v>
      </c>
      <c r="U1489" s="162"/>
      <c r="V1489" s="10"/>
      <c r="W1489" s="162"/>
      <c r="X1489" s="162"/>
      <c r="Y1489" s="162"/>
      <c r="AA1489" s="10"/>
      <c r="AB1489" s="47"/>
      <c r="AC1489" s="47"/>
      <c r="AD1489" s="47"/>
      <c r="AE1489" s="47"/>
      <c r="AF1489" s="47"/>
      <c r="AG1489" s="47"/>
      <c r="AH1489" s="47"/>
      <c r="AI1489" s="47"/>
    </row>
    <row r="1490" spans="1:35">
      <c r="A1490" s="26">
        <v>44240</v>
      </c>
      <c r="B1490" s="27">
        <v>0.5</v>
      </c>
      <c r="C1490" s="132"/>
      <c r="D1490" s="28" t="str">
        <f t="shared" si="208"/>
        <v>2021/2/13  12:00</v>
      </c>
      <c r="E1490" s="35">
        <v>1.5049999999999999</v>
      </c>
      <c r="F1490" s="36">
        <f t="shared" si="209"/>
        <v>1.5119999999999998</v>
      </c>
      <c r="G1490" s="36">
        <f t="shared" si="210"/>
        <v>1.5099999999999998</v>
      </c>
      <c r="H1490" s="36">
        <f t="shared" si="211"/>
        <v>1.504</v>
      </c>
      <c r="I1490" s="36">
        <f t="shared" si="212"/>
        <v>1.5059999999999998</v>
      </c>
      <c r="J1490" s="36">
        <f t="shared" si="213"/>
        <v>1.5109999999999999</v>
      </c>
      <c r="K1490" s="36">
        <f t="shared" si="214"/>
        <v>1.5089999999999999</v>
      </c>
      <c r="L1490" s="36">
        <f t="shared" si="215"/>
        <v>1.5079999999999998</v>
      </c>
      <c r="M1490" s="57">
        <f t="shared" si="216"/>
        <v>1.5069999999999999</v>
      </c>
      <c r="N1490" s="58" t="s">
        <v>45</v>
      </c>
      <c r="O1490" s="36"/>
      <c r="P1490" s="36"/>
      <c r="Q1490" s="36"/>
      <c r="R1490" s="59"/>
      <c r="S1490" s="60">
        <v>1.46</v>
      </c>
      <c r="T1490" s="106">
        <v>1.6</v>
      </c>
      <c r="U1490" s="162"/>
      <c r="V1490" s="10"/>
      <c r="W1490" s="162"/>
      <c r="X1490" s="162"/>
      <c r="Y1490" s="162"/>
      <c r="AA1490" s="10"/>
      <c r="AB1490" s="47"/>
      <c r="AC1490" s="47"/>
      <c r="AD1490" s="47"/>
      <c r="AE1490" s="47"/>
      <c r="AF1490" s="47"/>
      <c r="AG1490" s="47"/>
      <c r="AH1490" s="47"/>
      <c r="AI1490" s="47"/>
    </row>
    <row r="1491" spans="1:35">
      <c r="A1491" s="26">
        <v>44240</v>
      </c>
      <c r="B1491" s="27">
        <v>0.58333333333333304</v>
      </c>
      <c r="C1491" s="132"/>
      <c r="D1491" s="28" t="str">
        <f t="shared" si="208"/>
        <v>2021/2/13  14:00</v>
      </c>
      <c r="E1491" s="35">
        <v>1.5086874098946641</v>
      </c>
      <c r="F1491" s="36">
        <f t="shared" si="209"/>
        <v>1.515687409894664</v>
      </c>
      <c r="G1491" s="36">
        <f t="shared" si="210"/>
        <v>1.513687409894664</v>
      </c>
      <c r="H1491" s="36">
        <f t="shared" si="211"/>
        <v>1.5076874098946642</v>
      </c>
      <c r="I1491" s="36">
        <f t="shared" si="212"/>
        <v>1.509687409894664</v>
      </c>
      <c r="J1491" s="36">
        <f t="shared" si="213"/>
        <v>1.5146874098946641</v>
      </c>
      <c r="K1491" s="36">
        <f t="shared" si="214"/>
        <v>1.5126874098946641</v>
      </c>
      <c r="L1491" s="36">
        <f t="shared" si="215"/>
        <v>1.511687409894664</v>
      </c>
      <c r="M1491" s="57">
        <f t="shared" si="216"/>
        <v>1.5106874098946641</v>
      </c>
      <c r="N1491" s="58" t="s">
        <v>45</v>
      </c>
      <c r="O1491" s="36"/>
      <c r="P1491" s="36"/>
      <c r="Q1491" s="36"/>
      <c r="R1491" s="59"/>
      <c r="S1491" s="60">
        <v>1.46</v>
      </c>
      <c r="T1491" s="106">
        <v>1.6</v>
      </c>
      <c r="U1491" s="162"/>
      <c r="V1491" s="10"/>
      <c r="W1491" s="162"/>
      <c r="X1491" s="162"/>
      <c r="Y1491" s="162"/>
      <c r="AA1491" s="10"/>
      <c r="AB1491" s="47"/>
      <c r="AC1491" s="47"/>
      <c r="AD1491" s="47"/>
      <c r="AE1491" s="47"/>
      <c r="AF1491" s="47"/>
      <c r="AG1491" s="47"/>
      <c r="AH1491" s="47"/>
      <c r="AI1491" s="47"/>
    </row>
    <row r="1492" spans="1:35">
      <c r="A1492" s="26">
        <v>44240</v>
      </c>
      <c r="B1492" s="27">
        <v>0.66666666666666596</v>
      </c>
      <c r="C1492" s="132"/>
      <c r="D1492" s="28" t="str">
        <f t="shared" si="208"/>
        <v>2021/2/13  16:00</v>
      </c>
      <c r="E1492" s="35">
        <v>1.502</v>
      </c>
      <c r="F1492" s="36">
        <f t="shared" si="209"/>
        <v>1.5089999999999999</v>
      </c>
      <c r="G1492" s="36">
        <f t="shared" si="210"/>
        <v>1.5069999999999999</v>
      </c>
      <c r="H1492" s="36">
        <f t="shared" si="211"/>
        <v>1.5010000000000001</v>
      </c>
      <c r="I1492" s="36">
        <f t="shared" si="212"/>
        <v>1.5029999999999999</v>
      </c>
      <c r="J1492" s="36">
        <f t="shared" si="213"/>
        <v>1.508</v>
      </c>
      <c r="K1492" s="36">
        <f t="shared" si="214"/>
        <v>1.506</v>
      </c>
      <c r="L1492" s="36">
        <f t="shared" si="215"/>
        <v>1.5049999999999999</v>
      </c>
      <c r="M1492" s="57">
        <f t="shared" si="216"/>
        <v>1.504</v>
      </c>
      <c r="N1492" s="58" t="s">
        <v>45</v>
      </c>
      <c r="O1492" s="36"/>
      <c r="P1492" s="36"/>
      <c r="Q1492" s="36"/>
      <c r="R1492" s="59"/>
      <c r="S1492" s="60">
        <v>1.46</v>
      </c>
      <c r="T1492" s="106">
        <v>1.6</v>
      </c>
      <c r="U1492" s="162"/>
      <c r="V1492" s="10"/>
      <c r="W1492" s="162"/>
      <c r="X1492" s="162"/>
      <c r="Y1492" s="162"/>
      <c r="AA1492" s="10"/>
      <c r="AB1492" s="47"/>
      <c r="AC1492" s="47"/>
      <c r="AD1492" s="47"/>
      <c r="AE1492" s="47"/>
      <c r="AF1492" s="47"/>
      <c r="AG1492" s="47"/>
      <c r="AH1492" s="47"/>
      <c r="AI1492" s="47"/>
    </row>
    <row r="1493" spans="1:35">
      <c r="A1493" s="123">
        <v>44241</v>
      </c>
      <c r="B1493" s="101">
        <v>0.33333333333333331</v>
      </c>
      <c r="C1493" s="132" t="s">
        <v>708</v>
      </c>
      <c r="D1493" s="124" t="str">
        <f t="shared" si="208"/>
        <v>2021/2/14  8:00</v>
      </c>
      <c r="E1493" s="35">
        <v>1.5033346376984473</v>
      </c>
      <c r="F1493" s="36">
        <f t="shared" si="209"/>
        <v>1.5103346376984472</v>
      </c>
      <c r="G1493" s="36">
        <f t="shared" si="210"/>
        <v>1.5083346376984472</v>
      </c>
      <c r="H1493" s="36">
        <f t="shared" si="211"/>
        <v>1.5023346376984474</v>
      </c>
      <c r="I1493" s="36">
        <f t="shared" si="212"/>
        <v>1.5043346376984472</v>
      </c>
      <c r="J1493" s="36">
        <f t="shared" si="213"/>
        <v>1.5093346376984473</v>
      </c>
      <c r="K1493" s="36">
        <f t="shared" si="214"/>
        <v>1.5073346376984473</v>
      </c>
      <c r="L1493" s="36">
        <f t="shared" si="215"/>
        <v>1.5063346376984472</v>
      </c>
      <c r="M1493" s="57">
        <f t="shared" si="216"/>
        <v>1.5053346376984473</v>
      </c>
      <c r="N1493" s="58" t="s">
        <v>46</v>
      </c>
      <c r="O1493" s="36"/>
      <c r="P1493" s="36"/>
      <c r="Q1493" s="36"/>
      <c r="R1493" s="59"/>
      <c r="S1493" s="60">
        <v>1.46</v>
      </c>
      <c r="T1493" s="106">
        <v>1.6</v>
      </c>
      <c r="U1493" s="162"/>
      <c r="V1493" s="10"/>
      <c r="W1493" s="162"/>
      <c r="X1493" s="162"/>
      <c r="Y1493" s="162"/>
      <c r="AA1493" s="10"/>
      <c r="AB1493" s="47"/>
      <c r="AC1493" s="47"/>
      <c r="AD1493" s="47"/>
      <c r="AE1493" s="47"/>
      <c r="AF1493" s="47"/>
      <c r="AG1493" s="47"/>
      <c r="AH1493" s="47"/>
      <c r="AI1493" s="47"/>
    </row>
    <row r="1494" spans="1:35">
      <c r="A1494" s="26">
        <v>44241</v>
      </c>
      <c r="B1494" s="27">
        <v>0.41666666666666669</v>
      </c>
      <c r="C1494" s="132"/>
      <c r="D1494" s="28" t="str">
        <f t="shared" si="208"/>
        <v>2021/2/14  10:00</v>
      </c>
      <c r="E1494" s="35">
        <v>1.50148859344463</v>
      </c>
      <c r="F1494" s="36">
        <f t="shared" si="209"/>
        <v>1.5084885934446299</v>
      </c>
      <c r="G1494" s="36">
        <f t="shared" si="210"/>
        <v>1.5064885934446299</v>
      </c>
      <c r="H1494" s="36">
        <f t="shared" si="211"/>
        <v>1.5004885934446301</v>
      </c>
      <c r="I1494" s="36">
        <f t="shared" si="212"/>
        <v>1.5024885934446299</v>
      </c>
      <c r="J1494" s="36">
        <f t="shared" si="213"/>
        <v>1.50748859344463</v>
      </c>
      <c r="K1494" s="36">
        <f t="shared" si="214"/>
        <v>1.50548859344463</v>
      </c>
      <c r="L1494" s="36">
        <f t="shared" si="215"/>
        <v>1.5044885934446299</v>
      </c>
      <c r="M1494" s="57">
        <f t="shared" si="216"/>
        <v>1.50348859344463</v>
      </c>
      <c r="N1494" s="58" t="s">
        <v>46</v>
      </c>
      <c r="O1494" s="36"/>
      <c r="P1494" s="36"/>
      <c r="Q1494" s="36"/>
      <c r="R1494" s="59"/>
      <c r="S1494" s="60">
        <v>1.46</v>
      </c>
      <c r="T1494" s="106">
        <v>1.6</v>
      </c>
      <c r="U1494" s="162"/>
      <c r="V1494" s="10"/>
      <c r="W1494" s="162"/>
      <c r="X1494" s="162"/>
      <c r="Y1494" s="162"/>
      <c r="AA1494" s="10"/>
      <c r="AB1494" s="47"/>
      <c r="AC1494" s="47"/>
      <c r="AD1494" s="47"/>
      <c r="AE1494" s="47"/>
      <c r="AF1494" s="47"/>
      <c r="AG1494" s="47"/>
      <c r="AH1494" s="47"/>
      <c r="AI1494" s="47"/>
    </row>
    <row r="1495" spans="1:35">
      <c r="A1495" s="26">
        <v>44241</v>
      </c>
      <c r="B1495" s="27">
        <v>0.5</v>
      </c>
      <c r="C1495" s="132"/>
      <c r="D1495" s="28" t="str">
        <f t="shared" si="208"/>
        <v>2021/2/14  12:00</v>
      </c>
      <c r="E1495" s="35">
        <v>1.5049999999999999</v>
      </c>
      <c r="F1495" s="36">
        <f t="shared" si="209"/>
        <v>1.5119999999999998</v>
      </c>
      <c r="G1495" s="36">
        <f t="shared" si="210"/>
        <v>1.5099999999999998</v>
      </c>
      <c r="H1495" s="36">
        <f t="shared" si="211"/>
        <v>1.504</v>
      </c>
      <c r="I1495" s="36">
        <f t="shared" si="212"/>
        <v>1.5059999999999998</v>
      </c>
      <c r="J1495" s="36">
        <f t="shared" si="213"/>
        <v>1.5109999999999999</v>
      </c>
      <c r="K1495" s="36">
        <f t="shared" si="214"/>
        <v>1.5089999999999999</v>
      </c>
      <c r="L1495" s="36">
        <f t="shared" si="215"/>
        <v>1.5079999999999998</v>
      </c>
      <c r="M1495" s="57">
        <f t="shared" si="216"/>
        <v>1.5069999999999999</v>
      </c>
      <c r="N1495" s="58" t="s">
        <v>46</v>
      </c>
      <c r="O1495" s="36"/>
      <c r="P1495" s="36"/>
      <c r="Q1495" s="36"/>
      <c r="R1495" s="59"/>
      <c r="S1495" s="60">
        <v>1.46</v>
      </c>
      <c r="T1495" s="106">
        <v>1.6</v>
      </c>
      <c r="U1495" s="162"/>
      <c r="V1495" s="10"/>
      <c r="W1495" s="162"/>
      <c r="X1495" s="162"/>
      <c r="Y1495" s="162"/>
      <c r="AA1495" s="10"/>
      <c r="AB1495" s="47"/>
      <c r="AC1495" s="47"/>
      <c r="AD1495" s="47"/>
      <c r="AE1495" s="47"/>
      <c r="AF1495" s="47"/>
      <c r="AG1495" s="47"/>
      <c r="AH1495" s="47"/>
      <c r="AI1495" s="47"/>
    </row>
    <row r="1496" spans="1:35">
      <c r="A1496" s="26">
        <v>44241</v>
      </c>
      <c r="B1496" s="27">
        <v>0.58333333333333304</v>
      </c>
      <c r="C1496" s="132"/>
      <c r="D1496" s="28" t="str">
        <f t="shared" si="208"/>
        <v>2021/2/14  14:00</v>
      </c>
      <c r="E1496" s="35">
        <v>1.5049219819314303</v>
      </c>
      <c r="F1496" s="36">
        <f t="shared" si="209"/>
        <v>1.5119219819314302</v>
      </c>
      <c r="G1496" s="36">
        <f t="shared" si="210"/>
        <v>1.5099219819314302</v>
      </c>
      <c r="H1496" s="36">
        <f t="shared" si="211"/>
        <v>1.5039219819314305</v>
      </c>
      <c r="I1496" s="36">
        <f t="shared" si="212"/>
        <v>1.5059219819314302</v>
      </c>
      <c r="J1496" s="36">
        <f t="shared" si="213"/>
        <v>1.5109219819314303</v>
      </c>
      <c r="K1496" s="36">
        <f t="shared" si="214"/>
        <v>1.5089219819314303</v>
      </c>
      <c r="L1496" s="36">
        <f t="shared" si="215"/>
        <v>1.5079219819314302</v>
      </c>
      <c r="M1496" s="57">
        <f t="shared" si="216"/>
        <v>1.5069219819314303</v>
      </c>
      <c r="N1496" s="58" t="s">
        <v>46</v>
      </c>
      <c r="O1496" s="36"/>
      <c r="P1496" s="36"/>
      <c r="Q1496" s="36"/>
      <c r="R1496" s="59"/>
      <c r="S1496" s="60">
        <v>1.46</v>
      </c>
      <c r="T1496" s="106">
        <v>1.6</v>
      </c>
      <c r="U1496" s="162"/>
      <c r="V1496" s="10"/>
      <c r="W1496" s="162"/>
      <c r="X1496" s="162"/>
      <c r="Y1496" s="162"/>
      <c r="AA1496" s="10"/>
      <c r="AB1496" s="47"/>
      <c r="AC1496" s="47"/>
      <c r="AD1496" s="47"/>
      <c r="AE1496" s="47"/>
      <c r="AF1496" s="47"/>
      <c r="AG1496" s="47"/>
      <c r="AH1496" s="47"/>
      <c r="AI1496" s="47"/>
    </row>
    <row r="1497" spans="1:35">
      <c r="A1497" s="26">
        <v>44241</v>
      </c>
      <c r="B1497" s="27">
        <v>0.66666666666666596</v>
      </c>
      <c r="C1497" s="132"/>
      <c r="D1497" s="28" t="str">
        <f t="shared" si="208"/>
        <v>2021/2/14  16:00</v>
      </c>
      <c r="E1497" s="35">
        <v>1.5062374699193215</v>
      </c>
      <c r="F1497" s="36">
        <f t="shared" si="209"/>
        <v>1.5132374699193214</v>
      </c>
      <c r="G1497" s="36">
        <f t="shared" si="210"/>
        <v>1.5112374699193214</v>
      </c>
      <c r="H1497" s="36">
        <f t="shared" si="211"/>
        <v>1.5052374699193216</v>
      </c>
      <c r="I1497" s="36">
        <f t="shared" si="212"/>
        <v>1.5072374699193214</v>
      </c>
      <c r="J1497" s="36">
        <f t="shared" si="213"/>
        <v>1.5122374699193215</v>
      </c>
      <c r="K1497" s="36">
        <f t="shared" si="214"/>
        <v>1.5102374699193215</v>
      </c>
      <c r="L1497" s="36">
        <f t="shared" si="215"/>
        <v>1.5092374699193214</v>
      </c>
      <c r="M1497" s="57">
        <f t="shared" si="216"/>
        <v>1.5082374699193215</v>
      </c>
      <c r="N1497" s="58" t="s">
        <v>46</v>
      </c>
      <c r="O1497" s="36"/>
      <c r="P1497" s="36"/>
      <c r="Q1497" s="36"/>
      <c r="R1497" s="59"/>
      <c r="S1497" s="60">
        <v>1.46</v>
      </c>
      <c r="T1497" s="106">
        <v>1.6</v>
      </c>
      <c r="U1497" s="162"/>
      <c r="V1497" s="10"/>
      <c r="W1497" s="162"/>
      <c r="X1497" s="162"/>
      <c r="Y1497" s="162"/>
      <c r="AA1497" s="10"/>
      <c r="AB1497" s="47"/>
      <c r="AC1497" s="47"/>
      <c r="AD1497" s="47"/>
      <c r="AE1497" s="47"/>
      <c r="AF1497" s="47"/>
      <c r="AG1497" s="47"/>
      <c r="AH1497" s="47"/>
      <c r="AI1497" s="47"/>
    </row>
    <row r="1498" spans="1:35">
      <c r="A1498" s="123">
        <v>44242</v>
      </c>
      <c r="B1498" s="101">
        <v>0.33333333333333331</v>
      </c>
      <c r="C1498" s="132" t="s">
        <v>709</v>
      </c>
      <c r="D1498" s="124" t="str">
        <f t="shared" si="208"/>
        <v>2021/2/15  8:00</v>
      </c>
      <c r="E1498" s="35">
        <v>1.5149999999999999</v>
      </c>
      <c r="F1498" s="36">
        <f t="shared" si="209"/>
        <v>1.5219999999999998</v>
      </c>
      <c r="G1498" s="36">
        <f t="shared" si="210"/>
        <v>1.5199999999999998</v>
      </c>
      <c r="H1498" s="36">
        <f t="shared" si="211"/>
        <v>1.514</v>
      </c>
      <c r="I1498" s="36">
        <f t="shared" si="212"/>
        <v>1.5159999999999998</v>
      </c>
      <c r="J1498" s="36">
        <f t="shared" si="213"/>
        <v>1.5209999999999999</v>
      </c>
      <c r="K1498" s="36">
        <f t="shared" si="214"/>
        <v>1.5189999999999999</v>
      </c>
      <c r="L1498" s="36">
        <f t="shared" si="215"/>
        <v>1.5179999999999998</v>
      </c>
      <c r="M1498" s="57">
        <f t="shared" si="216"/>
        <v>1.5169999999999999</v>
      </c>
      <c r="N1498" s="58" t="s">
        <v>47</v>
      </c>
      <c r="O1498" s="36"/>
      <c r="P1498" s="36"/>
      <c r="Q1498" s="36"/>
      <c r="R1498" s="59"/>
      <c r="S1498" s="60">
        <v>1.46</v>
      </c>
      <c r="T1498" s="106">
        <v>1.6</v>
      </c>
      <c r="U1498" s="162"/>
      <c r="V1498" s="10"/>
      <c r="W1498" s="162"/>
      <c r="X1498" s="162"/>
      <c r="Y1498" s="162"/>
      <c r="AA1498" s="10"/>
      <c r="AB1498" s="47"/>
      <c r="AC1498" s="47"/>
      <c r="AD1498" s="47"/>
      <c r="AE1498" s="47"/>
      <c r="AF1498" s="47"/>
      <c r="AG1498" s="47"/>
      <c r="AH1498" s="47"/>
      <c r="AI1498" s="47"/>
    </row>
    <row r="1499" spans="1:35">
      <c r="A1499" s="26">
        <v>44242</v>
      </c>
      <c r="B1499" s="27">
        <v>0.41666666666666669</v>
      </c>
      <c r="C1499" s="132"/>
      <c r="D1499" s="28" t="str">
        <f t="shared" si="208"/>
        <v>2021/2/15  10:00</v>
      </c>
      <c r="E1499" s="35">
        <v>1.5013360435093634</v>
      </c>
      <c r="F1499" s="36">
        <f t="shared" si="209"/>
        <v>1.5083360435093633</v>
      </c>
      <c r="G1499" s="36">
        <f t="shared" si="210"/>
        <v>1.5063360435093633</v>
      </c>
      <c r="H1499" s="36">
        <f t="shared" si="211"/>
        <v>1.5003360435093636</v>
      </c>
      <c r="I1499" s="36">
        <f t="shared" si="212"/>
        <v>1.5023360435093633</v>
      </c>
      <c r="J1499" s="36">
        <f t="shared" si="213"/>
        <v>1.5073360435093635</v>
      </c>
      <c r="K1499" s="36">
        <f t="shared" si="214"/>
        <v>1.5053360435093635</v>
      </c>
      <c r="L1499" s="36">
        <f t="shared" si="215"/>
        <v>1.5043360435093633</v>
      </c>
      <c r="M1499" s="57">
        <f t="shared" si="216"/>
        <v>1.5033360435093635</v>
      </c>
      <c r="N1499" s="58" t="s">
        <v>47</v>
      </c>
      <c r="O1499" s="36"/>
      <c r="P1499" s="36"/>
      <c r="Q1499" s="36"/>
      <c r="R1499" s="59"/>
      <c r="S1499" s="60">
        <v>1.46</v>
      </c>
      <c r="T1499" s="106">
        <v>1.6</v>
      </c>
      <c r="U1499" s="162"/>
      <c r="V1499" s="10"/>
      <c r="W1499" s="162"/>
      <c r="X1499" s="162"/>
      <c r="Y1499" s="162"/>
      <c r="AA1499" s="10"/>
      <c r="AB1499" s="47"/>
      <c r="AC1499" s="47"/>
      <c r="AD1499" s="47"/>
      <c r="AE1499" s="47"/>
      <c r="AF1499" s="47"/>
      <c r="AG1499" s="47"/>
      <c r="AH1499" s="47"/>
      <c r="AI1499" s="47"/>
    </row>
    <row r="1500" spans="1:35">
      <c r="A1500" s="26">
        <v>44242</v>
      </c>
      <c r="B1500" s="27">
        <v>0.5</v>
      </c>
      <c r="C1500" s="132"/>
      <c r="D1500" s="28" t="str">
        <f t="shared" si="208"/>
        <v>2021/2/15  12:00</v>
      </c>
      <c r="E1500" s="35">
        <v>1.5049999999999999</v>
      </c>
      <c r="F1500" s="36">
        <f t="shared" si="209"/>
        <v>1.5119999999999998</v>
      </c>
      <c r="G1500" s="36">
        <f t="shared" si="210"/>
        <v>1.5099999999999998</v>
      </c>
      <c r="H1500" s="36">
        <f t="shared" si="211"/>
        <v>1.504</v>
      </c>
      <c r="I1500" s="36">
        <f t="shared" si="212"/>
        <v>1.5059999999999998</v>
      </c>
      <c r="J1500" s="36">
        <f t="shared" si="213"/>
        <v>1.5109999999999999</v>
      </c>
      <c r="K1500" s="36">
        <f t="shared" si="214"/>
        <v>1.5089999999999999</v>
      </c>
      <c r="L1500" s="36">
        <f t="shared" si="215"/>
        <v>1.5079999999999998</v>
      </c>
      <c r="M1500" s="57">
        <f t="shared" si="216"/>
        <v>1.5069999999999999</v>
      </c>
      <c r="N1500" s="58" t="s">
        <v>47</v>
      </c>
      <c r="O1500" s="36"/>
      <c r="P1500" s="36"/>
      <c r="Q1500" s="36"/>
      <c r="R1500" s="59"/>
      <c r="S1500" s="60">
        <v>1.46</v>
      </c>
      <c r="T1500" s="106">
        <v>1.6</v>
      </c>
      <c r="U1500" s="162"/>
      <c r="V1500" s="10"/>
      <c r="W1500" s="162"/>
      <c r="X1500" s="162"/>
      <c r="Y1500" s="162"/>
      <c r="AA1500" s="10"/>
      <c r="AB1500" s="47"/>
      <c r="AC1500" s="47"/>
      <c r="AD1500" s="47"/>
      <c r="AE1500" s="47"/>
      <c r="AF1500" s="47"/>
      <c r="AG1500" s="47"/>
      <c r="AH1500" s="47"/>
      <c r="AI1500" s="47"/>
    </row>
    <row r="1501" spans="1:35">
      <c r="A1501" s="26">
        <v>44242</v>
      </c>
      <c r="B1501" s="27">
        <v>0.58333333333333304</v>
      </c>
      <c r="C1501" s="132"/>
      <c r="D1501" s="28" t="str">
        <f t="shared" si="208"/>
        <v>2021/2/15  14:00</v>
      </c>
      <c r="E1501" s="35">
        <v>1.5029999999999999</v>
      </c>
      <c r="F1501" s="36">
        <f t="shared" si="209"/>
        <v>1.5099999999999998</v>
      </c>
      <c r="G1501" s="36">
        <f t="shared" si="210"/>
        <v>1.5079999999999998</v>
      </c>
      <c r="H1501" s="36">
        <f t="shared" si="211"/>
        <v>1.502</v>
      </c>
      <c r="I1501" s="36">
        <f t="shared" si="212"/>
        <v>1.5039999999999998</v>
      </c>
      <c r="J1501" s="36">
        <f t="shared" si="213"/>
        <v>1.5089999999999999</v>
      </c>
      <c r="K1501" s="36">
        <f t="shared" si="214"/>
        <v>1.5069999999999999</v>
      </c>
      <c r="L1501" s="36">
        <f t="shared" si="215"/>
        <v>1.5059999999999998</v>
      </c>
      <c r="M1501" s="57">
        <f t="shared" si="216"/>
        <v>1.5049999999999999</v>
      </c>
      <c r="N1501" s="58" t="s">
        <v>47</v>
      </c>
      <c r="O1501" s="36"/>
      <c r="P1501" s="36"/>
      <c r="Q1501" s="36"/>
      <c r="R1501" s="59"/>
      <c r="S1501" s="60">
        <v>1.46</v>
      </c>
      <c r="T1501" s="106">
        <v>1.6</v>
      </c>
      <c r="U1501" s="162"/>
      <c r="V1501" s="10"/>
      <c r="W1501" s="162"/>
      <c r="X1501" s="162"/>
      <c r="Y1501" s="162"/>
      <c r="AA1501" s="10"/>
      <c r="AB1501" s="47"/>
      <c r="AC1501" s="47"/>
      <c r="AD1501" s="47"/>
      <c r="AE1501" s="47"/>
      <c r="AF1501" s="47"/>
      <c r="AG1501" s="47"/>
      <c r="AH1501" s="47"/>
      <c r="AI1501" s="47"/>
    </row>
    <row r="1502" spans="1:35">
      <c r="A1502" s="26">
        <v>44242</v>
      </c>
      <c r="B1502" s="27">
        <v>0.66666666666666596</v>
      </c>
      <c r="C1502" s="132"/>
      <c r="D1502" s="28" t="str">
        <f t="shared" si="208"/>
        <v>2021/2/15  16:00</v>
      </c>
      <c r="E1502" s="35">
        <v>1.5026290624440217</v>
      </c>
      <c r="F1502" s="36">
        <f t="shared" si="209"/>
        <v>1.5096290624440216</v>
      </c>
      <c r="G1502" s="36">
        <f t="shared" si="210"/>
        <v>1.5076290624440216</v>
      </c>
      <c r="H1502" s="36">
        <f t="shared" si="211"/>
        <v>1.5016290624440218</v>
      </c>
      <c r="I1502" s="36">
        <f t="shared" si="212"/>
        <v>1.5036290624440216</v>
      </c>
      <c r="J1502" s="36">
        <f t="shared" si="213"/>
        <v>1.5086290624440217</v>
      </c>
      <c r="K1502" s="36">
        <f t="shared" si="214"/>
        <v>1.5066290624440217</v>
      </c>
      <c r="L1502" s="36">
        <f t="shared" si="215"/>
        <v>1.5056290624440216</v>
      </c>
      <c r="M1502" s="57">
        <f t="shared" si="216"/>
        <v>1.5046290624440217</v>
      </c>
      <c r="N1502" s="58" t="s">
        <v>47</v>
      </c>
      <c r="O1502" s="36"/>
      <c r="P1502" s="36"/>
      <c r="Q1502" s="36"/>
      <c r="R1502" s="59"/>
      <c r="S1502" s="60">
        <v>1.46</v>
      </c>
      <c r="T1502" s="106">
        <v>1.6</v>
      </c>
      <c r="U1502" s="162"/>
      <c r="V1502" s="10"/>
      <c r="W1502" s="162"/>
      <c r="X1502" s="162"/>
      <c r="Y1502" s="162"/>
      <c r="AA1502" s="10"/>
      <c r="AB1502" s="47"/>
      <c r="AC1502" s="47"/>
      <c r="AD1502" s="47"/>
      <c r="AE1502" s="47"/>
      <c r="AF1502" s="47"/>
      <c r="AG1502" s="47"/>
      <c r="AH1502" s="47"/>
      <c r="AI1502" s="47"/>
    </row>
    <row r="1503" spans="1:35">
      <c r="A1503" s="123">
        <v>44243</v>
      </c>
      <c r="B1503" s="101">
        <v>0.33333333333333331</v>
      </c>
      <c r="C1503" s="132" t="s">
        <v>710</v>
      </c>
      <c r="D1503" s="124" t="str">
        <f t="shared" si="208"/>
        <v>2021/2/16  8:00</v>
      </c>
      <c r="E1503" s="35">
        <v>1.5017230918074918</v>
      </c>
      <c r="F1503" s="36">
        <f t="shared" si="209"/>
        <v>1.5087230918074916</v>
      </c>
      <c r="G1503" s="36">
        <f t="shared" si="210"/>
        <v>1.5067230918074916</v>
      </c>
      <c r="H1503" s="36">
        <f t="shared" si="211"/>
        <v>1.5007230918074919</v>
      </c>
      <c r="I1503" s="36">
        <f t="shared" si="212"/>
        <v>1.5027230918074916</v>
      </c>
      <c r="J1503" s="36">
        <f t="shared" si="213"/>
        <v>1.5077230918074918</v>
      </c>
      <c r="K1503" s="36">
        <f t="shared" si="214"/>
        <v>1.5057230918074918</v>
      </c>
      <c r="L1503" s="36">
        <f t="shared" si="215"/>
        <v>1.5047230918074916</v>
      </c>
      <c r="M1503" s="57">
        <f t="shared" si="216"/>
        <v>1.5037230918074918</v>
      </c>
      <c r="N1503" s="58" t="s">
        <v>48</v>
      </c>
      <c r="O1503" s="36"/>
      <c r="P1503" s="36"/>
      <c r="Q1503" s="36"/>
      <c r="R1503" s="59"/>
      <c r="S1503" s="60">
        <v>1.46</v>
      </c>
      <c r="T1503" s="106">
        <v>1.6</v>
      </c>
      <c r="U1503" s="162"/>
      <c r="V1503" s="10"/>
      <c r="W1503" s="162"/>
      <c r="X1503" s="162"/>
      <c r="Y1503" s="162"/>
      <c r="AA1503" s="10"/>
      <c r="AB1503" s="47"/>
      <c r="AC1503" s="47"/>
      <c r="AD1503" s="47"/>
      <c r="AE1503" s="47"/>
      <c r="AF1503" s="47"/>
      <c r="AG1503" s="47"/>
      <c r="AH1503" s="47"/>
      <c r="AI1503" s="47"/>
    </row>
    <row r="1504" spans="1:35">
      <c r="A1504" s="26">
        <v>44243</v>
      </c>
      <c r="B1504" s="27">
        <v>0.41666666666666669</v>
      </c>
      <c r="C1504" s="132"/>
      <c r="D1504" s="28" t="str">
        <f t="shared" si="208"/>
        <v>2021/2/16  10:00</v>
      </c>
      <c r="E1504" s="35">
        <v>1.5049999999999999</v>
      </c>
      <c r="F1504" s="36">
        <f t="shared" si="209"/>
        <v>1.5119999999999998</v>
      </c>
      <c r="G1504" s="36">
        <f t="shared" si="210"/>
        <v>1.5099999999999998</v>
      </c>
      <c r="H1504" s="36">
        <f t="shared" si="211"/>
        <v>1.504</v>
      </c>
      <c r="I1504" s="36">
        <f t="shared" si="212"/>
        <v>1.5059999999999998</v>
      </c>
      <c r="J1504" s="36">
        <f t="shared" si="213"/>
        <v>1.5109999999999999</v>
      </c>
      <c r="K1504" s="36">
        <f t="shared" si="214"/>
        <v>1.5089999999999999</v>
      </c>
      <c r="L1504" s="36">
        <f t="shared" si="215"/>
        <v>1.5079999999999998</v>
      </c>
      <c r="M1504" s="57">
        <f t="shared" si="216"/>
        <v>1.5069999999999999</v>
      </c>
      <c r="N1504" s="58" t="s">
        <v>48</v>
      </c>
      <c r="O1504" s="36"/>
      <c r="P1504" s="36"/>
      <c r="Q1504" s="36"/>
      <c r="R1504" s="59"/>
      <c r="S1504" s="60">
        <v>1.46</v>
      </c>
      <c r="T1504" s="106">
        <v>1.6</v>
      </c>
      <c r="U1504" s="162"/>
      <c r="V1504" s="10"/>
      <c r="W1504" s="162"/>
      <c r="X1504" s="162"/>
      <c r="Y1504" s="162"/>
      <c r="AA1504" s="10"/>
      <c r="AB1504" s="47"/>
      <c r="AC1504" s="47"/>
      <c r="AD1504" s="47"/>
      <c r="AE1504" s="47"/>
      <c r="AF1504" s="47"/>
      <c r="AG1504" s="47"/>
      <c r="AH1504" s="47"/>
      <c r="AI1504" s="47"/>
    </row>
    <row r="1505" spans="1:35">
      <c r="A1505" s="26">
        <v>44243</v>
      </c>
      <c r="B1505" s="27">
        <v>0.5</v>
      </c>
      <c r="C1505" s="132"/>
      <c r="D1505" s="28" t="str">
        <f t="shared" si="208"/>
        <v>2021/2/16  12:00</v>
      </c>
      <c r="E1505" s="35">
        <v>1.5053608124143216</v>
      </c>
      <c r="F1505" s="36">
        <f t="shared" si="209"/>
        <v>1.5123608124143215</v>
      </c>
      <c r="G1505" s="36">
        <f t="shared" si="210"/>
        <v>1.5103608124143215</v>
      </c>
      <c r="H1505" s="36">
        <f t="shared" si="211"/>
        <v>1.5043608124143217</v>
      </c>
      <c r="I1505" s="36">
        <f t="shared" si="212"/>
        <v>1.5063608124143215</v>
      </c>
      <c r="J1505" s="36">
        <f t="shared" si="213"/>
        <v>1.5113608124143216</v>
      </c>
      <c r="K1505" s="36">
        <f t="shared" si="214"/>
        <v>1.5093608124143216</v>
      </c>
      <c r="L1505" s="36">
        <f t="shared" si="215"/>
        <v>1.5083608124143215</v>
      </c>
      <c r="M1505" s="57">
        <f t="shared" si="216"/>
        <v>1.5073608124143216</v>
      </c>
      <c r="N1505" s="58" t="s">
        <v>48</v>
      </c>
      <c r="O1505" s="36"/>
      <c r="P1505" s="36"/>
      <c r="Q1505" s="36"/>
      <c r="R1505" s="59"/>
      <c r="S1505" s="60">
        <v>1.46</v>
      </c>
      <c r="T1505" s="106">
        <v>1.6</v>
      </c>
      <c r="U1505" s="162"/>
      <c r="V1505" s="10"/>
      <c r="W1505" s="162"/>
      <c r="X1505" s="162"/>
      <c r="Y1505" s="162"/>
      <c r="AA1505" s="10"/>
      <c r="AB1505" s="47"/>
      <c r="AC1505" s="47"/>
      <c r="AD1505" s="47"/>
      <c r="AE1505" s="47"/>
      <c r="AF1505" s="47"/>
      <c r="AG1505" s="47"/>
      <c r="AH1505" s="47"/>
      <c r="AI1505" s="47"/>
    </row>
    <row r="1506" spans="1:35">
      <c r="A1506" s="26">
        <v>44243</v>
      </c>
      <c r="B1506" s="27">
        <v>0.58333333333333304</v>
      </c>
      <c r="C1506" s="132"/>
      <c r="D1506" s="28" t="str">
        <f t="shared" si="208"/>
        <v>2021/2/16  14:00</v>
      </c>
      <c r="E1506" s="35">
        <v>1.5125454054261001</v>
      </c>
      <c r="F1506" s="36">
        <f t="shared" si="209"/>
        <v>1.5195454054260999</v>
      </c>
      <c r="G1506" s="36">
        <f t="shared" si="210"/>
        <v>1.5175454054260999</v>
      </c>
      <c r="H1506" s="36">
        <f t="shared" si="211"/>
        <v>1.5115454054261002</v>
      </c>
      <c r="I1506" s="36">
        <f t="shared" si="212"/>
        <v>1.5135454054260999</v>
      </c>
      <c r="J1506" s="36">
        <f t="shared" si="213"/>
        <v>1.5185454054261001</v>
      </c>
      <c r="K1506" s="36">
        <f t="shared" si="214"/>
        <v>1.5165454054261001</v>
      </c>
      <c r="L1506" s="36">
        <f t="shared" si="215"/>
        <v>1.5155454054260999</v>
      </c>
      <c r="M1506" s="57">
        <f t="shared" si="216"/>
        <v>1.5145454054261001</v>
      </c>
      <c r="N1506" s="58" t="s">
        <v>48</v>
      </c>
      <c r="O1506" s="36"/>
      <c r="P1506" s="36"/>
      <c r="Q1506" s="36"/>
      <c r="R1506" s="59"/>
      <c r="S1506" s="60">
        <v>1.46</v>
      </c>
      <c r="T1506" s="106">
        <v>1.6</v>
      </c>
      <c r="U1506" s="162"/>
      <c r="V1506" s="10"/>
      <c r="W1506" s="162"/>
      <c r="X1506" s="162"/>
      <c r="Y1506" s="162"/>
      <c r="AA1506" s="10"/>
      <c r="AB1506" s="47"/>
      <c r="AC1506" s="47"/>
      <c r="AD1506" s="47"/>
      <c r="AE1506" s="47"/>
      <c r="AF1506" s="47"/>
      <c r="AG1506" s="47"/>
      <c r="AH1506" s="47"/>
      <c r="AI1506" s="47"/>
    </row>
    <row r="1507" spans="1:35">
      <c r="A1507" s="26">
        <v>44243</v>
      </c>
      <c r="B1507" s="27">
        <v>0.66666666666666596</v>
      </c>
      <c r="C1507" s="132"/>
      <c r="D1507" s="28" t="str">
        <f t="shared" si="208"/>
        <v>2021/2/16  16:00</v>
      </c>
      <c r="E1507" s="35">
        <v>1.5118296803078277</v>
      </c>
      <c r="F1507" s="36">
        <f t="shared" si="209"/>
        <v>1.5188296803078276</v>
      </c>
      <c r="G1507" s="36">
        <f t="shared" si="210"/>
        <v>1.5168296803078276</v>
      </c>
      <c r="H1507" s="36">
        <f t="shared" si="211"/>
        <v>1.5108296803078278</v>
      </c>
      <c r="I1507" s="36">
        <f t="shared" si="212"/>
        <v>1.5128296803078276</v>
      </c>
      <c r="J1507" s="36">
        <f t="shared" si="213"/>
        <v>1.5178296803078277</v>
      </c>
      <c r="K1507" s="36">
        <f t="shared" si="214"/>
        <v>1.5158296803078277</v>
      </c>
      <c r="L1507" s="36">
        <f t="shared" si="215"/>
        <v>1.5148296803078276</v>
      </c>
      <c r="M1507" s="57">
        <f t="shared" si="216"/>
        <v>1.5138296803078277</v>
      </c>
      <c r="N1507" s="58" t="s">
        <v>48</v>
      </c>
      <c r="O1507" s="36"/>
      <c r="P1507" s="36"/>
      <c r="Q1507" s="36"/>
      <c r="R1507" s="59"/>
      <c r="S1507" s="60">
        <v>1.46</v>
      </c>
      <c r="T1507" s="106">
        <v>1.6</v>
      </c>
      <c r="U1507" s="162"/>
      <c r="V1507" s="10"/>
      <c r="W1507" s="162"/>
      <c r="X1507" s="162"/>
      <c r="Y1507" s="162"/>
      <c r="AA1507" s="10"/>
      <c r="AB1507" s="47"/>
      <c r="AC1507" s="47"/>
      <c r="AD1507" s="47"/>
      <c r="AE1507" s="47"/>
      <c r="AF1507" s="47"/>
      <c r="AG1507" s="47"/>
      <c r="AH1507" s="47"/>
      <c r="AI1507" s="47"/>
    </row>
    <row r="1508" spans="1:35">
      <c r="A1508" s="123">
        <v>44244</v>
      </c>
      <c r="B1508" s="101">
        <v>0.33333333333333331</v>
      </c>
      <c r="C1508" s="132" t="s">
        <v>711</v>
      </c>
      <c r="D1508" s="124" t="str">
        <f t="shared" si="208"/>
        <v>2021/2/17  8:00</v>
      </c>
      <c r="E1508" s="35">
        <v>1.5118662834719621</v>
      </c>
      <c r="F1508" s="36">
        <f t="shared" si="209"/>
        <v>1.518866283471962</v>
      </c>
      <c r="G1508" s="36">
        <f t="shared" si="210"/>
        <v>1.516866283471962</v>
      </c>
      <c r="H1508" s="36">
        <f t="shared" si="211"/>
        <v>1.5108662834719622</v>
      </c>
      <c r="I1508" s="36">
        <f t="shared" si="212"/>
        <v>1.5128662834719619</v>
      </c>
      <c r="J1508" s="36">
        <f t="shared" si="213"/>
        <v>1.5178662834719621</v>
      </c>
      <c r="K1508" s="36">
        <f t="shared" si="214"/>
        <v>1.5158662834719621</v>
      </c>
      <c r="L1508" s="36">
        <f t="shared" si="215"/>
        <v>1.5148662834719619</v>
      </c>
      <c r="M1508" s="57">
        <f t="shared" si="216"/>
        <v>1.5138662834719621</v>
      </c>
      <c r="N1508" s="58" t="s">
        <v>49</v>
      </c>
      <c r="O1508" s="36"/>
      <c r="P1508" s="36"/>
      <c r="Q1508" s="36"/>
      <c r="R1508" s="59"/>
      <c r="S1508" s="60">
        <v>1.46</v>
      </c>
      <c r="T1508" s="106">
        <v>1.6</v>
      </c>
      <c r="U1508" s="162"/>
      <c r="V1508" s="10"/>
      <c r="W1508" s="162"/>
      <c r="X1508" s="162"/>
      <c r="Y1508" s="162"/>
      <c r="AA1508" s="10"/>
      <c r="AB1508" s="47"/>
      <c r="AC1508" s="47"/>
      <c r="AD1508" s="47"/>
      <c r="AE1508" s="47"/>
      <c r="AF1508" s="47"/>
      <c r="AG1508" s="47"/>
      <c r="AH1508" s="47"/>
      <c r="AI1508" s="47"/>
    </row>
    <row r="1509" spans="1:35">
      <c r="A1509" s="26">
        <v>44244</v>
      </c>
      <c r="B1509" s="27">
        <v>0.41666666666666669</v>
      </c>
      <c r="C1509" s="132"/>
      <c r="D1509" s="28" t="str">
        <f t="shared" si="208"/>
        <v>2021/2/17  10:00</v>
      </c>
      <c r="E1509" s="35">
        <v>1.5101185750961279</v>
      </c>
      <c r="F1509" s="36">
        <f t="shared" si="209"/>
        <v>1.5171185750961278</v>
      </c>
      <c r="G1509" s="36">
        <f t="shared" si="210"/>
        <v>1.5151185750961278</v>
      </c>
      <c r="H1509" s="36">
        <f t="shared" si="211"/>
        <v>1.509118575096128</v>
      </c>
      <c r="I1509" s="36">
        <f t="shared" si="212"/>
        <v>1.5111185750961278</v>
      </c>
      <c r="J1509" s="36">
        <f t="shared" si="213"/>
        <v>1.5161185750961279</v>
      </c>
      <c r="K1509" s="36">
        <f t="shared" si="214"/>
        <v>1.5141185750961279</v>
      </c>
      <c r="L1509" s="36">
        <f t="shared" si="215"/>
        <v>1.5131185750961278</v>
      </c>
      <c r="M1509" s="57">
        <f t="shared" si="216"/>
        <v>1.5121185750961279</v>
      </c>
      <c r="N1509" s="58" t="s">
        <v>49</v>
      </c>
      <c r="O1509" s="36"/>
      <c r="P1509" s="36"/>
      <c r="Q1509" s="36"/>
      <c r="R1509" s="59"/>
      <c r="S1509" s="60">
        <v>1.46</v>
      </c>
      <c r="T1509" s="106">
        <v>1.6</v>
      </c>
      <c r="U1509" s="162"/>
      <c r="V1509" s="10"/>
      <c r="W1509" s="162"/>
      <c r="X1509" s="162"/>
      <c r="Y1509" s="162"/>
      <c r="AA1509" s="10"/>
      <c r="AB1509" s="47"/>
      <c r="AC1509" s="47"/>
      <c r="AD1509" s="47"/>
      <c r="AE1509" s="47"/>
      <c r="AF1509" s="47"/>
      <c r="AG1509" s="47"/>
      <c r="AH1509" s="47"/>
      <c r="AI1509" s="47"/>
    </row>
    <row r="1510" spans="1:35">
      <c r="A1510" s="26">
        <v>44244</v>
      </c>
      <c r="B1510" s="27">
        <v>0.5</v>
      </c>
      <c r="C1510" s="132"/>
      <c r="D1510" s="28" t="str">
        <f t="shared" si="208"/>
        <v>2021/2/17  12:00</v>
      </c>
      <c r="E1510" s="35">
        <v>1.5011060610947891</v>
      </c>
      <c r="F1510" s="36">
        <f t="shared" si="209"/>
        <v>1.508106061094789</v>
      </c>
      <c r="G1510" s="36">
        <f t="shared" si="210"/>
        <v>1.506106061094789</v>
      </c>
      <c r="H1510" s="36">
        <f t="shared" si="211"/>
        <v>1.5001060610947892</v>
      </c>
      <c r="I1510" s="36">
        <f t="shared" si="212"/>
        <v>1.5021060610947889</v>
      </c>
      <c r="J1510" s="36">
        <f t="shared" si="213"/>
        <v>1.5071060610947891</v>
      </c>
      <c r="K1510" s="36">
        <f t="shared" si="214"/>
        <v>1.5051060610947891</v>
      </c>
      <c r="L1510" s="36">
        <f t="shared" si="215"/>
        <v>1.5041060610947889</v>
      </c>
      <c r="M1510" s="57">
        <f t="shared" si="216"/>
        <v>1.5031060610947891</v>
      </c>
      <c r="N1510" s="58" t="s">
        <v>49</v>
      </c>
      <c r="O1510" s="36"/>
      <c r="P1510" s="36"/>
      <c r="Q1510" s="36"/>
      <c r="R1510" s="59"/>
      <c r="S1510" s="60">
        <v>1.46</v>
      </c>
      <c r="T1510" s="106">
        <v>1.6</v>
      </c>
      <c r="U1510" s="162"/>
      <c r="V1510" s="10"/>
      <c r="W1510" s="162"/>
      <c r="X1510" s="162"/>
      <c r="Y1510" s="162"/>
      <c r="AA1510" s="10"/>
      <c r="AB1510" s="47"/>
      <c r="AC1510" s="47"/>
      <c r="AD1510" s="47"/>
      <c r="AE1510" s="47"/>
      <c r="AF1510" s="47"/>
      <c r="AG1510" s="47"/>
      <c r="AH1510" s="47"/>
      <c r="AI1510" s="47"/>
    </row>
    <row r="1511" spans="1:35">
      <c r="A1511" s="26">
        <v>44244</v>
      </c>
      <c r="B1511" s="27">
        <v>0.58333333333333304</v>
      </c>
      <c r="C1511" s="132"/>
      <c r="D1511" s="28" t="str">
        <f t="shared" si="208"/>
        <v>2021/2/17  14:00</v>
      </c>
      <c r="E1511" s="35">
        <v>1.5003502971341232</v>
      </c>
      <c r="F1511" s="36">
        <f t="shared" si="209"/>
        <v>1.5073502971341231</v>
      </c>
      <c r="G1511" s="36">
        <f t="shared" si="210"/>
        <v>1.505350297134123</v>
      </c>
      <c r="H1511" s="36">
        <f t="shared" si="211"/>
        <v>1.4993502971341233</v>
      </c>
      <c r="I1511" s="36">
        <f t="shared" si="212"/>
        <v>1.501350297134123</v>
      </c>
      <c r="J1511" s="36">
        <f t="shared" si="213"/>
        <v>1.5063502971341232</v>
      </c>
      <c r="K1511" s="36">
        <f t="shared" si="214"/>
        <v>1.5043502971341232</v>
      </c>
      <c r="L1511" s="36">
        <f t="shared" si="215"/>
        <v>1.503350297134123</v>
      </c>
      <c r="M1511" s="57">
        <f t="shared" si="216"/>
        <v>1.5023502971341232</v>
      </c>
      <c r="N1511" s="58" t="s">
        <v>49</v>
      </c>
      <c r="O1511" s="36"/>
      <c r="P1511" s="36"/>
      <c r="Q1511" s="36"/>
      <c r="R1511" s="59"/>
      <c r="S1511" s="60">
        <v>1.46</v>
      </c>
      <c r="T1511" s="106">
        <v>1.6</v>
      </c>
      <c r="U1511" s="162"/>
      <c r="V1511" s="10"/>
      <c r="W1511" s="162"/>
      <c r="X1511" s="162"/>
      <c r="Y1511" s="162"/>
      <c r="AA1511" s="10"/>
      <c r="AB1511" s="47"/>
      <c r="AC1511" s="47"/>
      <c r="AD1511" s="47"/>
      <c r="AE1511" s="47"/>
      <c r="AF1511" s="47"/>
      <c r="AG1511" s="47"/>
      <c r="AH1511" s="47"/>
      <c r="AI1511" s="47"/>
    </row>
    <row r="1512" spans="1:35">
      <c r="A1512" s="26">
        <v>44244</v>
      </c>
      <c r="B1512" s="27">
        <v>0.66666666666666596</v>
      </c>
      <c r="C1512" s="132"/>
      <c r="D1512" s="28" t="str">
        <f t="shared" si="208"/>
        <v>2021/2/17  16:00</v>
      </c>
      <c r="E1512" s="35">
        <v>1.5151617776960289</v>
      </c>
      <c r="F1512" s="36">
        <f t="shared" si="209"/>
        <v>1.5221617776960288</v>
      </c>
      <c r="G1512" s="36">
        <f t="shared" si="210"/>
        <v>1.5201617776960288</v>
      </c>
      <c r="H1512" s="36">
        <f t="shared" si="211"/>
        <v>1.514161777696029</v>
      </c>
      <c r="I1512" s="36">
        <f t="shared" si="212"/>
        <v>1.5161617776960288</v>
      </c>
      <c r="J1512" s="36">
        <f t="shared" si="213"/>
        <v>1.5211617776960289</v>
      </c>
      <c r="K1512" s="36">
        <f t="shared" si="214"/>
        <v>1.5191617776960289</v>
      </c>
      <c r="L1512" s="36">
        <f t="shared" si="215"/>
        <v>1.5181617776960288</v>
      </c>
      <c r="M1512" s="57">
        <f t="shared" si="216"/>
        <v>1.5171617776960289</v>
      </c>
      <c r="N1512" s="58" t="s">
        <v>49</v>
      </c>
      <c r="O1512" s="36"/>
      <c r="P1512" s="36"/>
      <c r="Q1512" s="36"/>
      <c r="R1512" s="59"/>
      <c r="S1512" s="60">
        <v>1.46</v>
      </c>
      <c r="T1512" s="106">
        <v>1.6</v>
      </c>
      <c r="U1512" s="162"/>
      <c r="V1512" s="10"/>
      <c r="W1512" s="162"/>
      <c r="X1512" s="162"/>
      <c r="Y1512" s="162"/>
      <c r="AA1512" s="10"/>
      <c r="AB1512" s="47"/>
      <c r="AC1512" s="47"/>
      <c r="AD1512" s="47"/>
      <c r="AE1512" s="47"/>
      <c r="AF1512" s="47"/>
      <c r="AG1512" s="47"/>
      <c r="AH1512" s="47"/>
      <c r="AI1512" s="47"/>
    </row>
    <row r="1513" spans="1:35">
      <c r="A1513" s="123">
        <v>44245</v>
      </c>
      <c r="B1513" s="101">
        <v>0.33333333333333331</v>
      </c>
      <c r="C1513" s="132" t="s">
        <v>712</v>
      </c>
      <c r="D1513" s="124" t="str">
        <f t="shared" si="208"/>
        <v>2021/2/18  8:00</v>
      </c>
      <c r="E1513" s="35">
        <v>1.534</v>
      </c>
      <c r="F1513" s="36">
        <f t="shared" si="209"/>
        <v>1.5409999999999999</v>
      </c>
      <c r="G1513" s="36">
        <f t="shared" si="210"/>
        <v>1.5389999999999999</v>
      </c>
      <c r="H1513" s="36">
        <f t="shared" si="211"/>
        <v>1.5330000000000001</v>
      </c>
      <c r="I1513" s="36">
        <f t="shared" si="212"/>
        <v>1.5349999999999999</v>
      </c>
      <c r="J1513" s="36">
        <f t="shared" si="213"/>
        <v>1.54</v>
      </c>
      <c r="K1513" s="36">
        <f t="shared" si="214"/>
        <v>1.538</v>
      </c>
      <c r="L1513" s="36">
        <f t="shared" si="215"/>
        <v>1.5369999999999999</v>
      </c>
      <c r="M1513" s="57">
        <f t="shared" si="216"/>
        <v>1.536</v>
      </c>
      <c r="N1513" s="58" t="s">
        <v>44</v>
      </c>
      <c r="O1513" s="36"/>
      <c r="P1513" s="36"/>
      <c r="Q1513" s="36"/>
      <c r="R1513" s="59"/>
      <c r="S1513" s="60">
        <v>1.46</v>
      </c>
      <c r="T1513" s="106">
        <v>1.6</v>
      </c>
      <c r="U1513" s="162"/>
      <c r="V1513" s="10"/>
      <c r="W1513" s="162"/>
      <c r="X1513" s="162"/>
      <c r="Y1513" s="162"/>
      <c r="AA1513" s="10"/>
      <c r="AB1513" s="47"/>
      <c r="AC1513" s="47"/>
      <c r="AD1513" s="47"/>
      <c r="AE1513" s="47"/>
      <c r="AF1513" s="47"/>
      <c r="AG1513" s="47"/>
      <c r="AH1513" s="47"/>
      <c r="AI1513" s="47"/>
    </row>
    <row r="1514" spans="1:35">
      <c r="A1514" s="26">
        <v>44245</v>
      </c>
      <c r="B1514" s="27">
        <v>0.41666666666666669</v>
      </c>
      <c r="C1514" s="132"/>
      <c r="D1514" s="28" t="str">
        <f t="shared" si="208"/>
        <v>2021/2/18  10:00</v>
      </c>
      <c r="E1514" s="35">
        <v>1.5115059884293089</v>
      </c>
      <c r="F1514" s="36">
        <f t="shared" si="209"/>
        <v>1.5185059884293088</v>
      </c>
      <c r="G1514" s="36">
        <f t="shared" si="210"/>
        <v>1.5165059884293088</v>
      </c>
      <c r="H1514" s="36">
        <f t="shared" si="211"/>
        <v>1.5105059884293091</v>
      </c>
      <c r="I1514" s="36">
        <f t="shared" si="212"/>
        <v>1.5125059884293088</v>
      </c>
      <c r="J1514" s="36">
        <f t="shared" si="213"/>
        <v>1.5175059884293089</v>
      </c>
      <c r="K1514" s="36">
        <f t="shared" si="214"/>
        <v>1.5155059884293089</v>
      </c>
      <c r="L1514" s="36">
        <f t="shared" si="215"/>
        <v>1.5145059884293088</v>
      </c>
      <c r="M1514" s="57">
        <f t="shared" si="216"/>
        <v>1.5135059884293089</v>
      </c>
      <c r="N1514" s="58" t="s">
        <v>44</v>
      </c>
      <c r="O1514" s="36"/>
      <c r="P1514" s="36"/>
      <c r="Q1514" s="36"/>
      <c r="R1514" s="59"/>
      <c r="S1514" s="60">
        <v>1.46</v>
      </c>
      <c r="T1514" s="106">
        <v>1.6</v>
      </c>
      <c r="U1514" s="162"/>
      <c r="V1514" s="10"/>
      <c r="W1514" s="162"/>
      <c r="X1514" s="162"/>
      <c r="Y1514" s="162"/>
      <c r="AA1514" s="10"/>
      <c r="AB1514" s="47"/>
      <c r="AC1514" s="47"/>
      <c r="AD1514" s="47"/>
      <c r="AE1514" s="47"/>
      <c r="AF1514" s="47"/>
      <c r="AG1514" s="47"/>
      <c r="AH1514" s="47"/>
      <c r="AI1514" s="47"/>
    </row>
    <row r="1515" spans="1:35">
      <c r="A1515" s="26">
        <v>44245</v>
      </c>
      <c r="B1515" s="27">
        <v>0.5</v>
      </c>
      <c r="C1515" s="132"/>
      <c r="D1515" s="28" t="str">
        <f t="shared" si="208"/>
        <v>2021/2/18  12:00</v>
      </c>
      <c r="E1515" s="35">
        <v>1.5103802572711837</v>
      </c>
      <c r="F1515" s="36">
        <f t="shared" si="209"/>
        <v>1.5173802572711836</v>
      </c>
      <c r="G1515" s="36">
        <f t="shared" si="210"/>
        <v>1.5153802572711836</v>
      </c>
      <c r="H1515" s="36">
        <f t="shared" si="211"/>
        <v>1.5093802572711839</v>
      </c>
      <c r="I1515" s="36">
        <f t="shared" si="212"/>
        <v>1.5113802572711836</v>
      </c>
      <c r="J1515" s="36">
        <f t="shared" si="213"/>
        <v>1.5163802572711838</v>
      </c>
      <c r="K1515" s="36">
        <f t="shared" si="214"/>
        <v>1.5143802572711837</v>
      </c>
      <c r="L1515" s="36">
        <f t="shared" si="215"/>
        <v>1.5133802572711836</v>
      </c>
      <c r="M1515" s="57">
        <f t="shared" si="216"/>
        <v>1.5123802572711837</v>
      </c>
      <c r="N1515" s="58" t="s">
        <v>45</v>
      </c>
      <c r="O1515" s="36"/>
      <c r="P1515" s="36"/>
      <c r="Q1515" s="36"/>
      <c r="R1515" s="59"/>
      <c r="S1515" s="60">
        <v>1.46</v>
      </c>
      <c r="T1515" s="106">
        <v>1.6</v>
      </c>
      <c r="U1515" s="162"/>
      <c r="V1515" s="10"/>
      <c r="W1515" s="162"/>
      <c r="X1515" s="162"/>
      <c r="Y1515" s="162"/>
      <c r="AA1515" s="10"/>
      <c r="AB1515" s="47"/>
      <c r="AC1515" s="47"/>
      <c r="AD1515" s="47"/>
      <c r="AE1515" s="47"/>
      <c r="AF1515" s="47"/>
      <c r="AG1515" s="47"/>
      <c r="AH1515" s="47"/>
      <c r="AI1515" s="47"/>
    </row>
    <row r="1516" spans="1:35">
      <c r="A1516" s="26">
        <v>44245</v>
      </c>
      <c r="B1516" s="27">
        <v>0.58333333333333304</v>
      </c>
      <c r="C1516" s="132"/>
      <c r="D1516" s="28" t="str">
        <f t="shared" si="208"/>
        <v>2021/2/18  14:00</v>
      </c>
      <c r="E1516" s="35">
        <v>1.5049999999999999</v>
      </c>
      <c r="F1516" s="36">
        <f t="shared" si="209"/>
        <v>1.5119999999999998</v>
      </c>
      <c r="G1516" s="36">
        <f t="shared" si="210"/>
        <v>1.5099999999999998</v>
      </c>
      <c r="H1516" s="36">
        <f t="shared" si="211"/>
        <v>1.504</v>
      </c>
      <c r="I1516" s="36">
        <f t="shared" si="212"/>
        <v>1.5059999999999998</v>
      </c>
      <c r="J1516" s="36">
        <f t="shared" si="213"/>
        <v>1.5109999999999999</v>
      </c>
      <c r="K1516" s="36">
        <f t="shared" si="214"/>
        <v>1.5089999999999999</v>
      </c>
      <c r="L1516" s="36">
        <f t="shared" si="215"/>
        <v>1.5079999999999998</v>
      </c>
      <c r="M1516" s="57">
        <f t="shared" si="216"/>
        <v>1.5069999999999999</v>
      </c>
      <c r="N1516" s="58" t="s">
        <v>45</v>
      </c>
      <c r="O1516" s="36"/>
      <c r="P1516" s="36"/>
      <c r="Q1516" s="36"/>
      <c r="R1516" s="59"/>
      <c r="S1516" s="60">
        <v>1.46</v>
      </c>
      <c r="T1516" s="106">
        <v>1.6</v>
      </c>
      <c r="U1516" s="162"/>
      <c r="V1516" s="10"/>
      <c r="W1516" s="162"/>
      <c r="X1516" s="162"/>
      <c r="Y1516" s="162"/>
      <c r="AA1516" s="10"/>
      <c r="AB1516" s="47"/>
      <c r="AC1516" s="47"/>
      <c r="AD1516" s="47"/>
      <c r="AE1516" s="47"/>
      <c r="AF1516" s="47"/>
      <c r="AG1516" s="47"/>
      <c r="AH1516" s="47"/>
      <c r="AI1516" s="47"/>
    </row>
    <row r="1517" spans="1:35">
      <c r="A1517" s="26">
        <v>44245</v>
      </c>
      <c r="B1517" s="27">
        <v>0.66666666666666596</v>
      </c>
      <c r="C1517" s="132"/>
      <c r="D1517" s="28" t="str">
        <f t="shared" si="208"/>
        <v>2021/2/18  16:00</v>
      </c>
      <c r="E1517" s="35">
        <v>1.5049999999999999</v>
      </c>
      <c r="F1517" s="36">
        <f t="shared" si="209"/>
        <v>1.5119999999999998</v>
      </c>
      <c r="G1517" s="36">
        <f t="shared" si="210"/>
        <v>1.5099999999999998</v>
      </c>
      <c r="H1517" s="36">
        <f t="shared" si="211"/>
        <v>1.504</v>
      </c>
      <c r="I1517" s="36">
        <f t="shared" si="212"/>
        <v>1.5059999999999998</v>
      </c>
      <c r="J1517" s="36">
        <f t="shared" si="213"/>
        <v>1.5109999999999999</v>
      </c>
      <c r="K1517" s="36">
        <f t="shared" si="214"/>
        <v>1.5089999999999999</v>
      </c>
      <c r="L1517" s="36">
        <f t="shared" si="215"/>
        <v>1.5079999999999998</v>
      </c>
      <c r="M1517" s="57">
        <f t="shared" si="216"/>
        <v>1.5069999999999999</v>
      </c>
      <c r="N1517" s="58" t="s">
        <v>45</v>
      </c>
      <c r="O1517" s="36"/>
      <c r="P1517" s="36"/>
      <c r="Q1517" s="36"/>
      <c r="R1517" s="59"/>
      <c r="S1517" s="60">
        <v>1.46</v>
      </c>
      <c r="T1517" s="106">
        <v>1.6</v>
      </c>
      <c r="U1517" s="162"/>
      <c r="V1517" s="10"/>
      <c r="W1517" s="162"/>
      <c r="X1517" s="162"/>
      <c r="Y1517" s="162"/>
      <c r="AA1517" s="10"/>
      <c r="AB1517" s="47"/>
      <c r="AC1517" s="47"/>
      <c r="AD1517" s="47"/>
      <c r="AE1517" s="47"/>
      <c r="AF1517" s="47"/>
      <c r="AG1517" s="47"/>
      <c r="AH1517" s="47"/>
      <c r="AI1517" s="47"/>
    </row>
    <row r="1518" spans="1:35">
      <c r="A1518" s="123">
        <v>44246</v>
      </c>
      <c r="B1518" s="101">
        <v>0.33333333333333331</v>
      </c>
      <c r="C1518" s="132" t="s">
        <v>713</v>
      </c>
      <c r="D1518" s="124" t="str">
        <f t="shared" si="208"/>
        <v>2021/2/19  8:00</v>
      </c>
      <c r="E1518" s="35">
        <v>1.5191716078857789</v>
      </c>
      <c r="F1518" s="36">
        <f t="shared" si="209"/>
        <v>1.5261716078857788</v>
      </c>
      <c r="G1518" s="36">
        <f t="shared" si="210"/>
        <v>1.5241716078857788</v>
      </c>
      <c r="H1518" s="36">
        <f t="shared" si="211"/>
        <v>1.518171607885779</v>
      </c>
      <c r="I1518" s="36">
        <f t="shared" si="212"/>
        <v>1.5201716078857788</v>
      </c>
      <c r="J1518" s="36">
        <f t="shared" si="213"/>
        <v>1.5251716078857789</v>
      </c>
      <c r="K1518" s="36">
        <f t="shared" si="214"/>
        <v>1.5231716078857789</v>
      </c>
      <c r="L1518" s="36">
        <f t="shared" si="215"/>
        <v>1.5221716078857788</v>
      </c>
      <c r="M1518" s="57">
        <f t="shared" si="216"/>
        <v>1.5211716078857789</v>
      </c>
      <c r="N1518" s="58" t="s">
        <v>46</v>
      </c>
      <c r="O1518" s="36"/>
      <c r="P1518" s="36"/>
      <c r="Q1518" s="36"/>
      <c r="R1518" s="59"/>
      <c r="S1518" s="60">
        <v>1.46</v>
      </c>
      <c r="T1518" s="106">
        <v>1.6</v>
      </c>
      <c r="U1518" s="162"/>
      <c r="V1518" s="10"/>
      <c r="W1518" s="162"/>
      <c r="X1518" s="162"/>
      <c r="Y1518" s="162"/>
      <c r="AA1518" s="10"/>
      <c r="AB1518" s="47"/>
      <c r="AC1518" s="47"/>
      <c r="AD1518" s="47"/>
      <c r="AE1518" s="47"/>
      <c r="AF1518" s="47"/>
      <c r="AG1518" s="47"/>
      <c r="AH1518" s="47"/>
      <c r="AI1518" s="47"/>
    </row>
    <row r="1519" spans="1:35">
      <c r="A1519" s="26">
        <v>44246</v>
      </c>
      <c r="B1519" s="27">
        <v>0.41666666666666669</v>
      </c>
      <c r="C1519" s="132"/>
      <c r="D1519" s="28" t="str">
        <f t="shared" si="208"/>
        <v>2021/2/19  10:00</v>
      </c>
      <c r="E1519" s="35">
        <v>1.5049999999999999</v>
      </c>
      <c r="F1519" s="36">
        <f t="shared" si="209"/>
        <v>1.5119999999999998</v>
      </c>
      <c r="G1519" s="36">
        <f t="shared" si="210"/>
        <v>1.5099999999999998</v>
      </c>
      <c r="H1519" s="36">
        <f t="shared" si="211"/>
        <v>1.504</v>
      </c>
      <c r="I1519" s="36">
        <f t="shared" si="212"/>
        <v>1.5059999999999998</v>
      </c>
      <c r="J1519" s="36">
        <f t="shared" si="213"/>
        <v>1.5109999999999999</v>
      </c>
      <c r="K1519" s="36">
        <f t="shared" si="214"/>
        <v>1.5089999999999999</v>
      </c>
      <c r="L1519" s="36">
        <f t="shared" si="215"/>
        <v>1.5079999999999998</v>
      </c>
      <c r="M1519" s="57">
        <f t="shared" si="216"/>
        <v>1.5069999999999999</v>
      </c>
      <c r="N1519" s="58" t="s">
        <v>46</v>
      </c>
      <c r="O1519" s="36"/>
      <c r="P1519" s="36"/>
      <c r="Q1519" s="36"/>
      <c r="R1519" s="59"/>
      <c r="S1519" s="60">
        <v>1.46</v>
      </c>
      <c r="T1519" s="106">
        <v>1.6</v>
      </c>
      <c r="U1519" s="162"/>
      <c r="V1519" s="10"/>
      <c r="W1519" s="162"/>
      <c r="X1519" s="162"/>
      <c r="Y1519" s="162"/>
      <c r="AA1519" s="10"/>
      <c r="AB1519" s="47"/>
      <c r="AC1519" s="47"/>
      <c r="AD1519" s="47"/>
      <c r="AE1519" s="47"/>
      <c r="AF1519" s="47"/>
      <c r="AG1519" s="47"/>
      <c r="AH1519" s="47"/>
      <c r="AI1519" s="47"/>
    </row>
    <row r="1520" spans="1:35">
      <c r="A1520" s="26">
        <v>44246</v>
      </c>
      <c r="B1520" s="27">
        <v>0.5</v>
      </c>
      <c r="C1520" s="132"/>
      <c r="D1520" s="28" t="str">
        <f t="shared" si="208"/>
        <v>2021/2/19  12:00</v>
      </c>
      <c r="E1520" s="35">
        <v>1.5119987374205808</v>
      </c>
      <c r="F1520" s="36">
        <f t="shared" si="209"/>
        <v>1.5189987374205807</v>
      </c>
      <c r="G1520" s="36">
        <f t="shared" si="210"/>
        <v>1.5169987374205807</v>
      </c>
      <c r="H1520" s="36">
        <f t="shared" si="211"/>
        <v>1.5109987374205809</v>
      </c>
      <c r="I1520" s="36">
        <f t="shared" si="212"/>
        <v>1.5129987374205807</v>
      </c>
      <c r="J1520" s="36">
        <f t="shared" si="213"/>
        <v>1.5179987374205808</v>
      </c>
      <c r="K1520" s="36">
        <f t="shared" si="214"/>
        <v>1.5159987374205808</v>
      </c>
      <c r="L1520" s="36">
        <f t="shared" si="215"/>
        <v>1.5149987374205807</v>
      </c>
      <c r="M1520" s="57">
        <f t="shared" si="216"/>
        <v>1.5139987374205808</v>
      </c>
      <c r="N1520" s="58" t="s">
        <v>46</v>
      </c>
      <c r="O1520" s="36"/>
      <c r="P1520" s="36"/>
      <c r="Q1520" s="36"/>
      <c r="R1520" s="59"/>
      <c r="S1520" s="60">
        <v>1.46</v>
      </c>
      <c r="T1520" s="106">
        <v>1.6</v>
      </c>
      <c r="U1520" s="162"/>
      <c r="V1520" s="10"/>
      <c r="W1520" s="162"/>
      <c r="X1520" s="162"/>
      <c r="Y1520" s="162"/>
      <c r="AA1520" s="10"/>
      <c r="AB1520" s="47"/>
      <c r="AC1520" s="47"/>
      <c r="AD1520" s="47"/>
      <c r="AE1520" s="47"/>
      <c r="AF1520" s="47"/>
      <c r="AG1520" s="47"/>
      <c r="AH1520" s="47"/>
      <c r="AI1520" s="47"/>
    </row>
    <row r="1521" spans="1:35">
      <c r="A1521" s="26">
        <v>44246</v>
      </c>
      <c r="B1521" s="27">
        <v>0.58333333333333304</v>
      </c>
      <c r="C1521" s="132"/>
      <c r="D1521" s="28" t="str">
        <f t="shared" si="208"/>
        <v>2021/2/19  14:00</v>
      </c>
      <c r="E1521" s="35">
        <v>1.502</v>
      </c>
      <c r="F1521" s="36">
        <f t="shared" si="209"/>
        <v>1.5089999999999999</v>
      </c>
      <c r="G1521" s="36">
        <f t="shared" si="210"/>
        <v>1.5069999999999999</v>
      </c>
      <c r="H1521" s="36">
        <f t="shared" si="211"/>
        <v>1.5010000000000001</v>
      </c>
      <c r="I1521" s="36">
        <f t="shared" si="212"/>
        <v>1.5029999999999999</v>
      </c>
      <c r="J1521" s="36">
        <f t="shared" si="213"/>
        <v>1.508</v>
      </c>
      <c r="K1521" s="36">
        <f t="shared" si="214"/>
        <v>1.506</v>
      </c>
      <c r="L1521" s="36">
        <f t="shared" si="215"/>
        <v>1.5049999999999999</v>
      </c>
      <c r="M1521" s="57">
        <f t="shared" si="216"/>
        <v>1.504</v>
      </c>
      <c r="N1521" s="58" t="s">
        <v>46</v>
      </c>
      <c r="O1521" s="36"/>
      <c r="P1521" s="36"/>
      <c r="Q1521" s="36"/>
      <c r="R1521" s="59"/>
      <c r="S1521" s="60">
        <v>1.46</v>
      </c>
      <c r="T1521" s="106">
        <v>1.6</v>
      </c>
      <c r="U1521" s="162"/>
      <c r="V1521" s="10"/>
      <c r="W1521" s="162"/>
      <c r="X1521" s="162"/>
      <c r="Y1521" s="162"/>
      <c r="AA1521" s="10"/>
      <c r="AB1521" s="47"/>
      <c r="AC1521" s="47"/>
      <c r="AD1521" s="47"/>
      <c r="AE1521" s="47"/>
      <c r="AF1521" s="47"/>
      <c r="AG1521" s="47"/>
      <c r="AH1521" s="47"/>
      <c r="AI1521" s="47"/>
    </row>
    <row r="1522" spans="1:35">
      <c r="A1522" s="26">
        <v>44246</v>
      </c>
      <c r="B1522" s="27">
        <v>0.66666666666666596</v>
      </c>
      <c r="C1522" s="132"/>
      <c r="D1522" s="28" t="str">
        <f t="shared" si="208"/>
        <v>2021/2/19  16:00</v>
      </c>
      <c r="E1522" s="35">
        <v>1.5049999999999999</v>
      </c>
      <c r="F1522" s="36">
        <f t="shared" si="209"/>
        <v>1.5119999999999998</v>
      </c>
      <c r="G1522" s="36">
        <f t="shared" si="210"/>
        <v>1.5099999999999998</v>
      </c>
      <c r="H1522" s="36">
        <f t="shared" si="211"/>
        <v>1.504</v>
      </c>
      <c r="I1522" s="36">
        <f t="shared" si="212"/>
        <v>1.5059999999999998</v>
      </c>
      <c r="J1522" s="36">
        <f t="shared" si="213"/>
        <v>1.5109999999999999</v>
      </c>
      <c r="K1522" s="36">
        <f t="shared" si="214"/>
        <v>1.5089999999999999</v>
      </c>
      <c r="L1522" s="36">
        <f t="shared" si="215"/>
        <v>1.5079999999999998</v>
      </c>
      <c r="M1522" s="57">
        <f t="shared" si="216"/>
        <v>1.5069999999999999</v>
      </c>
      <c r="N1522" s="58" t="s">
        <v>46</v>
      </c>
      <c r="O1522" s="36"/>
      <c r="P1522" s="36"/>
      <c r="Q1522" s="36"/>
      <c r="R1522" s="59"/>
      <c r="S1522" s="60">
        <v>1.46</v>
      </c>
      <c r="T1522" s="106">
        <v>1.6</v>
      </c>
      <c r="U1522" s="162"/>
      <c r="V1522" s="10"/>
      <c r="W1522" s="162"/>
      <c r="X1522" s="162"/>
      <c r="Y1522" s="162"/>
      <c r="AA1522" s="10"/>
      <c r="AB1522" s="47"/>
      <c r="AC1522" s="47"/>
      <c r="AD1522" s="47"/>
      <c r="AE1522" s="47"/>
      <c r="AF1522" s="47"/>
      <c r="AG1522" s="47"/>
      <c r="AH1522" s="47"/>
      <c r="AI1522" s="47"/>
    </row>
    <row r="1523" spans="1:35">
      <c r="A1523" s="123">
        <v>44247</v>
      </c>
      <c r="B1523" s="101">
        <v>0.33333333333333331</v>
      </c>
      <c r="C1523" s="132" t="s">
        <v>710</v>
      </c>
      <c r="D1523" s="124" t="str">
        <f t="shared" si="208"/>
        <v>2021/2/20  8:00</v>
      </c>
      <c r="E1523" s="35">
        <v>1.5140378070619294</v>
      </c>
      <c r="F1523" s="36">
        <f t="shared" si="209"/>
        <v>1.5210378070619293</v>
      </c>
      <c r="G1523" s="36">
        <f t="shared" si="210"/>
        <v>1.5190378070619293</v>
      </c>
      <c r="H1523" s="36">
        <f t="shared" si="211"/>
        <v>1.5130378070619295</v>
      </c>
      <c r="I1523" s="36">
        <f t="shared" si="212"/>
        <v>1.5150378070619293</v>
      </c>
      <c r="J1523" s="36">
        <f t="shared" si="213"/>
        <v>1.5200378070619294</v>
      </c>
      <c r="K1523" s="36">
        <f t="shared" si="214"/>
        <v>1.5180378070619294</v>
      </c>
      <c r="L1523" s="36">
        <f t="shared" si="215"/>
        <v>1.5170378070619293</v>
      </c>
      <c r="M1523" s="57">
        <f t="shared" si="216"/>
        <v>1.5160378070619294</v>
      </c>
      <c r="N1523" s="58" t="s">
        <v>47</v>
      </c>
      <c r="O1523" s="36"/>
      <c r="P1523" s="36"/>
      <c r="Q1523" s="36"/>
      <c r="R1523" s="59"/>
      <c r="S1523" s="60">
        <v>1.46</v>
      </c>
      <c r="T1523" s="106">
        <v>1.6</v>
      </c>
      <c r="U1523" s="162"/>
      <c r="V1523" s="10"/>
      <c r="W1523" s="162"/>
      <c r="X1523" s="162"/>
      <c r="Y1523" s="162"/>
      <c r="AA1523" s="10"/>
      <c r="AB1523" s="47"/>
      <c r="AC1523" s="47"/>
      <c r="AD1523" s="47"/>
      <c r="AE1523" s="47"/>
      <c r="AF1523" s="47"/>
      <c r="AG1523" s="47"/>
      <c r="AH1523" s="47"/>
      <c r="AI1523" s="47"/>
    </row>
    <row r="1524" spans="1:35">
      <c r="A1524" s="26">
        <v>44247</v>
      </c>
      <c r="B1524" s="27">
        <v>0.41666666666666669</v>
      </c>
      <c r="C1524" s="132"/>
      <c r="D1524" s="28" t="str">
        <f t="shared" si="208"/>
        <v>2021/2/20  10:00</v>
      </c>
      <c r="E1524" s="35">
        <v>1.5118324782392967</v>
      </c>
      <c r="F1524" s="36">
        <f t="shared" si="209"/>
        <v>1.5188324782392966</v>
      </c>
      <c r="G1524" s="36">
        <f t="shared" si="210"/>
        <v>1.5168324782392966</v>
      </c>
      <c r="H1524" s="36">
        <f t="shared" si="211"/>
        <v>1.5108324782392968</v>
      </c>
      <c r="I1524" s="36">
        <f t="shared" si="212"/>
        <v>1.5128324782392966</v>
      </c>
      <c r="J1524" s="36">
        <f t="shared" si="213"/>
        <v>1.5178324782392967</v>
      </c>
      <c r="K1524" s="36">
        <f t="shared" si="214"/>
        <v>1.5158324782392967</v>
      </c>
      <c r="L1524" s="36">
        <f t="shared" si="215"/>
        <v>1.5148324782392966</v>
      </c>
      <c r="M1524" s="57">
        <f t="shared" si="216"/>
        <v>1.5138324782392967</v>
      </c>
      <c r="N1524" s="58" t="s">
        <v>47</v>
      </c>
      <c r="O1524" s="36"/>
      <c r="P1524" s="36"/>
      <c r="Q1524" s="36"/>
      <c r="R1524" s="59"/>
      <c r="S1524" s="60">
        <v>1.46</v>
      </c>
      <c r="T1524" s="106">
        <v>1.6</v>
      </c>
      <c r="U1524" s="162"/>
      <c r="V1524" s="10"/>
      <c r="W1524" s="162"/>
      <c r="X1524" s="162"/>
      <c r="Y1524" s="162"/>
      <c r="AA1524" s="10"/>
      <c r="AB1524" s="47"/>
      <c r="AC1524" s="47"/>
      <c r="AD1524" s="47"/>
      <c r="AE1524" s="47"/>
      <c r="AF1524" s="47"/>
      <c r="AG1524" s="47"/>
      <c r="AH1524" s="47"/>
      <c r="AI1524" s="47"/>
    </row>
    <row r="1525" spans="1:35">
      <c r="A1525" s="26">
        <v>44247</v>
      </c>
      <c r="B1525" s="27">
        <v>0.5</v>
      </c>
      <c r="C1525" s="132"/>
      <c r="D1525" s="28" t="str">
        <f t="shared" si="208"/>
        <v>2021/2/20  12:00</v>
      </c>
      <c r="E1525" s="35">
        <v>1.5045634832493715</v>
      </c>
      <c r="F1525" s="36">
        <f t="shared" si="209"/>
        <v>1.5115634832493714</v>
      </c>
      <c r="G1525" s="36">
        <f t="shared" si="210"/>
        <v>1.5095634832493714</v>
      </c>
      <c r="H1525" s="36">
        <f t="shared" si="211"/>
        <v>1.5035634832493716</v>
      </c>
      <c r="I1525" s="36">
        <f t="shared" si="212"/>
        <v>1.5055634832493714</v>
      </c>
      <c r="J1525" s="36">
        <f t="shared" si="213"/>
        <v>1.5105634832493715</v>
      </c>
      <c r="K1525" s="36">
        <f t="shared" si="214"/>
        <v>1.5085634832493715</v>
      </c>
      <c r="L1525" s="36">
        <f t="shared" si="215"/>
        <v>1.5075634832493714</v>
      </c>
      <c r="M1525" s="57">
        <f t="shared" si="216"/>
        <v>1.5065634832493715</v>
      </c>
      <c r="N1525" s="58" t="s">
        <v>47</v>
      </c>
      <c r="O1525" s="36"/>
      <c r="P1525" s="36"/>
      <c r="Q1525" s="36"/>
      <c r="R1525" s="59"/>
      <c r="S1525" s="60">
        <v>1.46</v>
      </c>
      <c r="T1525" s="106">
        <v>1.6</v>
      </c>
      <c r="U1525" s="162"/>
      <c r="V1525" s="10"/>
      <c r="W1525" s="162"/>
      <c r="X1525" s="162"/>
      <c r="Y1525" s="162"/>
      <c r="AA1525" s="10"/>
      <c r="AB1525" s="47"/>
      <c r="AC1525" s="47"/>
      <c r="AD1525" s="47"/>
      <c r="AE1525" s="47"/>
      <c r="AF1525" s="47"/>
      <c r="AG1525" s="47"/>
      <c r="AH1525" s="47"/>
      <c r="AI1525" s="47"/>
    </row>
    <row r="1526" spans="1:35">
      <c r="A1526" s="26">
        <v>44247</v>
      </c>
      <c r="B1526" s="27">
        <v>0.58333333333333304</v>
      </c>
      <c r="C1526" s="132"/>
      <c r="D1526" s="28" t="str">
        <f t="shared" si="208"/>
        <v>2021/2/20  14:00</v>
      </c>
      <c r="E1526" s="35">
        <v>1.5024137059003475</v>
      </c>
      <c r="F1526" s="36">
        <f t="shared" si="209"/>
        <v>1.5094137059003474</v>
      </c>
      <c r="G1526" s="36">
        <f t="shared" si="210"/>
        <v>1.5074137059003474</v>
      </c>
      <c r="H1526" s="36">
        <f t="shared" si="211"/>
        <v>1.5014137059003476</v>
      </c>
      <c r="I1526" s="36">
        <f t="shared" si="212"/>
        <v>1.5034137059003474</v>
      </c>
      <c r="J1526" s="36">
        <f t="shared" si="213"/>
        <v>1.5084137059003475</v>
      </c>
      <c r="K1526" s="36">
        <f t="shared" si="214"/>
        <v>1.5064137059003475</v>
      </c>
      <c r="L1526" s="36">
        <f t="shared" si="215"/>
        <v>1.5054137059003474</v>
      </c>
      <c r="M1526" s="57">
        <f t="shared" si="216"/>
        <v>1.5044137059003475</v>
      </c>
      <c r="N1526" s="58" t="s">
        <v>47</v>
      </c>
      <c r="O1526" s="36"/>
      <c r="P1526" s="36"/>
      <c r="Q1526" s="36"/>
      <c r="R1526" s="59"/>
      <c r="S1526" s="60">
        <v>1.46</v>
      </c>
      <c r="T1526" s="106">
        <v>1.6</v>
      </c>
      <c r="U1526" s="162"/>
      <c r="V1526" s="10"/>
      <c r="W1526" s="162"/>
      <c r="X1526" s="162"/>
      <c r="Y1526" s="162"/>
      <c r="AA1526" s="10"/>
      <c r="AB1526" s="47"/>
      <c r="AC1526" s="47"/>
      <c r="AD1526" s="47"/>
      <c r="AE1526" s="47"/>
      <c r="AF1526" s="47"/>
      <c r="AG1526" s="47"/>
      <c r="AH1526" s="47"/>
      <c r="AI1526" s="47"/>
    </row>
    <row r="1527" spans="1:35">
      <c r="A1527" s="26">
        <v>44247</v>
      </c>
      <c r="B1527" s="27">
        <v>0.66666666666666596</v>
      </c>
      <c r="C1527" s="132"/>
      <c r="D1527" s="28" t="str">
        <f t="shared" si="208"/>
        <v>2021/2/20  16:00</v>
      </c>
      <c r="E1527" s="35">
        <v>1.5049999999999999</v>
      </c>
      <c r="F1527" s="36">
        <f t="shared" si="209"/>
        <v>1.5119999999999998</v>
      </c>
      <c r="G1527" s="36">
        <f t="shared" si="210"/>
        <v>1.5099999999999998</v>
      </c>
      <c r="H1527" s="36">
        <f t="shared" si="211"/>
        <v>1.504</v>
      </c>
      <c r="I1527" s="36">
        <f t="shared" si="212"/>
        <v>1.5059999999999998</v>
      </c>
      <c r="J1527" s="36">
        <f t="shared" si="213"/>
        <v>1.5109999999999999</v>
      </c>
      <c r="K1527" s="36">
        <f t="shared" si="214"/>
        <v>1.5089999999999999</v>
      </c>
      <c r="L1527" s="36">
        <f t="shared" si="215"/>
        <v>1.5079999999999998</v>
      </c>
      <c r="M1527" s="57">
        <f t="shared" si="216"/>
        <v>1.5069999999999999</v>
      </c>
      <c r="N1527" s="58" t="s">
        <v>47</v>
      </c>
      <c r="O1527" s="36"/>
      <c r="P1527" s="36"/>
      <c r="Q1527" s="36"/>
      <c r="R1527" s="59"/>
      <c r="S1527" s="60">
        <v>1.46</v>
      </c>
      <c r="T1527" s="106">
        <v>1.6</v>
      </c>
      <c r="U1527" s="162"/>
      <c r="V1527" s="10"/>
      <c r="W1527" s="162"/>
      <c r="X1527" s="162"/>
      <c r="Y1527" s="162"/>
      <c r="AA1527" s="10"/>
      <c r="AB1527" s="47"/>
      <c r="AC1527" s="47"/>
      <c r="AD1527" s="47"/>
      <c r="AE1527" s="47"/>
      <c r="AF1527" s="47"/>
      <c r="AG1527" s="47"/>
      <c r="AH1527" s="47"/>
      <c r="AI1527" s="47"/>
    </row>
    <row r="1528" spans="1:35">
      <c r="A1528" s="123">
        <v>44248</v>
      </c>
      <c r="B1528" s="101">
        <v>0.33333333333333331</v>
      </c>
      <c r="C1528" s="132" t="s">
        <v>714</v>
      </c>
      <c r="D1528" s="124" t="str">
        <f t="shared" si="208"/>
        <v>2021/2/21  8:00</v>
      </c>
      <c r="E1528" s="35">
        <v>1.5102661603035543</v>
      </c>
      <c r="F1528" s="36">
        <f t="shared" si="209"/>
        <v>1.5172661603035542</v>
      </c>
      <c r="G1528" s="36">
        <f t="shared" si="210"/>
        <v>1.5152661603035542</v>
      </c>
      <c r="H1528" s="36">
        <f t="shared" si="211"/>
        <v>1.5092661603035544</v>
      </c>
      <c r="I1528" s="36">
        <f t="shared" si="212"/>
        <v>1.5112661603035542</v>
      </c>
      <c r="J1528" s="36">
        <f t="shared" si="213"/>
        <v>1.5162661603035543</v>
      </c>
      <c r="K1528" s="36">
        <f t="shared" si="214"/>
        <v>1.5142661603035543</v>
      </c>
      <c r="L1528" s="36">
        <f t="shared" si="215"/>
        <v>1.5132661603035542</v>
      </c>
      <c r="M1528" s="57">
        <f t="shared" si="216"/>
        <v>1.5122661603035543</v>
      </c>
      <c r="N1528" s="58" t="s">
        <v>48</v>
      </c>
      <c r="O1528" s="36"/>
      <c r="P1528" s="36"/>
      <c r="Q1528" s="36"/>
      <c r="R1528" s="59"/>
      <c r="S1528" s="60">
        <v>1.46</v>
      </c>
      <c r="T1528" s="106">
        <v>1.6</v>
      </c>
      <c r="U1528" s="162"/>
      <c r="V1528" s="10"/>
      <c r="W1528" s="162"/>
      <c r="X1528" s="162"/>
      <c r="Y1528" s="162"/>
      <c r="AA1528" s="10"/>
      <c r="AB1528" s="47"/>
      <c r="AC1528" s="47"/>
      <c r="AD1528" s="47"/>
      <c r="AE1528" s="47"/>
      <c r="AF1528" s="47"/>
      <c r="AG1528" s="47"/>
      <c r="AH1528" s="47"/>
      <c r="AI1528" s="47"/>
    </row>
    <row r="1529" spans="1:35">
      <c r="A1529" s="26">
        <v>44248</v>
      </c>
      <c r="B1529" s="27">
        <v>0.41666666666666669</v>
      </c>
      <c r="C1529" s="132"/>
      <c r="D1529" s="28" t="str">
        <f t="shared" si="208"/>
        <v>2021/2/21  10:00</v>
      </c>
      <c r="E1529" s="35">
        <v>1.5012225175365144</v>
      </c>
      <c r="F1529" s="36">
        <f t="shared" si="209"/>
        <v>1.5082225175365143</v>
      </c>
      <c r="G1529" s="36">
        <f t="shared" si="210"/>
        <v>1.5062225175365143</v>
      </c>
      <c r="H1529" s="36">
        <f t="shared" si="211"/>
        <v>1.5002225175365145</v>
      </c>
      <c r="I1529" s="36">
        <f t="shared" si="212"/>
        <v>1.5022225175365143</v>
      </c>
      <c r="J1529" s="36">
        <f t="shared" si="213"/>
        <v>1.5072225175365144</v>
      </c>
      <c r="K1529" s="36">
        <f t="shared" si="214"/>
        <v>1.5052225175365144</v>
      </c>
      <c r="L1529" s="36">
        <f t="shared" si="215"/>
        <v>1.5042225175365143</v>
      </c>
      <c r="M1529" s="57">
        <f t="shared" si="216"/>
        <v>1.5032225175365144</v>
      </c>
      <c r="N1529" s="58" t="s">
        <v>48</v>
      </c>
      <c r="O1529" s="36"/>
      <c r="P1529" s="36"/>
      <c r="Q1529" s="36"/>
      <c r="R1529" s="59"/>
      <c r="S1529" s="60">
        <v>1.46</v>
      </c>
      <c r="T1529" s="106">
        <v>1.6</v>
      </c>
      <c r="U1529" s="162"/>
      <c r="V1529" s="10"/>
      <c r="W1529" s="162"/>
      <c r="X1529" s="162"/>
      <c r="Y1529" s="162"/>
      <c r="AA1529" s="10"/>
      <c r="AB1529" s="47"/>
      <c r="AC1529" s="47"/>
      <c r="AD1529" s="47"/>
      <c r="AE1529" s="47"/>
      <c r="AF1529" s="47"/>
      <c r="AG1529" s="47"/>
      <c r="AH1529" s="47"/>
      <c r="AI1529" s="47"/>
    </row>
    <row r="1530" spans="1:35">
      <c r="A1530" s="26">
        <v>44248</v>
      </c>
      <c r="B1530" s="27">
        <v>0.5</v>
      </c>
      <c r="C1530" s="132"/>
      <c r="D1530" s="28" t="str">
        <f t="shared" si="208"/>
        <v>2021/2/21  12:00</v>
      </c>
      <c r="E1530" s="35">
        <v>1.5022451359653104</v>
      </c>
      <c r="F1530" s="36">
        <f t="shared" si="209"/>
        <v>1.5092451359653103</v>
      </c>
      <c r="G1530" s="36">
        <f t="shared" si="210"/>
        <v>1.5072451359653103</v>
      </c>
      <c r="H1530" s="36">
        <f t="shared" si="211"/>
        <v>1.5012451359653105</v>
      </c>
      <c r="I1530" s="36">
        <f t="shared" si="212"/>
        <v>1.5032451359653103</v>
      </c>
      <c r="J1530" s="36">
        <f t="shared" si="213"/>
        <v>1.5082451359653104</v>
      </c>
      <c r="K1530" s="36">
        <f t="shared" si="214"/>
        <v>1.5062451359653104</v>
      </c>
      <c r="L1530" s="36">
        <f t="shared" si="215"/>
        <v>1.5052451359653103</v>
      </c>
      <c r="M1530" s="57">
        <f t="shared" si="216"/>
        <v>1.5042451359653104</v>
      </c>
      <c r="N1530" s="58" t="s">
        <v>48</v>
      </c>
      <c r="O1530" s="36"/>
      <c r="P1530" s="36"/>
      <c r="Q1530" s="36"/>
      <c r="R1530" s="59"/>
      <c r="S1530" s="60">
        <v>1.46</v>
      </c>
      <c r="T1530" s="106">
        <v>1.6</v>
      </c>
      <c r="U1530" s="162"/>
      <c r="V1530" s="10"/>
      <c r="W1530" s="162"/>
      <c r="X1530" s="162"/>
      <c r="Y1530" s="162"/>
      <c r="AA1530" s="10"/>
      <c r="AB1530" s="47"/>
      <c r="AC1530" s="47"/>
      <c r="AD1530" s="47"/>
      <c r="AE1530" s="47"/>
      <c r="AF1530" s="47"/>
      <c r="AG1530" s="47"/>
      <c r="AH1530" s="47"/>
      <c r="AI1530" s="47"/>
    </row>
    <row r="1531" spans="1:35">
      <c r="A1531" s="26">
        <v>44248</v>
      </c>
      <c r="B1531" s="27">
        <v>0.58333333333333304</v>
      </c>
      <c r="C1531" s="132"/>
      <c r="D1531" s="28" t="str">
        <f t="shared" si="208"/>
        <v>2021/2/21  14:00</v>
      </c>
      <c r="E1531" s="35">
        <v>1.5049999999999999</v>
      </c>
      <c r="F1531" s="36">
        <f t="shared" si="209"/>
        <v>1.5119999999999998</v>
      </c>
      <c r="G1531" s="36">
        <f t="shared" si="210"/>
        <v>1.5099999999999998</v>
      </c>
      <c r="H1531" s="36">
        <f t="shared" si="211"/>
        <v>1.504</v>
      </c>
      <c r="I1531" s="36">
        <f t="shared" si="212"/>
        <v>1.5059999999999998</v>
      </c>
      <c r="J1531" s="36">
        <f t="shared" si="213"/>
        <v>1.5109999999999999</v>
      </c>
      <c r="K1531" s="36">
        <f t="shared" si="214"/>
        <v>1.5089999999999999</v>
      </c>
      <c r="L1531" s="36">
        <f t="shared" si="215"/>
        <v>1.5079999999999998</v>
      </c>
      <c r="M1531" s="57">
        <f t="shared" si="216"/>
        <v>1.5069999999999999</v>
      </c>
      <c r="N1531" s="58" t="s">
        <v>48</v>
      </c>
      <c r="O1531" s="36"/>
      <c r="P1531" s="36"/>
      <c r="Q1531" s="36"/>
      <c r="R1531" s="59"/>
      <c r="S1531" s="60">
        <v>1.46</v>
      </c>
      <c r="T1531" s="106">
        <v>1.6</v>
      </c>
      <c r="U1531" s="162"/>
      <c r="V1531" s="10"/>
      <c r="W1531" s="162"/>
      <c r="X1531" s="162"/>
      <c r="Y1531" s="162"/>
      <c r="AA1531" s="10"/>
      <c r="AB1531" s="47"/>
      <c r="AC1531" s="47"/>
      <c r="AD1531" s="47"/>
      <c r="AE1531" s="47"/>
      <c r="AF1531" s="47"/>
      <c r="AG1531" s="47"/>
      <c r="AH1531" s="47"/>
      <c r="AI1531" s="47"/>
    </row>
    <row r="1532" spans="1:35">
      <c r="A1532" s="26">
        <v>44248</v>
      </c>
      <c r="B1532" s="27">
        <v>0.66666666666666596</v>
      </c>
      <c r="C1532" s="132"/>
      <c r="D1532" s="28" t="str">
        <f t="shared" si="208"/>
        <v>2021/2/21  16:00</v>
      </c>
      <c r="E1532" s="35">
        <v>1.5109999999999999</v>
      </c>
      <c r="F1532" s="36">
        <f t="shared" si="209"/>
        <v>1.5179999999999998</v>
      </c>
      <c r="G1532" s="36">
        <f t="shared" si="210"/>
        <v>1.5159999999999998</v>
      </c>
      <c r="H1532" s="36">
        <f t="shared" si="211"/>
        <v>1.51</v>
      </c>
      <c r="I1532" s="36">
        <f t="shared" si="212"/>
        <v>1.5119999999999998</v>
      </c>
      <c r="J1532" s="36">
        <f t="shared" si="213"/>
        <v>1.5169999999999999</v>
      </c>
      <c r="K1532" s="36">
        <f t="shared" si="214"/>
        <v>1.5149999999999999</v>
      </c>
      <c r="L1532" s="36">
        <f t="shared" si="215"/>
        <v>1.5139999999999998</v>
      </c>
      <c r="M1532" s="57">
        <f t="shared" si="216"/>
        <v>1.5129999999999999</v>
      </c>
      <c r="N1532" s="58" t="s">
        <v>48</v>
      </c>
      <c r="O1532" s="36"/>
      <c r="P1532" s="36"/>
      <c r="Q1532" s="36"/>
      <c r="R1532" s="59"/>
      <c r="S1532" s="60">
        <v>1.46</v>
      </c>
      <c r="T1532" s="106">
        <v>1.6</v>
      </c>
      <c r="U1532" s="162"/>
      <c r="V1532" s="10"/>
      <c r="W1532" s="162"/>
      <c r="X1532" s="162"/>
      <c r="Y1532" s="162"/>
      <c r="AA1532" s="10"/>
      <c r="AB1532" s="47"/>
      <c r="AC1532" s="47"/>
      <c r="AD1532" s="47"/>
      <c r="AE1532" s="47"/>
      <c r="AF1532" s="47"/>
      <c r="AG1532" s="47"/>
      <c r="AH1532" s="47"/>
      <c r="AI1532" s="47"/>
    </row>
    <row r="1533" spans="1:35">
      <c r="A1533" s="123">
        <v>44249</v>
      </c>
      <c r="B1533" s="101">
        <v>0.33333333333333331</v>
      </c>
      <c r="C1533" s="132" t="s">
        <v>715</v>
      </c>
      <c r="D1533" s="124" t="str">
        <f t="shared" si="208"/>
        <v>2021/2/22  8:00</v>
      </c>
      <c r="E1533" s="35">
        <v>1.5138522168257726</v>
      </c>
      <c r="F1533" s="36">
        <f t="shared" si="209"/>
        <v>1.5208522168257725</v>
      </c>
      <c r="G1533" s="36">
        <f t="shared" si="210"/>
        <v>1.5188522168257725</v>
      </c>
      <c r="H1533" s="36">
        <f t="shared" si="211"/>
        <v>1.5128522168257728</v>
      </c>
      <c r="I1533" s="36">
        <f t="shared" si="212"/>
        <v>1.5148522168257725</v>
      </c>
      <c r="J1533" s="36">
        <f t="shared" si="213"/>
        <v>1.5198522168257727</v>
      </c>
      <c r="K1533" s="36">
        <f t="shared" si="214"/>
        <v>1.5178522168257726</v>
      </c>
      <c r="L1533" s="36">
        <f t="shared" si="215"/>
        <v>1.5168522168257725</v>
      </c>
      <c r="M1533" s="57">
        <f t="shared" si="216"/>
        <v>1.5158522168257726</v>
      </c>
      <c r="N1533" s="58" t="s">
        <v>49</v>
      </c>
      <c r="O1533" s="36"/>
      <c r="P1533" s="36"/>
      <c r="Q1533" s="36"/>
      <c r="R1533" s="59"/>
      <c r="S1533" s="60">
        <v>1.46</v>
      </c>
      <c r="T1533" s="106">
        <v>1.6</v>
      </c>
      <c r="U1533" s="162"/>
      <c r="V1533" s="10"/>
      <c r="W1533" s="162"/>
      <c r="X1533" s="162"/>
      <c r="Y1533" s="162"/>
      <c r="AA1533" s="10"/>
      <c r="AB1533" s="47"/>
      <c r="AC1533" s="47"/>
      <c r="AD1533" s="47"/>
      <c r="AE1533" s="47"/>
      <c r="AF1533" s="47"/>
      <c r="AG1533" s="47"/>
      <c r="AH1533" s="47"/>
      <c r="AI1533" s="47"/>
    </row>
    <row r="1534" spans="1:35">
      <c r="A1534" s="26">
        <v>44249</v>
      </c>
      <c r="B1534" s="27">
        <v>0.41666666666666669</v>
      </c>
      <c r="C1534" s="132"/>
      <c r="D1534" s="28" t="str">
        <f t="shared" si="208"/>
        <v>2021/2/22  10:00</v>
      </c>
      <c r="E1534" s="35">
        <v>1.5049999999999999</v>
      </c>
      <c r="F1534" s="36">
        <f t="shared" si="209"/>
        <v>1.5119999999999998</v>
      </c>
      <c r="G1534" s="36">
        <f t="shared" si="210"/>
        <v>1.5099999999999998</v>
      </c>
      <c r="H1534" s="36">
        <f t="shared" si="211"/>
        <v>1.504</v>
      </c>
      <c r="I1534" s="36">
        <f t="shared" si="212"/>
        <v>1.5059999999999998</v>
      </c>
      <c r="J1534" s="36">
        <f t="shared" si="213"/>
        <v>1.5109999999999999</v>
      </c>
      <c r="K1534" s="36">
        <f t="shared" si="214"/>
        <v>1.5089999999999999</v>
      </c>
      <c r="L1534" s="36">
        <f t="shared" si="215"/>
        <v>1.5079999999999998</v>
      </c>
      <c r="M1534" s="57">
        <f t="shared" si="216"/>
        <v>1.5069999999999999</v>
      </c>
      <c r="N1534" s="58" t="s">
        <v>49</v>
      </c>
      <c r="O1534" s="36"/>
      <c r="P1534" s="36"/>
      <c r="Q1534" s="36"/>
      <c r="R1534" s="59"/>
      <c r="S1534" s="60">
        <v>1.46</v>
      </c>
      <c r="T1534" s="106">
        <v>1.6</v>
      </c>
      <c r="U1534" s="162"/>
      <c r="V1534" s="10"/>
      <c r="W1534" s="162"/>
      <c r="X1534" s="162"/>
      <c r="Y1534" s="162"/>
      <c r="AA1534" s="10"/>
      <c r="AB1534" s="47"/>
      <c r="AC1534" s="47"/>
      <c r="AD1534" s="47"/>
      <c r="AE1534" s="47"/>
      <c r="AF1534" s="47"/>
      <c r="AG1534" s="47"/>
      <c r="AH1534" s="47"/>
      <c r="AI1534" s="47"/>
    </row>
    <row r="1535" spans="1:35">
      <c r="A1535" s="26">
        <v>44249</v>
      </c>
      <c r="B1535" s="27">
        <v>0.5</v>
      </c>
      <c r="C1535" s="132"/>
      <c r="D1535" s="28" t="str">
        <f t="shared" si="208"/>
        <v>2021/2/22  12:00</v>
      </c>
      <c r="E1535" s="35">
        <v>1.5034647666781575</v>
      </c>
      <c r="F1535" s="36">
        <f t="shared" si="209"/>
        <v>1.5104647666781574</v>
      </c>
      <c r="G1535" s="36">
        <f t="shared" si="210"/>
        <v>1.5084647666781574</v>
      </c>
      <c r="H1535" s="36">
        <f t="shared" si="211"/>
        <v>1.5024647666781576</v>
      </c>
      <c r="I1535" s="36">
        <f t="shared" si="212"/>
        <v>1.5044647666781574</v>
      </c>
      <c r="J1535" s="36">
        <f t="shared" si="213"/>
        <v>1.5094647666781575</v>
      </c>
      <c r="K1535" s="36">
        <f t="shared" si="214"/>
        <v>1.5074647666781575</v>
      </c>
      <c r="L1535" s="36">
        <f t="shared" si="215"/>
        <v>1.5064647666781574</v>
      </c>
      <c r="M1535" s="57">
        <f t="shared" si="216"/>
        <v>1.5054647666781575</v>
      </c>
      <c r="N1535" s="58" t="s">
        <v>49</v>
      </c>
      <c r="O1535" s="36"/>
      <c r="P1535" s="36"/>
      <c r="Q1535" s="36"/>
      <c r="R1535" s="59"/>
      <c r="S1535" s="60">
        <v>1.46</v>
      </c>
      <c r="T1535" s="106">
        <v>1.6</v>
      </c>
      <c r="U1535" s="162"/>
      <c r="V1535" s="10"/>
      <c r="W1535" s="162"/>
      <c r="X1535" s="162"/>
      <c r="Y1535" s="162"/>
      <c r="AA1535" s="10"/>
      <c r="AB1535" s="47"/>
      <c r="AC1535" s="47"/>
      <c r="AD1535" s="47"/>
      <c r="AE1535" s="47"/>
      <c r="AF1535" s="47"/>
      <c r="AG1535" s="47"/>
      <c r="AH1535" s="47"/>
      <c r="AI1535" s="47"/>
    </row>
    <row r="1536" spans="1:35">
      <c r="A1536" s="26">
        <v>44249</v>
      </c>
      <c r="B1536" s="27">
        <v>0.58333333333333304</v>
      </c>
      <c r="C1536" s="132"/>
      <c r="D1536" s="28" t="str">
        <f t="shared" si="208"/>
        <v>2021/2/22  14:00</v>
      </c>
      <c r="E1536" s="35">
        <v>1.5097569340435923</v>
      </c>
      <c r="F1536" s="36">
        <f t="shared" si="209"/>
        <v>1.5167569340435922</v>
      </c>
      <c r="G1536" s="36">
        <f t="shared" si="210"/>
        <v>1.5147569340435922</v>
      </c>
      <c r="H1536" s="36">
        <f t="shared" si="211"/>
        <v>1.5087569340435925</v>
      </c>
      <c r="I1536" s="36">
        <f t="shared" si="212"/>
        <v>1.5107569340435922</v>
      </c>
      <c r="J1536" s="36">
        <f t="shared" si="213"/>
        <v>1.5157569340435924</v>
      </c>
      <c r="K1536" s="36">
        <f t="shared" si="214"/>
        <v>1.5137569340435924</v>
      </c>
      <c r="L1536" s="36">
        <f t="shared" si="215"/>
        <v>1.5127569340435922</v>
      </c>
      <c r="M1536" s="57">
        <f t="shared" si="216"/>
        <v>1.5117569340435923</v>
      </c>
      <c r="N1536" s="58" t="s">
        <v>49</v>
      </c>
      <c r="O1536" s="36"/>
      <c r="P1536" s="36"/>
      <c r="Q1536" s="36"/>
      <c r="R1536" s="59"/>
      <c r="S1536" s="60">
        <v>1.46</v>
      </c>
      <c r="T1536" s="106">
        <v>1.6</v>
      </c>
      <c r="U1536" s="162"/>
      <c r="V1536" s="10"/>
      <c r="W1536" s="162"/>
      <c r="X1536" s="162"/>
      <c r="Y1536" s="162"/>
      <c r="AA1536" s="10"/>
      <c r="AB1536" s="47"/>
      <c r="AC1536" s="47"/>
      <c r="AD1536" s="47"/>
      <c r="AE1536" s="47"/>
      <c r="AF1536" s="47"/>
      <c r="AG1536" s="47"/>
      <c r="AH1536" s="47"/>
      <c r="AI1536" s="47"/>
    </row>
    <row r="1537" spans="1:35">
      <c r="A1537" s="26">
        <v>44249</v>
      </c>
      <c r="B1537" s="27">
        <v>0.66666666666666596</v>
      </c>
      <c r="C1537" s="132"/>
      <c r="D1537" s="28" t="str">
        <f t="shared" si="208"/>
        <v>2021/2/22  16:00</v>
      </c>
      <c r="E1537" s="35">
        <v>1.5004448252955911</v>
      </c>
      <c r="F1537" s="36">
        <f t="shared" si="209"/>
        <v>1.507444825295591</v>
      </c>
      <c r="G1537" s="36">
        <f t="shared" si="210"/>
        <v>1.505444825295591</v>
      </c>
      <c r="H1537" s="36">
        <f t="shared" si="211"/>
        <v>1.4994448252955912</v>
      </c>
      <c r="I1537" s="36">
        <f t="shared" si="212"/>
        <v>1.501444825295591</v>
      </c>
      <c r="J1537" s="36">
        <f t="shared" si="213"/>
        <v>1.5064448252955911</v>
      </c>
      <c r="K1537" s="36">
        <f t="shared" si="214"/>
        <v>1.5044448252955911</v>
      </c>
      <c r="L1537" s="36">
        <f t="shared" si="215"/>
        <v>1.503444825295591</v>
      </c>
      <c r="M1537" s="57">
        <f t="shared" si="216"/>
        <v>1.5024448252955911</v>
      </c>
      <c r="N1537" s="58" t="s">
        <v>49</v>
      </c>
      <c r="O1537" s="36"/>
      <c r="P1537" s="36"/>
      <c r="Q1537" s="36"/>
      <c r="R1537" s="59"/>
      <c r="S1537" s="60">
        <v>1.46</v>
      </c>
      <c r="T1537" s="106">
        <v>1.6</v>
      </c>
      <c r="U1537" s="162"/>
      <c r="V1537" s="10"/>
      <c r="W1537" s="162"/>
      <c r="X1537" s="162"/>
      <c r="Y1537" s="162"/>
      <c r="AA1537" s="10"/>
      <c r="AB1537" s="47"/>
      <c r="AC1537" s="47"/>
      <c r="AD1537" s="47"/>
      <c r="AE1537" s="47"/>
      <c r="AF1537" s="47"/>
      <c r="AG1537" s="47"/>
      <c r="AH1537" s="47"/>
      <c r="AI1537" s="47"/>
    </row>
    <row r="1538" spans="1:35">
      <c r="A1538" s="123">
        <v>44250</v>
      </c>
      <c r="B1538" s="101">
        <v>0.33333333333333331</v>
      </c>
      <c r="C1538" s="132" t="s">
        <v>716</v>
      </c>
      <c r="D1538" s="124" t="str">
        <f t="shared" si="208"/>
        <v>2021/2/23  8:00</v>
      </c>
      <c r="E1538" s="35">
        <v>1.536</v>
      </c>
      <c r="F1538" s="36">
        <f t="shared" si="209"/>
        <v>1.5429999999999999</v>
      </c>
      <c r="G1538" s="36">
        <f t="shared" si="210"/>
        <v>1.5409999999999999</v>
      </c>
      <c r="H1538" s="36">
        <f t="shared" si="211"/>
        <v>1.5350000000000001</v>
      </c>
      <c r="I1538" s="36">
        <f t="shared" si="212"/>
        <v>1.5369999999999999</v>
      </c>
      <c r="J1538" s="36">
        <f t="shared" si="213"/>
        <v>1.542</v>
      </c>
      <c r="K1538" s="36">
        <f t="shared" si="214"/>
        <v>1.54</v>
      </c>
      <c r="L1538" s="36">
        <f t="shared" si="215"/>
        <v>1.5389999999999999</v>
      </c>
      <c r="M1538" s="57">
        <f t="shared" si="216"/>
        <v>1.538</v>
      </c>
      <c r="N1538" s="58" t="s">
        <v>44</v>
      </c>
      <c r="O1538" s="36"/>
      <c r="P1538" s="36"/>
      <c r="Q1538" s="36"/>
      <c r="R1538" s="59"/>
      <c r="S1538" s="60">
        <v>1.46</v>
      </c>
      <c r="T1538" s="106">
        <v>1.6</v>
      </c>
      <c r="U1538" s="162"/>
      <c r="V1538" s="10"/>
      <c r="W1538" s="162"/>
      <c r="X1538" s="162"/>
      <c r="Y1538" s="162"/>
      <c r="AA1538" s="10"/>
      <c r="AB1538" s="47"/>
      <c r="AC1538" s="47"/>
      <c r="AD1538" s="47"/>
      <c r="AE1538" s="47"/>
      <c r="AF1538" s="47"/>
      <c r="AG1538" s="47"/>
      <c r="AH1538" s="47"/>
      <c r="AI1538" s="47"/>
    </row>
    <row r="1539" spans="1:35">
      <c r="A1539" s="26">
        <v>44250</v>
      </c>
      <c r="B1539" s="27">
        <v>0.41666666666666669</v>
      </c>
      <c r="C1539" s="132"/>
      <c r="D1539" s="28" t="str">
        <f t="shared" si="208"/>
        <v>2021/2/23  10:00</v>
      </c>
      <c r="E1539" s="35">
        <v>1.5049999999999999</v>
      </c>
      <c r="F1539" s="36">
        <f t="shared" si="209"/>
        <v>1.5119999999999998</v>
      </c>
      <c r="G1539" s="36">
        <f t="shared" si="210"/>
        <v>1.5099999999999998</v>
      </c>
      <c r="H1539" s="36">
        <f t="shared" si="211"/>
        <v>1.504</v>
      </c>
      <c r="I1539" s="36">
        <f t="shared" si="212"/>
        <v>1.5059999999999998</v>
      </c>
      <c r="J1539" s="36">
        <f t="shared" si="213"/>
        <v>1.5109999999999999</v>
      </c>
      <c r="K1539" s="36">
        <f t="shared" si="214"/>
        <v>1.5089999999999999</v>
      </c>
      <c r="L1539" s="36">
        <f t="shared" si="215"/>
        <v>1.5079999999999998</v>
      </c>
      <c r="M1539" s="57">
        <f t="shared" si="216"/>
        <v>1.5069999999999999</v>
      </c>
      <c r="N1539" s="58" t="s">
        <v>44</v>
      </c>
      <c r="O1539" s="36"/>
      <c r="P1539" s="36"/>
      <c r="Q1539" s="36"/>
      <c r="R1539" s="59"/>
      <c r="S1539" s="60">
        <v>1.46</v>
      </c>
      <c r="T1539" s="106">
        <v>1.6</v>
      </c>
      <c r="U1539" s="162"/>
      <c r="V1539" s="10"/>
      <c r="W1539" s="162"/>
      <c r="X1539" s="162"/>
      <c r="Y1539" s="162"/>
      <c r="AA1539" s="10"/>
      <c r="AB1539" s="47"/>
      <c r="AC1539" s="47"/>
      <c r="AD1539" s="47"/>
      <c r="AE1539" s="47"/>
      <c r="AF1539" s="47"/>
      <c r="AG1539" s="47"/>
      <c r="AH1539" s="47"/>
      <c r="AI1539" s="47"/>
    </row>
    <row r="1540" spans="1:35">
      <c r="A1540" s="26">
        <v>44250</v>
      </c>
      <c r="B1540" s="27">
        <v>0.5</v>
      </c>
      <c r="C1540" s="132"/>
      <c r="D1540" s="28" t="str">
        <f t="shared" ref="D1540:D1603" si="217">TEXT(A1540,"yyyy/m/d")&amp;TEXT(B1540,"　　h:mｍ")</f>
        <v>2021/2/23  12:00</v>
      </c>
      <c r="E1540" s="35">
        <v>1.5030287223071936</v>
      </c>
      <c r="F1540" s="36">
        <f t="shared" ref="F1540:F1603" si="218">E1540+0.007</f>
        <v>1.5100287223071935</v>
      </c>
      <c r="G1540" s="36">
        <f t="shared" ref="G1540:G1603" si="219">E1540+0.005</f>
        <v>1.5080287223071935</v>
      </c>
      <c r="H1540" s="36">
        <f t="shared" ref="H1540:H1603" si="220">E1540-0.001</f>
        <v>1.5020287223071938</v>
      </c>
      <c r="I1540" s="36">
        <f t="shared" ref="I1540:I1603" si="221">E1540+0.001</f>
        <v>1.5040287223071935</v>
      </c>
      <c r="J1540" s="36">
        <f t="shared" ref="J1540:J1603" si="222">E1540+0.006</f>
        <v>1.5090287223071936</v>
      </c>
      <c r="K1540" s="36">
        <f t="shared" ref="K1540:K1603" si="223">E1540+0.004</f>
        <v>1.5070287223071936</v>
      </c>
      <c r="L1540" s="36">
        <f t="shared" ref="L1540:L1603" si="224">E1540+0.003</f>
        <v>1.5060287223071935</v>
      </c>
      <c r="M1540" s="57">
        <f t="shared" ref="M1540:M1603" si="225">E1540+0.002</f>
        <v>1.5050287223071936</v>
      </c>
      <c r="N1540" s="58" t="s">
        <v>45</v>
      </c>
      <c r="O1540" s="36"/>
      <c r="P1540" s="36"/>
      <c r="Q1540" s="36"/>
      <c r="R1540" s="59"/>
      <c r="S1540" s="60">
        <v>1.46</v>
      </c>
      <c r="T1540" s="106">
        <v>1.6</v>
      </c>
      <c r="U1540" s="162"/>
      <c r="V1540" s="10"/>
      <c r="W1540" s="162"/>
      <c r="X1540" s="162"/>
      <c r="Y1540" s="162"/>
      <c r="AA1540" s="10"/>
      <c r="AB1540" s="47"/>
      <c r="AC1540" s="47"/>
      <c r="AD1540" s="47"/>
      <c r="AE1540" s="47"/>
      <c r="AF1540" s="47"/>
      <c r="AG1540" s="47"/>
      <c r="AH1540" s="47"/>
      <c r="AI1540" s="47"/>
    </row>
    <row r="1541" spans="1:35">
      <c r="A1541" s="26">
        <v>44250</v>
      </c>
      <c r="B1541" s="27">
        <v>0.58333333333333304</v>
      </c>
      <c r="C1541" s="132"/>
      <c r="D1541" s="28" t="str">
        <f t="shared" si="217"/>
        <v>2021/2/23  14:00</v>
      </c>
      <c r="E1541" s="35">
        <v>1.5049999999999999</v>
      </c>
      <c r="F1541" s="36">
        <f t="shared" si="218"/>
        <v>1.5119999999999998</v>
      </c>
      <c r="G1541" s="36">
        <f t="shared" si="219"/>
        <v>1.5099999999999998</v>
      </c>
      <c r="H1541" s="36">
        <f t="shared" si="220"/>
        <v>1.504</v>
      </c>
      <c r="I1541" s="36">
        <f t="shared" si="221"/>
        <v>1.5059999999999998</v>
      </c>
      <c r="J1541" s="36">
        <f t="shared" si="222"/>
        <v>1.5109999999999999</v>
      </c>
      <c r="K1541" s="36">
        <f t="shared" si="223"/>
        <v>1.5089999999999999</v>
      </c>
      <c r="L1541" s="36">
        <f t="shared" si="224"/>
        <v>1.5079999999999998</v>
      </c>
      <c r="M1541" s="57">
        <f t="shared" si="225"/>
        <v>1.5069999999999999</v>
      </c>
      <c r="N1541" s="58" t="s">
        <v>45</v>
      </c>
      <c r="O1541" s="36"/>
      <c r="P1541" s="36"/>
      <c r="Q1541" s="36"/>
      <c r="R1541" s="59"/>
      <c r="S1541" s="60">
        <v>1.46</v>
      </c>
      <c r="T1541" s="106">
        <v>1.6</v>
      </c>
      <c r="U1541" s="162"/>
      <c r="V1541" s="10"/>
      <c r="W1541" s="162"/>
      <c r="X1541" s="162"/>
      <c r="Y1541" s="162"/>
      <c r="AA1541" s="10"/>
      <c r="AB1541" s="47"/>
      <c r="AC1541" s="47"/>
      <c r="AD1541" s="47"/>
      <c r="AE1541" s="47"/>
      <c r="AF1541" s="47"/>
      <c r="AG1541" s="47"/>
      <c r="AH1541" s="47"/>
      <c r="AI1541" s="47"/>
    </row>
    <row r="1542" spans="1:35">
      <c r="A1542" s="26">
        <v>44250</v>
      </c>
      <c r="B1542" s="27">
        <v>0.66666666666666596</v>
      </c>
      <c r="C1542" s="132"/>
      <c r="D1542" s="28" t="str">
        <f t="shared" si="217"/>
        <v>2021/2/23  16:00</v>
      </c>
      <c r="E1542" s="35">
        <v>1.5144021814186244</v>
      </c>
      <c r="F1542" s="36">
        <f t="shared" si="218"/>
        <v>1.5214021814186243</v>
      </c>
      <c r="G1542" s="36">
        <f t="shared" si="219"/>
        <v>1.5194021814186243</v>
      </c>
      <c r="H1542" s="36">
        <f t="shared" si="220"/>
        <v>1.5134021814186245</v>
      </c>
      <c r="I1542" s="36">
        <f t="shared" si="221"/>
        <v>1.5154021814186243</v>
      </c>
      <c r="J1542" s="36">
        <f t="shared" si="222"/>
        <v>1.5204021814186244</v>
      </c>
      <c r="K1542" s="36">
        <f t="shared" si="223"/>
        <v>1.5184021814186244</v>
      </c>
      <c r="L1542" s="36">
        <f t="shared" si="224"/>
        <v>1.5174021814186243</v>
      </c>
      <c r="M1542" s="57">
        <f t="shared" si="225"/>
        <v>1.5164021814186244</v>
      </c>
      <c r="N1542" s="58" t="s">
        <v>45</v>
      </c>
      <c r="O1542" s="36"/>
      <c r="P1542" s="36"/>
      <c r="Q1542" s="36"/>
      <c r="R1542" s="59"/>
      <c r="S1542" s="60">
        <v>1.46</v>
      </c>
      <c r="T1542" s="106">
        <v>1.6</v>
      </c>
      <c r="U1542" s="162"/>
      <c r="V1542" s="10"/>
      <c r="W1542" s="162"/>
      <c r="X1542" s="162"/>
      <c r="Y1542" s="162"/>
      <c r="AA1542" s="10"/>
      <c r="AB1542" s="47"/>
      <c r="AC1542" s="47"/>
      <c r="AD1542" s="47"/>
      <c r="AE1542" s="47"/>
      <c r="AF1542" s="47"/>
      <c r="AG1542" s="47"/>
      <c r="AH1542" s="47"/>
      <c r="AI1542" s="47"/>
    </row>
    <row r="1543" spans="1:35">
      <c r="A1543" s="123">
        <v>44251</v>
      </c>
      <c r="B1543" s="101">
        <v>0.33333333333333331</v>
      </c>
      <c r="C1543" s="132" t="s">
        <v>717</v>
      </c>
      <c r="D1543" s="124" t="str">
        <f t="shared" si="217"/>
        <v>2021/2/24  8:00</v>
      </c>
      <c r="E1543" s="35">
        <v>1.5270176471469168</v>
      </c>
      <c r="F1543" s="36">
        <f t="shared" si="218"/>
        <v>1.5340176471469167</v>
      </c>
      <c r="G1543" s="36">
        <f t="shared" si="219"/>
        <v>1.5320176471469167</v>
      </c>
      <c r="H1543" s="36">
        <f t="shared" si="220"/>
        <v>1.5260176471469169</v>
      </c>
      <c r="I1543" s="36">
        <f t="shared" si="221"/>
        <v>1.5280176471469167</v>
      </c>
      <c r="J1543" s="36">
        <f t="shared" si="222"/>
        <v>1.5330176471469168</v>
      </c>
      <c r="K1543" s="36">
        <f t="shared" si="223"/>
        <v>1.5310176471469168</v>
      </c>
      <c r="L1543" s="36">
        <f t="shared" si="224"/>
        <v>1.5300176471469167</v>
      </c>
      <c r="M1543" s="57">
        <f t="shared" si="225"/>
        <v>1.5290176471469168</v>
      </c>
      <c r="N1543" s="58" t="s">
        <v>46</v>
      </c>
      <c r="O1543" s="36"/>
      <c r="P1543" s="36"/>
      <c r="Q1543" s="36"/>
      <c r="R1543" s="59"/>
      <c r="S1543" s="60">
        <v>1.46</v>
      </c>
      <c r="T1543" s="106">
        <v>1.6</v>
      </c>
      <c r="U1543" s="162"/>
      <c r="V1543" s="10"/>
      <c r="W1543" s="162"/>
      <c r="X1543" s="162"/>
      <c r="Y1543" s="162"/>
      <c r="AA1543" s="10"/>
      <c r="AB1543" s="47"/>
      <c r="AC1543" s="47"/>
      <c r="AD1543" s="47"/>
      <c r="AE1543" s="47"/>
      <c r="AF1543" s="47"/>
      <c r="AG1543" s="47"/>
      <c r="AH1543" s="47"/>
      <c r="AI1543" s="47"/>
    </row>
    <row r="1544" spans="1:35">
      <c r="A1544" s="26">
        <v>44251</v>
      </c>
      <c r="B1544" s="27">
        <v>0.41666666666666669</v>
      </c>
      <c r="C1544" s="132"/>
      <c r="D1544" s="28" t="str">
        <f t="shared" si="217"/>
        <v>2021/2/24  10:00</v>
      </c>
      <c r="E1544" s="35">
        <v>1.5049999999999999</v>
      </c>
      <c r="F1544" s="36">
        <f t="shared" si="218"/>
        <v>1.5119999999999998</v>
      </c>
      <c r="G1544" s="36">
        <f t="shared" si="219"/>
        <v>1.5099999999999998</v>
      </c>
      <c r="H1544" s="36">
        <f t="shared" si="220"/>
        <v>1.504</v>
      </c>
      <c r="I1544" s="36">
        <f t="shared" si="221"/>
        <v>1.5059999999999998</v>
      </c>
      <c r="J1544" s="36">
        <f t="shared" si="222"/>
        <v>1.5109999999999999</v>
      </c>
      <c r="K1544" s="36">
        <f t="shared" si="223"/>
        <v>1.5089999999999999</v>
      </c>
      <c r="L1544" s="36">
        <f t="shared" si="224"/>
        <v>1.5079999999999998</v>
      </c>
      <c r="M1544" s="57">
        <f t="shared" si="225"/>
        <v>1.5069999999999999</v>
      </c>
      <c r="N1544" s="58" t="s">
        <v>46</v>
      </c>
      <c r="O1544" s="36"/>
      <c r="P1544" s="36"/>
      <c r="Q1544" s="36"/>
      <c r="R1544" s="59"/>
      <c r="S1544" s="60">
        <v>1.46</v>
      </c>
      <c r="T1544" s="106">
        <v>1.6</v>
      </c>
      <c r="U1544" s="162"/>
      <c r="V1544" s="10"/>
      <c r="W1544" s="162"/>
      <c r="X1544" s="162"/>
      <c r="Y1544" s="162"/>
      <c r="AA1544" s="10"/>
      <c r="AB1544" s="47"/>
      <c r="AC1544" s="47"/>
      <c r="AD1544" s="47"/>
      <c r="AE1544" s="47"/>
      <c r="AF1544" s="47"/>
      <c r="AG1544" s="47"/>
      <c r="AH1544" s="47"/>
      <c r="AI1544" s="47"/>
    </row>
    <row r="1545" spans="1:35">
      <c r="A1545" s="26">
        <v>44251</v>
      </c>
      <c r="B1545" s="27">
        <v>0.5</v>
      </c>
      <c r="C1545" s="132"/>
      <c r="D1545" s="28" t="str">
        <f t="shared" si="217"/>
        <v>2021/2/24  12:00</v>
      </c>
      <c r="E1545" s="35">
        <v>1.5109999999999999</v>
      </c>
      <c r="F1545" s="36">
        <f t="shared" si="218"/>
        <v>1.5179999999999998</v>
      </c>
      <c r="G1545" s="36">
        <f t="shared" si="219"/>
        <v>1.5159999999999998</v>
      </c>
      <c r="H1545" s="36">
        <f t="shared" si="220"/>
        <v>1.51</v>
      </c>
      <c r="I1545" s="36">
        <f t="shared" si="221"/>
        <v>1.5119999999999998</v>
      </c>
      <c r="J1545" s="36">
        <f t="shared" si="222"/>
        <v>1.5169999999999999</v>
      </c>
      <c r="K1545" s="36">
        <f t="shared" si="223"/>
        <v>1.5149999999999999</v>
      </c>
      <c r="L1545" s="36">
        <f t="shared" si="224"/>
        <v>1.5139999999999998</v>
      </c>
      <c r="M1545" s="57">
        <f t="shared" si="225"/>
        <v>1.5129999999999999</v>
      </c>
      <c r="N1545" s="58" t="s">
        <v>46</v>
      </c>
      <c r="O1545" s="36"/>
      <c r="P1545" s="36"/>
      <c r="Q1545" s="36"/>
      <c r="R1545" s="59"/>
      <c r="S1545" s="60">
        <v>1.46</v>
      </c>
      <c r="T1545" s="106">
        <v>1.6</v>
      </c>
      <c r="U1545" s="162"/>
      <c r="V1545" s="10"/>
      <c r="W1545" s="162"/>
      <c r="X1545" s="162"/>
      <c r="Y1545" s="162"/>
      <c r="AA1545" s="10"/>
      <c r="AB1545" s="47"/>
      <c r="AC1545" s="47"/>
      <c r="AD1545" s="47"/>
      <c r="AE1545" s="47"/>
      <c r="AF1545" s="47"/>
      <c r="AG1545" s="47"/>
      <c r="AH1545" s="47"/>
      <c r="AI1545" s="47"/>
    </row>
    <row r="1546" spans="1:35">
      <c r="A1546" s="26">
        <v>44251</v>
      </c>
      <c r="B1546" s="27">
        <v>0.58333333333333304</v>
      </c>
      <c r="C1546" s="132"/>
      <c r="D1546" s="28" t="str">
        <f t="shared" si="217"/>
        <v>2021/2/24  14:00</v>
      </c>
      <c r="E1546" s="35">
        <v>1.5135720908259269</v>
      </c>
      <c r="F1546" s="36">
        <f t="shared" si="218"/>
        <v>1.5205720908259268</v>
      </c>
      <c r="G1546" s="36">
        <f t="shared" si="219"/>
        <v>1.5185720908259268</v>
      </c>
      <c r="H1546" s="36">
        <f t="shared" si="220"/>
        <v>1.512572090825927</v>
      </c>
      <c r="I1546" s="36">
        <f t="shared" si="221"/>
        <v>1.5145720908259268</v>
      </c>
      <c r="J1546" s="36">
        <f t="shared" si="222"/>
        <v>1.5195720908259269</v>
      </c>
      <c r="K1546" s="36">
        <f t="shared" si="223"/>
        <v>1.5175720908259269</v>
      </c>
      <c r="L1546" s="36">
        <f t="shared" si="224"/>
        <v>1.5165720908259268</v>
      </c>
      <c r="M1546" s="57">
        <f t="shared" si="225"/>
        <v>1.5155720908259269</v>
      </c>
      <c r="N1546" s="58" t="s">
        <v>46</v>
      </c>
      <c r="O1546" s="36"/>
      <c r="P1546" s="36"/>
      <c r="Q1546" s="36"/>
      <c r="R1546" s="59"/>
      <c r="S1546" s="60">
        <v>1.46</v>
      </c>
      <c r="T1546" s="106">
        <v>1.6</v>
      </c>
      <c r="U1546" s="162"/>
      <c r="V1546" s="10"/>
      <c r="W1546" s="162"/>
      <c r="X1546" s="162"/>
      <c r="Y1546" s="162"/>
      <c r="AA1546" s="10"/>
      <c r="AB1546" s="47"/>
      <c r="AC1546" s="47"/>
      <c r="AD1546" s="47"/>
      <c r="AE1546" s="47"/>
      <c r="AF1546" s="47"/>
      <c r="AG1546" s="47"/>
      <c r="AH1546" s="47"/>
      <c r="AI1546" s="47"/>
    </row>
    <row r="1547" spans="1:35">
      <c r="A1547" s="26">
        <v>44251</v>
      </c>
      <c r="B1547" s="27">
        <v>0.66666666666666596</v>
      </c>
      <c r="C1547" s="132"/>
      <c r="D1547" s="28" t="str">
        <f t="shared" si="217"/>
        <v>2021/2/24  16:00</v>
      </c>
      <c r="E1547" s="35">
        <v>1.510184888343219</v>
      </c>
      <c r="F1547" s="36">
        <f t="shared" si="218"/>
        <v>1.5171848883432189</v>
      </c>
      <c r="G1547" s="36">
        <f t="shared" si="219"/>
        <v>1.5151848883432188</v>
      </c>
      <c r="H1547" s="36">
        <f t="shared" si="220"/>
        <v>1.5091848883432191</v>
      </c>
      <c r="I1547" s="36">
        <f t="shared" si="221"/>
        <v>1.5111848883432188</v>
      </c>
      <c r="J1547" s="36">
        <f t="shared" si="222"/>
        <v>1.516184888343219</v>
      </c>
      <c r="K1547" s="36">
        <f t="shared" si="223"/>
        <v>1.514184888343219</v>
      </c>
      <c r="L1547" s="36">
        <f t="shared" si="224"/>
        <v>1.5131848883432188</v>
      </c>
      <c r="M1547" s="57">
        <f t="shared" si="225"/>
        <v>1.512184888343219</v>
      </c>
      <c r="N1547" s="58" t="s">
        <v>46</v>
      </c>
      <c r="O1547" s="36"/>
      <c r="P1547" s="36"/>
      <c r="Q1547" s="36"/>
      <c r="R1547" s="59"/>
      <c r="S1547" s="60">
        <v>1.46</v>
      </c>
      <c r="T1547" s="106">
        <v>1.6</v>
      </c>
      <c r="U1547" s="162"/>
      <c r="V1547" s="10"/>
      <c r="W1547" s="162"/>
      <c r="X1547" s="162"/>
      <c r="Y1547" s="162"/>
      <c r="AA1547" s="10"/>
      <c r="AB1547" s="47"/>
      <c r="AC1547" s="47"/>
      <c r="AD1547" s="47"/>
      <c r="AE1547" s="47"/>
      <c r="AF1547" s="47"/>
      <c r="AG1547" s="47"/>
      <c r="AH1547" s="47"/>
      <c r="AI1547" s="47"/>
    </row>
    <row r="1548" spans="1:35">
      <c r="A1548" s="123">
        <v>44252</v>
      </c>
      <c r="B1548" s="101">
        <v>0.33333333333333331</v>
      </c>
      <c r="C1548" s="132" t="s">
        <v>718</v>
      </c>
      <c r="D1548" s="124" t="str">
        <f t="shared" si="217"/>
        <v>2021/2/25  8:00</v>
      </c>
      <c r="E1548" s="35">
        <v>1.5017705778842583</v>
      </c>
      <c r="F1548" s="36">
        <f t="shared" si="218"/>
        <v>1.5087705778842582</v>
      </c>
      <c r="G1548" s="36">
        <f t="shared" si="219"/>
        <v>1.5067705778842582</v>
      </c>
      <c r="H1548" s="36">
        <f t="shared" si="220"/>
        <v>1.5007705778842584</v>
      </c>
      <c r="I1548" s="36">
        <f t="shared" si="221"/>
        <v>1.5027705778842582</v>
      </c>
      <c r="J1548" s="36">
        <f t="shared" si="222"/>
        <v>1.5077705778842583</v>
      </c>
      <c r="K1548" s="36">
        <f t="shared" si="223"/>
        <v>1.5057705778842583</v>
      </c>
      <c r="L1548" s="36">
        <f t="shared" si="224"/>
        <v>1.5047705778842582</v>
      </c>
      <c r="M1548" s="57">
        <f t="shared" si="225"/>
        <v>1.5037705778842583</v>
      </c>
      <c r="N1548" s="58" t="s">
        <v>47</v>
      </c>
      <c r="O1548" s="36"/>
      <c r="P1548" s="36"/>
      <c r="Q1548" s="36"/>
      <c r="R1548" s="59"/>
      <c r="S1548" s="60">
        <v>1.46</v>
      </c>
      <c r="T1548" s="106">
        <v>1.6</v>
      </c>
      <c r="U1548" s="162"/>
      <c r="V1548" s="10"/>
      <c r="W1548" s="162"/>
      <c r="X1548" s="162"/>
      <c r="Y1548" s="162"/>
      <c r="AA1548" s="10"/>
      <c r="AB1548" s="47"/>
      <c r="AC1548" s="47"/>
      <c r="AD1548" s="47"/>
      <c r="AE1548" s="47"/>
      <c r="AF1548" s="47"/>
      <c r="AG1548" s="47"/>
      <c r="AH1548" s="47"/>
      <c r="AI1548" s="47"/>
    </row>
    <row r="1549" spans="1:35">
      <c r="A1549" s="26">
        <v>44252</v>
      </c>
      <c r="B1549" s="27">
        <v>0.41666666666666669</v>
      </c>
      <c r="C1549" s="132"/>
      <c r="D1549" s="28" t="str">
        <f t="shared" si="217"/>
        <v>2021/2/25  10:00</v>
      </c>
      <c r="E1549" s="35">
        <v>1.5009999999999999</v>
      </c>
      <c r="F1549" s="36">
        <f t="shared" si="218"/>
        <v>1.5079999999999998</v>
      </c>
      <c r="G1549" s="36">
        <f t="shared" si="219"/>
        <v>1.5059999999999998</v>
      </c>
      <c r="H1549" s="36">
        <f t="shared" si="220"/>
        <v>1.5</v>
      </c>
      <c r="I1549" s="36">
        <f t="shared" si="221"/>
        <v>1.5019999999999998</v>
      </c>
      <c r="J1549" s="36">
        <f t="shared" si="222"/>
        <v>1.5069999999999999</v>
      </c>
      <c r="K1549" s="36">
        <f t="shared" si="223"/>
        <v>1.5049999999999999</v>
      </c>
      <c r="L1549" s="36">
        <f t="shared" si="224"/>
        <v>1.5039999999999998</v>
      </c>
      <c r="M1549" s="57">
        <f t="shared" si="225"/>
        <v>1.5029999999999999</v>
      </c>
      <c r="N1549" s="58" t="s">
        <v>47</v>
      </c>
      <c r="O1549" s="36"/>
      <c r="P1549" s="36"/>
      <c r="Q1549" s="36"/>
      <c r="R1549" s="59"/>
      <c r="S1549" s="60">
        <v>1.46</v>
      </c>
      <c r="T1549" s="106">
        <v>1.6</v>
      </c>
      <c r="U1549" s="162"/>
      <c r="V1549" s="10"/>
      <c r="W1549" s="162"/>
      <c r="X1549" s="162"/>
      <c r="Y1549" s="162"/>
      <c r="AA1549" s="10"/>
      <c r="AB1549" s="47"/>
      <c r="AC1549" s="47"/>
      <c r="AD1549" s="47"/>
      <c r="AE1549" s="47"/>
      <c r="AF1549" s="47"/>
      <c r="AG1549" s="47"/>
      <c r="AH1549" s="47"/>
      <c r="AI1549" s="47"/>
    </row>
    <row r="1550" spans="1:35">
      <c r="A1550" s="26">
        <v>44252</v>
      </c>
      <c r="B1550" s="27">
        <v>0.5</v>
      </c>
      <c r="C1550" s="132"/>
      <c r="D1550" s="28" t="str">
        <f t="shared" si="217"/>
        <v>2021/2/25  12:00</v>
      </c>
      <c r="E1550" s="35">
        <v>1.5049999999999999</v>
      </c>
      <c r="F1550" s="36">
        <f t="shared" si="218"/>
        <v>1.5119999999999998</v>
      </c>
      <c r="G1550" s="36">
        <f t="shared" si="219"/>
        <v>1.5099999999999998</v>
      </c>
      <c r="H1550" s="36">
        <f t="shared" si="220"/>
        <v>1.504</v>
      </c>
      <c r="I1550" s="36">
        <f t="shared" si="221"/>
        <v>1.5059999999999998</v>
      </c>
      <c r="J1550" s="36">
        <f t="shared" si="222"/>
        <v>1.5109999999999999</v>
      </c>
      <c r="K1550" s="36">
        <f t="shared" si="223"/>
        <v>1.5089999999999999</v>
      </c>
      <c r="L1550" s="36">
        <f t="shared" si="224"/>
        <v>1.5079999999999998</v>
      </c>
      <c r="M1550" s="57">
        <f t="shared" si="225"/>
        <v>1.5069999999999999</v>
      </c>
      <c r="N1550" s="58" t="s">
        <v>47</v>
      </c>
      <c r="O1550" s="36"/>
      <c r="P1550" s="36"/>
      <c r="Q1550" s="36"/>
      <c r="R1550" s="59"/>
      <c r="S1550" s="60">
        <v>1.46</v>
      </c>
      <c r="T1550" s="106">
        <v>1.6</v>
      </c>
      <c r="U1550" s="162"/>
      <c r="V1550" s="10"/>
      <c r="W1550" s="162"/>
      <c r="X1550" s="162"/>
      <c r="Y1550" s="162"/>
      <c r="AA1550" s="10"/>
      <c r="AB1550" s="47"/>
      <c r="AC1550" s="47"/>
      <c r="AD1550" s="47"/>
      <c r="AE1550" s="47"/>
      <c r="AF1550" s="47"/>
      <c r="AG1550" s="47"/>
      <c r="AH1550" s="47"/>
      <c r="AI1550" s="47"/>
    </row>
    <row r="1551" spans="1:35">
      <c r="A1551" s="26">
        <v>44252</v>
      </c>
      <c r="B1551" s="27">
        <v>0.58333333333333304</v>
      </c>
      <c r="C1551" s="132"/>
      <c r="D1551" s="28" t="str">
        <f t="shared" si="217"/>
        <v>2021/2/25  14:00</v>
      </c>
      <c r="E1551" s="35">
        <v>1.5049999999999999</v>
      </c>
      <c r="F1551" s="36">
        <f t="shared" si="218"/>
        <v>1.5119999999999998</v>
      </c>
      <c r="G1551" s="36">
        <f t="shared" si="219"/>
        <v>1.5099999999999998</v>
      </c>
      <c r="H1551" s="36">
        <f t="shared" si="220"/>
        <v>1.504</v>
      </c>
      <c r="I1551" s="36">
        <f t="shared" si="221"/>
        <v>1.5059999999999998</v>
      </c>
      <c r="J1551" s="36">
        <f t="shared" si="222"/>
        <v>1.5109999999999999</v>
      </c>
      <c r="K1551" s="36">
        <f t="shared" si="223"/>
        <v>1.5089999999999999</v>
      </c>
      <c r="L1551" s="36">
        <f t="shared" si="224"/>
        <v>1.5079999999999998</v>
      </c>
      <c r="M1551" s="57">
        <f t="shared" si="225"/>
        <v>1.5069999999999999</v>
      </c>
      <c r="N1551" s="58" t="s">
        <v>47</v>
      </c>
      <c r="O1551" s="36"/>
      <c r="P1551" s="36"/>
      <c r="Q1551" s="36"/>
      <c r="R1551" s="59"/>
      <c r="S1551" s="60">
        <v>1.46</v>
      </c>
      <c r="T1551" s="106">
        <v>1.6</v>
      </c>
      <c r="U1551" s="162"/>
      <c r="V1551" s="10"/>
      <c r="W1551" s="162"/>
      <c r="X1551" s="162"/>
      <c r="Y1551" s="162"/>
      <c r="AA1551" s="10"/>
      <c r="AB1551" s="47"/>
      <c r="AC1551" s="47"/>
      <c r="AD1551" s="47"/>
      <c r="AE1551" s="47"/>
      <c r="AF1551" s="47"/>
      <c r="AG1551" s="47"/>
      <c r="AH1551" s="47"/>
      <c r="AI1551" s="47"/>
    </row>
    <row r="1552" spans="1:35">
      <c r="A1552" s="26">
        <v>44252</v>
      </c>
      <c r="B1552" s="27">
        <v>0.66666666666666596</v>
      </c>
      <c r="C1552" s="132"/>
      <c r="D1552" s="28" t="str">
        <f t="shared" si="217"/>
        <v>2021/2/25  16:00</v>
      </c>
      <c r="E1552" s="35">
        <v>1.5049999999999999</v>
      </c>
      <c r="F1552" s="36">
        <f t="shared" si="218"/>
        <v>1.5119999999999998</v>
      </c>
      <c r="G1552" s="36">
        <f t="shared" si="219"/>
        <v>1.5099999999999998</v>
      </c>
      <c r="H1552" s="36">
        <f t="shared" si="220"/>
        <v>1.504</v>
      </c>
      <c r="I1552" s="36">
        <f t="shared" si="221"/>
        <v>1.5059999999999998</v>
      </c>
      <c r="J1552" s="36">
        <f t="shared" si="222"/>
        <v>1.5109999999999999</v>
      </c>
      <c r="K1552" s="36">
        <f t="shared" si="223"/>
        <v>1.5089999999999999</v>
      </c>
      <c r="L1552" s="36">
        <f t="shared" si="224"/>
        <v>1.5079999999999998</v>
      </c>
      <c r="M1552" s="57">
        <f t="shared" si="225"/>
        <v>1.5069999999999999</v>
      </c>
      <c r="N1552" s="58" t="s">
        <v>47</v>
      </c>
      <c r="O1552" s="36"/>
      <c r="P1552" s="36"/>
      <c r="Q1552" s="36"/>
      <c r="R1552" s="59"/>
      <c r="S1552" s="60">
        <v>1.46</v>
      </c>
      <c r="T1552" s="106">
        <v>1.6</v>
      </c>
      <c r="U1552" s="162"/>
      <c r="V1552" s="10"/>
      <c r="W1552" s="162"/>
      <c r="X1552" s="162"/>
      <c r="Y1552" s="162"/>
      <c r="AA1552" s="10"/>
      <c r="AB1552" s="47"/>
      <c r="AC1552" s="47"/>
      <c r="AD1552" s="47"/>
      <c r="AE1552" s="47"/>
      <c r="AF1552" s="47"/>
      <c r="AG1552" s="47"/>
      <c r="AH1552" s="47"/>
      <c r="AI1552" s="47"/>
    </row>
    <row r="1553" spans="1:35">
      <c r="A1553" s="123">
        <v>44253</v>
      </c>
      <c r="B1553" s="101">
        <v>0.33333333333333331</v>
      </c>
      <c r="C1553" s="132" t="s">
        <v>719</v>
      </c>
      <c r="D1553" s="124" t="str">
        <f t="shared" si="217"/>
        <v>2021/2/26  8:00</v>
      </c>
      <c r="E1553" s="35">
        <v>1.5190482466257422</v>
      </c>
      <c r="F1553" s="36">
        <f t="shared" si="218"/>
        <v>1.5260482466257421</v>
      </c>
      <c r="G1553" s="36">
        <f t="shared" si="219"/>
        <v>1.5240482466257421</v>
      </c>
      <c r="H1553" s="36">
        <f t="shared" si="220"/>
        <v>1.5180482466257423</v>
      </c>
      <c r="I1553" s="36">
        <f t="shared" si="221"/>
        <v>1.5200482466257421</v>
      </c>
      <c r="J1553" s="36">
        <f t="shared" si="222"/>
        <v>1.5250482466257422</v>
      </c>
      <c r="K1553" s="36">
        <f t="shared" si="223"/>
        <v>1.5230482466257422</v>
      </c>
      <c r="L1553" s="36">
        <f t="shared" si="224"/>
        <v>1.5220482466257421</v>
      </c>
      <c r="M1553" s="57">
        <f t="shared" si="225"/>
        <v>1.5210482466257422</v>
      </c>
      <c r="N1553" s="58" t="s">
        <v>48</v>
      </c>
      <c r="O1553" s="36"/>
      <c r="P1553" s="36"/>
      <c r="Q1553" s="36"/>
      <c r="R1553" s="59"/>
      <c r="S1553" s="60">
        <v>1.46</v>
      </c>
      <c r="T1553" s="106">
        <v>1.6</v>
      </c>
      <c r="U1553" s="162"/>
      <c r="V1553" s="10"/>
      <c r="W1553" s="162"/>
      <c r="X1553" s="162"/>
      <c r="Y1553" s="162"/>
      <c r="AA1553" s="10"/>
      <c r="AB1553" s="47"/>
      <c r="AC1553" s="47"/>
      <c r="AD1553" s="47"/>
      <c r="AE1553" s="47"/>
      <c r="AF1553" s="47"/>
      <c r="AG1553" s="47"/>
      <c r="AH1553" s="47"/>
      <c r="AI1553" s="47"/>
    </row>
    <row r="1554" spans="1:35">
      <c r="A1554" s="26">
        <v>44253</v>
      </c>
      <c r="B1554" s="27">
        <v>0.41666666666666669</v>
      </c>
      <c r="C1554" s="132"/>
      <c r="D1554" s="28" t="str">
        <f t="shared" si="217"/>
        <v>2021/2/26  10:00</v>
      </c>
      <c r="E1554" s="35">
        <v>1.5049999999999999</v>
      </c>
      <c r="F1554" s="36">
        <f t="shared" si="218"/>
        <v>1.5119999999999998</v>
      </c>
      <c r="G1554" s="36">
        <f t="shared" si="219"/>
        <v>1.5099999999999998</v>
      </c>
      <c r="H1554" s="36">
        <f t="shared" si="220"/>
        <v>1.504</v>
      </c>
      <c r="I1554" s="36">
        <f t="shared" si="221"/>
        <v>1.5059999999999998</v>
      </c>
      <c r="J1554" s="36">
        <f t="shared" si="222"/>
        <v>1.5109999999999999</v>
      </c>
      <c r="K1554" s="36">
        <f t="shared" si="223"/>
        <v>1.5089999999999999</v>
      </c>
      <c r="L1554" s="36">
        <f t="shared" si="224"/>
        <v>1.5079999999999998</v>
      </c>
      <c r="M1554" s="57">
        <f t="shared" si="225"/>
        <v>1.5069999999999999</v>
      </c>
      <c r="N1554" s="58" t="s">
        <v>48</v>
      </c>
      <c r="O1554" s="36"/>
      <c r="P1554" s="36"/>
      <c r="Q1554" s="36"/>
      <c r="R1554" s="59"/>
      <c r="S1554" s="60">
        <v>1.46</v>
      </c>
      <c r="T1554" s="106">
        <v>1.6</v>
      </c>
      <c r="U1554" s="162"/>
      <c r="V1554" s="10"/>
      <c r="W1554" s="162"/>
      <c r="X1554" s="162"/>
      <c r="Y1554" s="162"/>
      <c r="AA1554" s="10"/>
      <c r="AB1554" s="47"/>
      <c r="AC1554" s="47"/>
      <c r="AD1554" s="47"/>
      <c r="AE1554" s="47"/>
      <c r="AF1554" s="47"/>
      <c r="AG1554" s="47"/>
      <c r="AH1554" s="47"/>
      <c r="AI1554" s="47"/>
    </row>
    <row r="1555" spans="1:35">
      <c r="A1555" s="26">
        <v>44253</v>
      </c>
      <c r="B1555" s="27">
        <v>0.5</v>
      </c>
      <c r="C1555" s="132"/>
      <c r="D1555" s="28" t="str">
        <f t="shared" si="217"/>
        <v>2021/2/26  12:00</v>
      </c>
      <c r="E1555" s="35">
        <v>1.5230811267016724</v>
      </c>
      <c r="F1555" s="36">
        <f t="shared" si="218"/>
        <v>1.5300811267016723</v>
      </c>
      <c r="G1555" s="36">
        <f t="shared" si="219"/>
        <v>1.5280811267016723</v>
      </c>
      <c r="H1555" s="36">
        <f t="shared" si="220"/>
        <v>1.5220811267016725</v>
      </c>
      <c r="I1555" s="36">
        <f t="shared" si="221"/>
        <v>1.5240811267016723</v>
      </c>
      <c r="J1555" s="36">
        <f t="shared" si="222"/>
        <v>1.5290811267016724</v>
      </c>
      <c r="K1555" s="36">
        <f t="shared" si="223"/>
        <v>1.5270811267016724</v>
      </c>
      <c r="L1555" s="36">
        <f t="shared" si="224"/>
        <v>1.5260811267016723</v>
      </c>
      <c r="M1555" s="57">
        <f t="shared" si="225"/>
        <v>1.5250811267016724</v>
      </c>
      <c r="N1555" s="58" t="s">
        <v>48</v>
      </c>
      <c r="O1555" s="36"/>
      <c r="P1555" s="36"/>
      <c r="Q1555" s="36"/>
      <c r="R1555" s="59"/>
      <c r="S1555" s="60">
        <v>1.46</v>
      </c>
      <c r="T1555" s="106">
        <v>1.6</v>
      </c>
      <c r="U1555" s="162"/>
      <c r="V1555" s="10"/>
      <c r="W1555" s="162"/>
      <c r="X1555" s="162"/>
      <c r="Y1555" s="162"/>
      <c r="AA1555" s="10"/>
      <c r="AB1555" s="47"/>
      <c r="AC1555" s="47"/>
      <c r="AD1555" s="47"/>
      <c r="AE1555" s="47"/>
      <c r="AF1555" s="47"/>
      <c r="AG1555" s="47"/>
      <c r="AH1555" s="47"/>
      <c r="AI1555" s="47"/>
    </row>
    <row r="1556" spans="1:35">
      <c r="A1556" s="26">
        <v>44253</v>
      </c>
      <c r="B1556" s="27">
        <v>0.58333333333333304</v>
      </c>
      <c r="C1556" s="132"/>
      <c r="D1556" s="28" t="str">
        <f t="shared" si="217"/>
        <v>2021/2/26  14:00</v>
      </c>
      <c r="E1556" s="35">
        <v>1.5118560291947065</v>
      </c>
      <c r="F1556" s="36">
        <f t="shared" si="218"/>
        <v>1.5188560291947064</v>
      </c>
      <c r="G1556" s="36">
        <f t="shared" si="219"/>
        <v>1.5168560291947064</v>
      </c>
      <c r="H1556" s="36">
        <f t="shared" si="220"/>
        <v>1.5108560291947066</v>
      </c>
      <c r="I1556" s="36">
        <f t="shared" si="221"/>
        <v>1.5128560291947064</v>
      </c>
      <c r="J1556" s="36">
        <f t="shared" si="222"/>
        <v>1.5178560291947065</v>
      </c>
      <c r="K1556" s="36">
        <f t="shared" si="223"/>
        <v>1.5158560291947065</v>
      </c>
      <c r="L1556" s="36">
        <f t="shared" si="224"/>
        <v>1.5148560291947064</v>
      </c>
      <c r="M1556" s="57">
        <f t="shared" si="225"/>
        <v>1.5138560291947065</v>
      </c>
      <c r="N1556" s="58" t="s">
        <v>48</v>
      </c>
      <c r="O1556" s="36"/>
      <c r="P1556" s="36"/>
      <c r="Q1556" s="36"/>
      <c r="R1556" s="59"/>
      <c r="S1556" s="60">
        <v>1.46</v>
      </c>
      <c r="T1556" s="106">
        <v>1.6</v>
      </c>
      <c r="U1556" s="162"/>
      <c r="V1556" s="10"/>
      <c r="W1556" s="162"/>
      <c r="X1556" s="162"/>
      <c r="Y1556" s="162"/>
      <c r="AA1556" s="10"/>
      <c r="AB1556" s="47"/>
      <c r="AC1556" s="47"/>
      <c r="AD1556" s="47"/>
      <c r="AE1556" s="47"/>
      <c r="AF1556" s="47"/>
      <c r="AG1556" s="47"/>
      <c r="AH1556" s="47"/>
      <c r="AI1556" s="47"/>
    </row>
    <row r="1557" spans="1:35">
      <c r="A1557" s="26">
        <v>44253</v>
      </c>
      <c r="B1557" s="27">
        <v>0.66666666666666596</v>
      </c>
      <c r="C1557" s="132"/>
      <c r="D1557" s="28" t="str">
        <f t="shared" si="217"/>
        <v>2021/2/26  16:00</v>
      </c>
      <c r="E1557" s="35">
        <v>1.5049999999999999</v>
      </c>
      <c r="F1557" s="36">
        <f t="shared" si="218"/>
        <v>1.5119999999999998</v>
      </c>
      <c r="G1557" s="36">
        <f t="shared" si="219"/>
        <v>1.5099999999999998</v>
      </c>
      <c r="H1557" s="36">
        <f t="shared" si="220"/>
        <v>1.504</v>
      </c>
      <c r="I1557" s="36">
        <f t="shared" si="221"/>
        <v>1.5059999999999998</v>
      </c>
      <c r="J1557" s="36">
        <f t="shared" si="222"/>
        <v>1.5109999999999999</v>
      </c>
      <c r="K1557" s="36">
        <f t="shared" si="223"/>
        <v>1.5089999999999999</v>
      </c>
      <c r="L1557" s="36">
        <f t="shared" si="224"/>
        <v>1.5079999999999998</v>
      </c>
      <c r="M1557" s="57">
        <f t="shared" si="225"/>
        <v>1.5069999999999999</v>
      </c>
      <c r="N1557" s="58" t="s">
        <v>48</v>
      </c>
      <c r="O1557" s="36"/>
      <c r="P1557" s="36"/>
      <c r="Q1557" s="36"/>
      <c r="R1557" s="59"/>
      <c r="S1557" s="60">
        <v>1.46</v>
      </c>
      <c r="T1557" s="106">
        <v>1.6</v>
      </c>
      <c r="U1557" s="162"/>
      <c r="V1557" s="10"/>
      <c r="W1557" s="162"/>
      <c r="X1557" s="162"/>
      <c r="Y1557" s="162"/>
      <c r="AA1557" s="10"/>
      <c r="AB1557" s="47"/>
      <c r="AC1557" s="47"/>
      <c r="AD1557" s="47"/>
      <c r="AE1557" s="47"/>
      <c r="AF1557" s="47"/>
      <c r="AG1557" s="47"/>
      <c r="AH1557" s="47"/>
      <c r="AI1557" s="47"/>
    </row>
    <row r="1558" spans="1:35">
      <c r="A1558" s="123">
        <v>44254</v>
      </c>
      <c r="B1558" s="101">
        <v>0.33333333333333331</v>
      </c>
      <c r="C1558" s="132" t="s">
        <v>720</v>
      </c>
      <c r="D1558" s="124" t="str">
        <f t="shared" si="217"/>
        <v>2021/2/27  8:00</v>
      </c>
      <c r="E1558" s="35">
        <v>1.5359039695695249</v>
      </c>
      <c r="F1558" s="36">
        <f t="shared" si="218"/>
        <v>1.5429039695695248</v>
      </c>
      <c r="G1558" s="36">
        <f t="shared" si="219"/>
        <v>1.5409039695695248</v>
      </c>
      <c r="H1558" s="36">
        <f t="shared" si="220"/>
        <v>1.534903969569525</v>
      </c>
      <c r="I1558" s="36">
        <f t="shared" si="221"/>
        <v>1.5369039695695248</v>
      </c>
      <c r="J1558" s="36">
        <f t="shared" si="222"/>
        <v>1.5419039695695249</v>
      </c>
      <c r="K1558" s="36">
        <f t="shared" si="223"/>
        <v>1.5399039695695249</v>
      </c>
      <c r="L1558" s="36">
        <f t="shared" si="224"/>
        <v>1.5389039695695248</v>
      </c>
      <c r="M1558" s="57">
        <f t="shared" si="225"/>
        <v>1.5379039695695249</v>
      </c>
      <c r="N1558" s="58" t="s">
        <v>49</v>
      </c>
      <c r="O1558" s="36"/>
      <c r="P1558" s="36"/>
      <c r="Q1558" s="36"/>
      <c r="R1558" s="59"/>
      <c r="S1558" s="60">
        <v>1.46</v>
      </c>
      <c r="T1558" s="106">
        <v>1.6</v>
      </c>
      <c r="U1558" s="162"/>
      <c r="V1558" s="10"/>
      <c r="W1558" s="162"/>
      <c r="X1558" s="162"/>
      <c r="Y1558" s="162"/>
      <c r="AA1558" s="10"/>
      <c r="AB1558" s="47"/>
      <c r="AC1558" s="47"/>
      <c r="AD1558" s="47"/>
      <c r="AE1558" s="47"/>
      <c r="AF1558" s="47"/>
      <c r="AG1558" s="47"/>
      <c r="AH1558" s="47"/>
      <c r="AI1558" s="47"/>
    </row>
    <row r="1559" spans="1:35">
      <c r="A1559" s="26">
        <v>44254</v>
      </c>
      <c r="B1559" s="27">
        <v>0.41666666666666669</v>
      </c>
      <c r="C1559" s="132"/>
      <c r="D1559" s="28" t="str">
        <f t="shared" si="217"/>
        <v>2021/2/27  10:00</v>
      </c>
      <c r="E1559" s="35">
        <v>1.5275747250198279</v>
      </c>
      <c r="F1559" s="36">
        <f t="shared" si="218"/>
        <v>1.5345747250198278</v>
      </c>
      <c r="G1559" s="36">
        <f t="shared" si="219"/>
        <v>1.5325747250198278</v>
      </c>
      <c r="H1559" s="36">
        <f t="shared" si="220"/>
        <v>1.526574725019828</v>
      </c>
      <c r="I1559" s="36">
        <f t="shared" si="221"/>
        <v>1.5285747250198278</v>
      </c>
      <c r="J1559" s="36">
        <f t="shared" si="222"/>
        <v>1.5335747250198279</v>
      </c>
      <c r="K1559" s="36">
        <f t="shared" si="223"/>
        <v>1.5315747250198279</v>
      </c>
      <c r="L1559" s="36">
        <f t="shared" si="224"/>
        <v>1.5305747250198278</v>
      </c>
      <c r="M1559" s="57">
        <f t="shared" si="225"/>
        <v>1.5295747250198279</v>
      </c>
      <c r="N1559" s="58" t="s">
        <v>49</v>
      </c>
      <c r="O1559" s="36"/>
      <c r="P1559" s="36"/>
      <c r="Q1559" s="36"/>
      <c r="R1559" s="59"/>
      <c r="S1559" s="60">
        <v>1.46</v>
      </c>
      <c r="T1559" s="106">
        <v>1.6</v>
      </c>
      <c r="U1559" s="162"/>
      <c r="V1559" s="10"/>
      <c r="W1559" s="162"/>
      <c r="X1559" s="162"/>
      <c r="Y1559" s="162"/>
      <c r="AA1559" s="10"/>
      <c r="AB1559" s="47"/>
      <c r="AC1559" s="47"/>
      <c r="AD1559" s="47"/>
      <c r="AE1559" s="47"/>
      <c r="AF1559" s="47"/>
      <c r="AG1559" s="47"/>
      <c r="AH1559" s="47"/>
      <c r="AI1559" s="47"/>
    </row>
    <row r="1560" spans="1:35">
      <c r="A1560" s="26">
        <v>44254</v>
      </c>
      <c r="B1560" s="27">
        <v>0.5</v>
      </c>
      <c r="C1560" s="132"/>
      <c r="D1560" s="28" t="str">
        <f t="shared" si="217"/>
        <v>2021/2/27  12:00</v>
      </c>
      <c r="E1560" s="35">
        <v>1.5119546417746237</v>
      </c>
      <c r="F1560" s="36">
        <f t="shared" si="218"/>
        <v>1.5189546417746236</v>
      </c>
      <c r="G1560" s="36">
        <f t="shared" si="219"/>
        <v>1.5169546417746236</v>
      </c>
      <c r="H1560" s="36">
        <f t="shared" si="220"/>
        <v>1.5109546417746238</v>
      </c>
      <c r="I1560" s="36">
        <f t="shared" si="221"/>
        <v>1.5129546417746236</v>
      </c>
      <c r="J1560" s="36">
        <f t="shared" si="222"/>
        <v>1.5179546417746237</v>
      </c>
      <c r="K1560" s="36">
        <f t="shared" si="223"/>
        <v>1.5159546417746237</v>
      </c>
      <c r="L1560" s="36">
        <f t="shared" si="224"/>
        <v>1.5149546417746236</v>
      </c>
      <c r="M1560" s="57">
        <f t="shared" si="225"/>
        <v>1.5139546417746237</v>
      </c>
      <c r="N1560" s="58" t="s">
        <v>49</v>
      </c>
      <c r="O1560" s="36"/>
      <c r="P1560" s="36"/>
      <c r="Q1560" s="36"/>
      <c r="R1560" s="59"/>
      <c r="S1560" s="60">
        <v>1.46</v>
      </c>
      <c r="T1560" s="106">
        <v>1.6</v>
      </c>
      <c r="U1560" s="162"/>
      <c r="V1560" s="10"/>
      <c r="W1560" s="162"/>
      <c r="X1560" s="162"/>
      <c r="Y1560" s="162"/>
      <c r="AA1560" s="10"/>
      <c r="AB1560" s="47"/>
      <c r="AC1560" s="47"/>
      <c r="AD1560" s="47"/>
      <c r="AE1560" s="47"/>
      <c r="AF1560" s="47"/>
      <c r="AG1560" s="47"/>
      <c r="AH1560" s="47"/>
      <c r="AI1560" s="47"/>
    </row>
    <row r="1561" spans="1:35">
      <c r="A1561" s="26">
        <v>44254</v>
      </c>
      <c r="B1561" s="27">
        <v>0.58333333333333304</v>
      </c>
      <c r="C1561" s="132"/>
      <c r="D1561" s="28" t="str">
        <f t="shared" si="217"/>
        <v>2021/2/27  14:00</v>
      </c>
      <c r="E1561" s="35">
        <v>1.5202198368367399</v>
      </c>
      <c r="F1561" s="36">
        <f t="shared" si="218"/>
        <v>1.5272198368367398</v>
      </c>
      <c r="G1561" s="36">
        <f t="shared" si="219"/>
        <v>1.5252198368367398</v>
      </c>
      <c r="H1561" s="36">
        <f t="shared" si="220"/>
        <v>1.51921983683674</v>
      </c>
      <c r="I1561" s="36">
        <f t="shared" si="221"/>
        <v>1.5212198368367398</v>
      </c>
      <c r="J1561" s="36">
        <f t="shared" si="222"/>
        <v>1.5262198368367399</v>
      </c>
      <c r="K1561" s="36">
        <f t="shared" si="223"/>
        <v>1.5242198368367399</v>
      </c>
      <c r="L1561" s="36">
        <f t="shared" si="224"/>
        <v>1.5232198368367398</v>
      </c>
      <c r="M1561" s="57">
        <f t="shared" si="225"/>
        <v>1.5222198368367399</v>
      </c>
      <c r="N1561" s="58" t="s">
        <v>49</v>
      </c>
      <c r="O1561" s="36"/>
      <c r="P1561" s="36"/>
      <c r="Q1561" s="36"/>
      <c r="R1561" s="59"/>
      <c r="S1561" s="60">
        <v>1.46</v>
      </c>
      <c r="T1561" s="106">
        <v>1.6</v>
      </c>
      <c r="U1561" s="162"/>
      <c r="V1561" s="10"/>
      <c r="W1561" s="162"/>
      <c r="X1561" s="162"/>
      <c r="Y1561" s="162"/>
      <c r="AA1561" s="10"/>
      <c r="AB1561" s="47"/>
      <c r="AC1561" s="47"/>
      <c r="AD1561" s="47"/>
      <c r="AE1561" s="47"/>
      <c r="AF1561" s="47"/>
      <c r="AG1561" s="47"/>
      <c r="AH1561" s="47"/>
      <c r="AI1561" s="47"/>
    </row>
    <row r="1562" spans="1:35">
      <c r="A1562" s="26">
        <v>44254</v>
      </c>
      <c r="B1562" s="27">
        <v>0.66666666666666596</v>
      </c>
      <c r="C1562" s="132"/>
      <c r="D1562" s="28" t="str">
        <f t="shared" si="217"/>
        <v>2021/2/27  16:00</v>
      </c>
      <c r="E1562" s="35">
        <v>1.5049999999999999</v>
      </c>
      <c r="F1562" s="36">
        <f t="shared" si="218"/>
        <v>1.5119999999999998</v>
      </c>
      <c r="G1562" s="36">
        <f t="shared" si="219"/>
        <v>1.5099999999999998</v>
      </c>
      <c r="H1562" s="36">
        <f t="shared" si="220"/>
        <v>1.504</v>
      </c>
      <c r="I1562" s="36">
        <f t="shared" si="221"/>
        <v>1.5059999999999998</v>
      </c>
      <c r="J1562" s="36">
        <f t="shared" si="222"/>
        <v>1.5109999999999999</v>
      </c>
      <c r="K1562" s="36">
        <f t="shared" si="223"/>
        <v>1.5089999999999999</v>
      </c>
      <c r="L1562" s="36">
        <f t="shared" si="224"/>
        <v>1.5079999999999998</v>
      </c>
      <c r="M1562" s="57">
        <f t="shared" si="225"/>
        <v>1.5069999999999999</v>
      </c>
      <c r="N1562" s="58" t="s">
        <v>49</v>
      </c>
      <c r="O1562" s="36"/>
      <c r="P1562" s="36"/>
      <c r="Q1562" s="36"/>
      <c r="R1562" s="59"/>
      <c r="S1562" s="60">
        <v>1.46</v>
      </c>
      <c r="T1562" s="106">
        <v>1.6</v>
      </c>
      <c r="U1562" s="162"/>
      <c r="V1562" s="10"/>
      <c r="W1562" s="162"/>
      <c r="X1562" s="162"/>
      <c r="Y1562" s="162"/>
      <c r="AA1562" s="10"/>
      <c r="AB1562" s="47"/>
      <c r="AC1562" s="47"/>
      <c r="AD1562" s="47"/>
      <c r="AE1562" s="47"/>
      <c r="AF1562" s="47"/>
      <c r="AG1562" s="47"/>
      <c r="AH1562" s="47"/>
      <c r="AI1562" s="47"/>
    </row>
    <row r="1563" spans="1:35">
      <c r="A1563" s="123">
        <v>44255</v>
      </c>
      <c r="B1563" s="101">
        <v>0.33333333333333331</v>
      </c>
      <c r="C1563" s="132" t="s">
        <v>721</v>
      </c>
      <c r="D1563" s="124" t="str">
        <f t="shared" si="217"/>
        <v>2021/2/28  8:00</v>
      </c>
      <c r="E1563" s="35">
        <v>1.5369999999999999</v>
      </c>
      <c r="F1563" s="36">
        <f t="shared" si="218"/>
        <v>1.5439999999999998</v>
      </c>
      <c r="G1563" s="36">
        <f t="shared" si="219"/>
        <v>1.5419999999999998</v>
      </c>
      <c r="H1563" s="36">
        <f t="shared" si="220"/>
        <v>1.536</v>
      </c>
      <c r="I1563" s="36">
        <f t="shared" si="221"/>
        <v>1.5379999999999998</v>
      </c>
      <c r="J1563" s="36">
        <f t="shared" si="222"/>
        <v>1.5429999999999999</v>
      </c>
      <c r="K1563" s="36">
        <f t="shared" si="223"/>
        <v>1.5409999999999999</v>
      </c>
      <c r="L1563" s="36">
        <f t="shared" si="224"/>
        <v>1.5399999999999998</v>
      </c>
      <c r="M1563" s="57">
        <f t="shared" si="225"/>
        <v>1.5389999999999999</v>
      </c>
      <c r="N1563" s="58" t="s">
        <v>44</v>
      </c>
      <c r="O1563" s="36"/>
      <c r="P1563" s="36"/>
      <c r="Q1563" s="36"/>
      <c r="R1563" s="59"/>
      <c r="S1563" s="60">
        <v>1.46</v>
      </c>
      <c r="T1563" s="106">
        <v>1.6</v>
      </c>
      <c r="U1563" s="162"/>
      <c r="V1563" s="10"/>
      <c r="W1563" s="162"/>
      <c r="X1563" s="162"/>
      <c r="Y1563" s="162"/>
      <c r="AA1563" s="10"/>
      <c r="AB1563" s="47"/>
      <c r="AC1563" s="47"/>
      <c r="AD1563" s="47"/>
      <c r="AE1563" s="47"/>
      <c r="AF1563" s="47"/>
      <c r="AG1563" s="47"/>
      <c r="AH1563" s="47"/>
      <c r="AI1563" s="47"/>
    </row>
    <row r="1564" spans="1:35">
      <c r="A1564" s="26">
        <v>44255</v>
      </c>
      <c r="B1564" s="27">
        <v>0.41666666666666669</v>
      </c>
      <c r="C1564" s="132"/>
      <c r="D1564" s="28" t="str">
        <f t="shared" si="217"/>
        <v>2021/2/28  10:00</v>
      </c>
      <c r="E1564" s="35">
        <v>1.5113673383703781</v>
      </c>
      <c r="F1564" s="36">
        <f t="shared" si="218"/>
        <v>1.518367338370378</v>
      </c>
      <c r="G1564" s="36">
        <f t="shared" si="219"/>
        <v>1.516367338370378</v>
      </c>
      <c r="H1564" s="36">
        <f t="shared" si="220"/>
        <v>1.5103673383703782</v>
      </c>
      <c r="I1564" s="36">
        <f t="shared" si="221"/>
        <v>1.512367338370378</v>
      </c>
      <c r="J1564" s="36">
        <f t="shared" si="222"/>
        <v>1.5173673383703781</v>
      </c>
      <c r="K1564" s="36">
        <f t="shared" si="223"/>
        <v>1.5153673383703781</v>
      </c>
      <c r="L1564" s="36">
        <f t="shared" si="224"/>
        <v>1.514367338370378</v>
      </c>
      <c r="M1564" s="57">
        <f t="shared" si="225"/>
        <v>1.5133673383703781</v>
      </c>
      <c r="N1564" s="58" t="s">
        <v>44</v>
      </c>
      <c r="O1564" s="36"/>
      <c r="P1564" s="36"/>
      <c r="Q1564" s="36"/>
      <c r="R1564" s="59"/>
      <c r="S1564" s="60">
        <v>1.46</v>
      </c>
      <c r="T1564" s="106">
        <v>1.6</v>
      </c>
      <c r="U1564" s="162"/>
      <c r="V1564" s="10"/>
      <c r="W1564" s="162"/>
      <c r="X1564" s="162"/>
      <c r="Y1564" s="162"/>
      <c r="AA1564" s="10"/>
      <c r="AB1564" s="47"/>
      <c r="AC1564" s="47"/>
      <c r="AD1564" s="47"/>
      <c r="AE1564" s="47"/>
      <c r="AF1564" s="47"/>
      <c r="AG1564" s="47"/>
      <c r="AH1564" s="47"/>
      <c r="AI1564" s="47"/>
    </row>
    <row r="1565" spans="1:35">
      <c r="A1565" s="26">
        <v>44255</v>
      </c>
      <c r="B1565" s="27">
        <v>0.5</v>
      </c>
      <c r="C1565" s="132"/>
      <c r="D1565" s="28" t="str">
        <f t="shared" si="217"/>
        <v>2021/2/28  12:00</v>
      </c>
      <c r="E1565" s="35">
        <v>1.5241431041958458</v>
      </c>
      <c r="F1565" s="36">
        <f t="shared" si="218"/>
        <v>1.5311431041958457</v>
      </c>
      <c r="G1565" s="36">
        <f t="shared" si="219"/>
        <v>1.5291431041958456</v>
      </c>
      <c r="H1565" s="36">
        <f t="shared" si="220"/>
        <v>1.5231431041958459</v>
      </c>
      <c r="I1565" s="36">
        <f t="shared" si="221"/>
        <v>1.5251431041958456</v>
      </c>
      <c r="J1565" s="36">
        <f t="shared" si="222"/>
        <v>1.5301431041958458</v>
      </c>
      <c r="K1565" s="36">
        <f t="shared" si="223"/>
        <v>1.5281431041958458</v>
      </c>
      <c r="L1565" s="36">
        <f t="shared" si="224"/>
        <v>1.5271431041958456</v>
      </c>
      <c r="M1565" s="57">
        <f t="shared" si="225"/>
        <v>1.5261431041958458</v>
      </c>
      <c r="N1565" s="58" t="s">
        <v>45</v>
      </c>
      <c r="O1565" s="36"/>
      <c r="P1565" s="36"/>
      <c r="Q1565" s="36"/>
      <c r="R1565" s="59"/>
      <c r="S1565" s="60">
        <v>1.46</v>
      </c>
      <c r="T1565" s="106">
        <v>1.6</v>
      </c>
      <c r="U1565" s="162"/>
      <c r="V1565" s="10"/>
      <c r="W1565" s="162"/>
      <c r="X1565" s="162"/>
      <c r="Y1565" s="162"/>
      <c r="AA1565" s="10"/>
      <c r="AB1565" s="47"/>
      <c r="AC1565" s="47"/>
      <c r="AD1565" s="47"/>
      <c r="AE1565" s="47"/>
      <c r="AF1565" s="47"/>
      <c r="AG1565" s="47"/>
      <c r="AH1565" s="47"/>
      <c r="AI1565" s="47"/>
    </row>
    <row r="1566" spans="1:35">
      <c r="A1566" s="26">
        <v>44255</v>
      </c>
      <c r="B1566" s="27">
        <v>0.58333333333333304</v>
      </c>
      <c r="C1566" s="132"/>
      <c r="D1566" s="28" t="str">
        <f t="shared" si="217"/>
        <v>2021/2/28  14:00</v>
      </c>
      <c r="E1566" s="35">
        <v>1.5349999999999999</v>
      </c>
      <c r="F1566" s="36">
        <f t="shared" si="218"/>
        <v>1.5419999999999998</v>
      </c>
      <c r="G1566" s="36">
        <f t="shared" si="219"/>
        <v>1.5399999999999998</v>
      </c>
      <c r="H1566" s="36">
        <f t="shared" si="220"/>
        <v>1.534</v>
      </c>
      <c r="I1566" s="36">
        <f t="shared" si="221"/>
        <v>1.5359999999999998</v>
      </c>
      <c r="J1566" s="36">
        <f t="shared" si="222"/>
        <v>1.5409999999999999</v>
      </c>
      <c r="K1566" s="36">
        <f t="shared" si="223"/>
        <v>1.5389999999999999</v>
      </c>
      <c r="L1566" s="36">
        <f t="shared" si="224"/>
        <v>1.5379999999999998</v>
      </c>
      <c r="M1566" s="57">
        <f t="shared" si="225"/>
        <v>1.5369999999999999</v>
      </c>
      <c r="N1566" s="58" t="s">
        <v>45</v>
      </c>
      <c r="O1566" s="36"/>
      <c r="P1566" s="36"/>
      <c r="Q1566" s="36"/>
      <c r="R1566" s="59"/>
      <c r="S1566" s="60">
        <v>1.46</v>
      </c>
      <c r="T1566" s="106">
        <v>1.6</v>
      </c>
      <c r="U1566" s="162"/>
      <c r="V1566" s="10"/>
      <c r="W1566" s="162"/>
      <c r="X1566" s="162"/>
      <c r="Y1566" s="162"/>
      <c r="AA1566" s="10"/>
      <c r="AB1566" s="47"/>
      <c r="AC1566" s="47"/>
      <c r="AD1566" s="47"/>
      <c r="AE1566" s="47"/>
      <c r="AF1566" s="47"/>
      <c r="AG1566" s="47"/>
      <c r="AH1566" s="47"/>
      <c r="AI1566" s="47"/>
    </row>
    <row r="1567" spans="1:35">
      <c r="A1567" s="26">
        <v>44255</v>
      </c>
      <c r="B1567" s="27">
        <v>0.66666666666666596</v>
      </c>
      <c r="C1567" s="132"/>
      <c r="D1567" s="28" t="str">
        <f t="shared" si="217"/>
        <v>2021/2/28  16:00</v>
      </c>
      <c r="E1567" s="35">
        <v>1.5081390922720392</v>
      </c>
      <c r="F1567" s="36">
        <f t="shared" si="218"/>
        <v>1.5151390922720391</v>
      </c>
      <c r="G1567" s="36">
        <f t="shared" si="219"/>
        <v>1.5131390922720391</v>
      </c>
      <c r="H1567" s="36">
        <f t="shared" si="220"/>
        <v>1.5071390922720393</v>
      </c>
      <c r="I1567" s="36">
        <f t="shared" si="221"/>
        <v>1.5091390922720391</v>
      </c>
      <c r="J1567" s="36">
        <f t="shared" si="222"/>
        <v>1.5141390922720392</v>
      </c>
      <c r="K1567" s="36">
        <f t="shared" si="223"/>
        <v>1.5121390922720392</v>
      </c>
      <c r="L1567" s="36">
        <f t="shared" si="224"/>
        <v>1.5111390922720391</v>
      </c>
      <c r="M1567" s="57">
        <f t="shared" si="225"/>
        <v>1.5101390922720392</v>
      </c>
      <c r="N1567" s="58" t="s">
        <v>45</v>
      </c>
      <c r="O1567" s="36"/>
      <c r="P1567" s="36"/>
      <c r="Q1567" s="36"/>
      <c r="R1567" s="59"/>
      <c r="S1567" s="60">
        <v>1.46</v>
      </c>
      <c r="T1567" s="106">
        <v>1.6</v>
      </c>
      <c r="U1567" s="162"/>
      <c r="V1567" s="10"/>
      <c r="W1567" s="162"/>
      <c r="X1567" s="162"/>
      <c r="Y1567" s="162"/>
      <c r="AA1567" s="10"/>
      <c r="AB1567" s="47"/>
      <c r="AC1567" s="47"/>
      <c r="AD1567" s="47"/>
      <c r="AE1567" s="47"/>
      <c r="AF1567" s="47"/>
      <c r="AG1567" s="47"/>
      <c r="AH1567" s="47"/>
      <c r="AI1567" s="47"/>
    </row>
    <row r="1568" spans="1:35">
      <c r="A1568" s="123">
        <v>44256</v>
      </c>
      <c r="B1568" s="101">
        <v>0.33333333333333331</v>
      </c>
      <c r="C1568" s="132" t="s">
        <v>722</v>
      </c>
      <c r="D1568" s="124" t="str">
        <f t="shared" si="217"/>
        <v>2021/3/1  8:00</v>
      </c>
      <c r="E1568" s="35">
        <v>1.5156351254709239</v>
      </c>
      <c r="F1568" s="36">
        <f t="shared" si="218"/>
        <v>1.5226351254709238</v>
      </c>
      <c r="G1568" s="36">
        <f t="shared" si="219"/>
        <v>1.5206351254709238</v>
      </c>
      <c r="H1568" s="36">
        <f t="shared" si="220"/>
        <v>1.514635125470924</v>
      </c>
      <c r="I1568" s="36">
        <f t="shared" si="221"/>
        <v>1.5166351254709238</v>
      </c>
      <c r="J1568" s="36">
        <f t="shared" si="222"/>
        <v>1.5216351254709239</v>
      </c>
      <c r="K1568" s="36">
        <f t="shared" si="223"/>
        <v>1.5196351254709239</v>
      </c>
      <c r="L1568" s="36">
        <f t="shared" si="224"/>
        <v>1.5186351254709238</v>
      </c>
      <c r="M1568" s="57">
        <f t="shared" si="225"/>
        <v>1.5176351254709239</v>
      </c>
      <c r="N1568" s="58" t="s">
        <v>48</v>
      </c>
      <c r="O1568" s="36"/>
      <c r="P1568" s="36"/>
      <c r="Q1568" s="36"/>
      <c r="R1568" s="59"/>
      <c r="S1568" s="60">
        <v>1.46</v>
      </c>
      <c r="T1568" s="106">
        <v>1.6</v>
      </c>
      <c r="U1568" s="162"/>
      <c r="V1568" s="10"/>
      <c r="W1568" s="162"/>
      <c r="X1568" s="162"/>
      <c r="Y1568" s="162"/>
      <c r="AA1568" s="10"/>
      <c r="AB1568" s="47"/>
      <c r="AC1568" s="47"/>
      <c r="AD1568" s="47"/>
      <c r="AE1568" s="47"/>
      <c r="AF1568" s="47"/>
      <c r="AG1568" s="47"/>
      <c r="AH1568" s="47"/>
      <c r="AI1568" s="47"/>
    </row>
    <row r="1569" spans="1:35">
      <c r="A1569" s="26">
        <v>44256</v>
      </c>
      <c r="B1569" s="27">
        <v>0.41666666666666669</v>
      </c>
      <c r="C1569" s="132"/>
      <c r="D1569" s="28" t="str">
        <f t="shared" si="217"/>
        <v>2021/3/1  10:00</v>
      </c>
      <c r="E1569" s="35">
        <v>1.5118607800929198</v>
      </c>
      <c r="F1569" s="36">
        <f t="shared" si="218"/>
        <v>1.5188607800929197</v>
      </c>
      <c r="G1569" s="36">
        <f t="shared" si="219"/>
        <v>1.5168607800929197</v>
      </c>
      <c r="H1569" s="36">
        <f t="shared" si="220"/>
        <v>1.5108607800929199</v>
      </c>
      <c r="I1569" s="36">
        <f t="shared" si="221"/>
        <v>1.5128607800929197</v>
      </c>
      <c r="J1569" s="36">
        <f t="shared" si="222"/>
        <v>1.5178607800929198</v>
      </c>
      <c r="K1569" s="36">
        <f t="shared" si="223"/>
        <v>1.5158607800929198</v>
      </c>
      <c r="L1569" s="36">
        <f t="shared" si="224"/>
        <v>1.5148607800929197</v>
      </c>
      <c r="M1569" s="57">
        <f t="shared" si="225"/>
        <v>1.5138607800929198</v>
      </c>
      <c r="N1569" s="58" t="s">
        <v>48</v>
      </c>
      <c r="O1569" s="36"/>
      <c r="P1569" s="36"/>
      <c r="Q1569" s="36"/>
      <c r="R1569" s="59"/>
      <c r="S1569" s="60">
        <v>1.46</v>
      </c>
      <c r="T1569" s="106">
        <v>1.6</v>
      </c>
      <c r="U1569" s="162"/>
      <c r="V1569" s="10"/>
      <c r="W1569" s="162"/>
      <c r="X1569" s="162"/>
      <c r="Y1569" s="162"/>
      <c r="AA1569" s="10"/>
      <c r="AB1569" s="47"/>
      <c r="AC1569" s="47"/>
      <c r="AD1569" s="47"/>
      <c r="AE1569" s="47"/>
      <c r="AF1569" s="47"/>
      <c r="AG1569" s="47"/>
      <c r="AH1569" s="47"/>
      <c r="AI1569" s="47"/>
    </row>
    <row r="1570" spans="1:35">
      <c r="A1570" s="26">
        <v>44256</v>
      </c>
      <c r="B1570" s="27">
        <v>0.5</v>
      </c>
      <c r="C1570" s="132"/>
      <c r="D1570" s="28" t="str">
        <f t="shared" si="217"/>
        <v>2021/3/1  12:00</v>
      </c>
      <c r="E1570" s="35">
        <v>1.5213362920571143</v>
      </c>
      <c r="F1570" s="36">
        <f t="shared" si="218"/>
        <v>1.5283362920571142</v>
      </c>
      <c r="G1570" s="36">
        <f t="shared" si="219"/>
        <v>1.5263362920571142</v>
      </c>
      <c r="H1570" s="36">
        <f t="shared" si="220"/>
        <v>1.5203362920571144</v>
      </c>
      <c r="I1570" s="36">
        <f t="shared" si="221"/>
        <v>1.5223362920571142</v>
      </c>
      <c r="J1570" s="36">
        <f t="shared" si="222"/>
        <v>1.5273362920571143</v>
      </c>
      <c r="K1570" s="36">
        <f t="shared" si="223"/>
        <v>1.5253362920571143</v>
      </c>
      <c r="L1570" s="36">
        <f t="shared" si="224"/>
        <v>1.5243362920571142</v>
      </c>
      <c r="M1570" s="57">
        <f t="shared" si="225"/>
        <v>1.5233362920571143</v>
      </c>
      <c r="N1570" s="58" t="s">
        <v>48</v>
      </c>
      <c r="O1570" s="36"/>
      <c r="P1570" s="36"/>
      <c r="Q1570" s="36"/>
      <c r="R1570" s="59"/>
      <c r="S1570" s="60">
        <v>1.46</v>
      </c>
      <c r="T1570" s="106">
        <v>1.6</v>
      </c>
      <c r="U1570" s="162"/>
      <c r="V1570" s="10"/>
      <c r="W1570" s="162"/>
      <c r="X1570" s="162"/>
      <c r="Y1570" s="162"/>
      <c r="AA1570" s="10"/>
      <c r="AB1570" s="47"/>
      <c r="AC1570" s="47"/>
      <c r="AD1570" s="47"/>
      <c r="AE1570" s="47"/>
      <c r="AF1570" s="47"/>
      <c r="AG1570" s="47"/>
      <c r="AH1570" s="47"/>
      <c r="AI1570" s="47"/>
    </row>
    <row r="1571" spans="1:35">
      <c r="A1571" s="26">
        <v>44256</v>
      </c>
      <c r="B1571" s="27">
        <v>0.58333333333333304</v>
      </c>
      <c r="C1571" s="132"/>
      <c r="D1571" s="28" t="str">
        <f t="shared" si="217"/>
        <v>2021/3/1  14:00</v>
      </c>
      <c r="E1571" s="35">
        <v>1.5127885884976386</v>
      </c>
      <c r="F1571" s="36">
        <f t="shared" si="218"/>
        <v>1.5197885884976385</v>
      </c>
      <c r="G1571" s="36">
        <f t="shared" si="219"/>
        <v>1.5177885884976385</v>
      </c>
      <c r="H1571" s="36">
        <f t="shared" si="220"/>
        <v>1.5117885884976388</v>
      </c>
      <c r="I1571" s="36">
        <f t="shared" si="221"/>
        <v>1.5137885884976385</v>
      </c>
      <c r="J1571" s="36">
        <f t="shared" si="222"/>
        <v>1.5187885884976386</v>
      </c>
      <c r="K1571" s="36">
        <f t="shared" si="223"/>
        <v>1.5167885884976386</v>
      </c>
      <c r="L1571" s="36">
        <f t="shared" si="224"/>
        <v>1.5157885884976385</v>
      </c>
      <c r="M1571" s="57">
        <f t="shared" si="225"/>
        <v>1.5147885884976386</v>
      </c>
      <c r="N1571" s="58" t="s">
        <v>48</v>
      </c>
      <c r="O1571" s="36"/>
      <c r="P1571" s="36"/>
      <c r="Q1571" s="36"/>
      <c r="R1571" s="59"/>
      <c r="S1571" s="60">
        <v>1.46</v>
      </c>
      <c r="T1571" s="106">
        <v>1.6</v>
      </c>
      <c r="U1571" s="162"/>
      <c r="V1571" s="10"/>
      <c r="W1571" s="162"/>
      <c r="X1571" s="162"/>
      <c r="Y1571" s="162"/>
      <c r="AA1571" s="10"/>
      <c r="AB1571" s="47"/>
      <c r="AC1571" s="47"/>
      <c r="AD1571" s="47"/>
      <c r="AE1571" s="47"/>
      <c r="AF1571" s="47"/>
      <c r="AG1571" s="47"/>
      <c r="AH1571" s="47"/>
      <c r="AI1571" s="47"/>
    </row>
    <row r="1572" spans="1:35">
      <c r="A1572" s="26">
        <v>44256</v>
      </c>
      <c r="B1572" s="27">
        <v>0.66666666666666596</v>
      </c>
      <c r="C1572" s="132"/>
      <c r="D1572" s="28" t="str">
        <f t="shared" si="217"/>
        <v>2021/3/1  16:00</v>
      </c>
      <c r="E1572" s="35">
        <v>1.5019883269723704</v>
      </c>
      <c r="F1572" s="36">
        <f t="shared" si="218"/>
        <v>1.5089883269723703</v>
      </c>
      <c r="G1572" s="36">
        <f t="shared" si="219"/>
        <v>1.5069883269723703</v>
      </c>
      <c r="H1572" s="36">
        <f t="shared" si="220"/>
        <v>1.5009883269723705</v>
      </c>
      <c r="I1572" s="36">
        <f t="shared" si="221"/>
        <v>1.5029883269723703</v>
      </c>
      <c r="J1572" s="36">
        <f t="shared" si="222"/>
        <v>1.5079883269723704</v>
      </c>
      <c r="K1572" s="36">
        <f t="shared" si="223"/>
        <v>1.5059883269723704</v>
      </c>
      <c r="L1572" s="36">
        <f t="shared" si="224"/>
        <v>1.5049883269723703</v>
      </c>
      <c r="M1572" s="57">
        <f t="shared" si="225"/>
        <v>1.5039883269723704</v>
      </c>
      <c r="N1572" s="58" t="s">
        <v>48</v>
      </c>
      <c r="O1572" s="36"/>
      <c r="P1572" s="36"/>
      <c r="Q1572" s="36"/>
      <c r="R1572" s="59"/>
      <c r="S1572" s="60">
        <v>1.46</v>
      </c>
      <c r="T1572" s="106">
        <v>1.6</v>
      </c>
      <c r="U1572" s="162"/>
      <c r="V1572" s="10"/>
      <c r="W1572" s="162"/>
      <c r="X1572" s="162"/>
      <c r="Y1572" s="162"/>
      <c r="AA1572" s="10"/>
      <c r="AB1572" s="47"/>
      <c r="AC1572" s="47"/>
      <c r="AD1572" s="47"/>
      <c r="AE1572" s="47"/>
      <c r="AF1572" s="47"/>
      <c r="AG1572" s="47"/>
      <c r="AH1572" s="47"/>
      <c r="AI1572" s="47"/>
    </row>
    <row r="1573" spans="1:35">
      <c r="A1573" s="123">
        <v>44257</v>
      </c>
      <c r="B1573" s="101">
        <v>0.33333333333333331</v>
      </c>
      <c r="C1573" s="132" t="s">
        <v>723</v>
      </c>
      <c r="D1573" s="124" t="str">
        <f t="shared" si="217"/>
        <v>2021/3/2  8:00</v>
      </c>
      <c r="E1573" s="35">
        <v>1.5170813776980305</v>
      </c>
      <c r="F1573" s="36">
        <f t="shared" si="218"/>
        <v>1.5240813776980304</v>
      </c>
      <c r="G1573" s="36">
        <f t="shared" si="219"/>
        <v>1.5220813776980304</v>
      </c>
      <c r="H1573" s="36">
        <f t="shared" si="220"/>
        <v>1.5160813776980306</v>
      </c>
      <c r="I1573" s="36">
        <f t="shared" si="221"/>
        <v>1.5180813776980304</v>
      </c>
      <c r="J1573" s="36">
        <f t="shared" si="222"/>
        <v>1.5230813776980305</v>
      </c>
      <c r="K1573" s="36">
        <f t="shared" si="223"/>
        <v>1.5210813776980305</v>
      </c>
      <c r="L1573" s="36">
        <f t="shared" si="224"/>
        <v>1.5200813776980304</v>
      </c>
      <c r="M1573" s="57">
        <f t="shared" si="225"/>
        <v>1.5190813776980305</v>
      </c>
      <c r="N1573" s="58" t="s">
        <v>49</v>
      </c>
      <c r="O1573" s="36"/>
      <c r="P1573" s="36"/>
      <c r="Q1573" s="36"/>
      <c r="R1573" s="59"/>
      <c r="S1573" s="60">
        <v>1.46</v>
      </c>
      <c r="T1573" s="106">
        <v>1.6</v>
      </c>
      <c r="U1573" s="162"/>
      <c r="V1573" s="10"/>
      <c r="W1573" s="162"/>
      <c r="X1573" s="162"/>
      <c r="Y1573" s="162"/>
      <c r="AA1573" s="10"/>
      <c r="AB1573" s="47"/>
      <c r="AC1573" s="47"/>
      <c r="AD1573" s="47"/>
      <c r="AE1573" s="47"/>
      <c r="AF1573" s="47"/>
      <c r="AG1573" s="47"/>
      <c r="AH1573" s="47"/>
      <c r="AI1573" s="47"/>
    </row>
    <row r="1574" spans="1:35">
      <c r="A1574" s="26">
        <v>44257</v>
      </c>
      <c r="B1574" s="27">
        <v>0.41666666666666669</v>
      </c>
      <c r="C1574" s="132"/>
      <c r="D1574" s="28" t="str">
        <f t="shared" si="217"/>
        <v>2021/3/2  10:00</v>
      </c>
      <c r="E1574" s="35">
        <v>1.5132264378845628</v>
      </c>
      <c r="F1574" s="36">
        <f t="shared" si="218"/>
        <v>1.5202264378845627</v>
      </c>
      <c r="G1574" s="36">
        <f t="shared" si="219"/>
        <v>1.5182264378845627</v>
      </c>
      <c r="H1574" s="36">
        <f t="shared" si="220"/>
        <v>1.5122264378845629</v>
      </c>
      <c r="I1574" s="36">
        <f t="shared" si="221"/>
        <v>1.5142264378845627</v>
      </c>
      <c r="J1574" s="36">
        <f t="shared" si="222"/>
        <v>1.5192264378845628</v>
      </c>
      <c r="K1574" s="36">
        <f t="shared" si="223"/>
        <v>1.5172264378845628</v>
      </c>
      <c r="L1574" s="36">
        <f t="shared" si="224"/>
        <v>1.5162264378845627</v>
      </c>
      <c r="M1574" s="57">
        <f t="shared" si="225"/>
        <v>1.5152264378845628</v>
      </c>
      <c r="N1574" s="58" t="s">
        <v>49</v>
      </c>
      <c r="O1574" s="36"/>
      <c r="P1574" s="36"/>
      <c r="Q1574" s="36"/>
      <c r="R1574" s="59"/>
      <c r="S1574" s="60">
        <v>1.46</v>
      </c>
      <c r="T1574" s="106">
        <v>1.6</v>
      </c>
      <c r="U1574" s="162"/>
      <c r="V1574" s="10"/>
      <c r="W1574" s="162"/>
      <c r="X1574" s="162"/>
      <c r="Y1574" s="162"/>
      <c r="AA1574" s="10"/>
      <c r="AB1574" s="47"/>
      <c r="AC1574" s="47"/>
      <c r="AD1574" s="47"/>
      <c r="AE1574" s="47"/>
      <c r="AF1574" s="47"/>
      <c r="AG1574" s="47"/>
      <c r="AH1574" s="47"/>
      <c r="AI1574" s="47"/>
    </row>
    <row r="1575" spans="1:35">
      <c r="A1575" s="26">
        <v>44257</v>
      </c>
      <c r="B1575" s="27">
        <v>0.5</v>
      </c>
      <c r="C1575" s="132"/>
      <c r="D1575" s="28" t="str">
        <f t="shared" si="217"/>
        <v>2021/3/2  12:00</v>
      </c>
      <c r="E1575" s="35">
        <v>1.5221312577673682</v>
      </c>
      <c r="F1575" s="36">
        <f t="shared" si="218"/>
        <v>1.5291312577673681</v>
      </c>
      <c r="G1575" s="36">
        <f t="shared" si="219"/>
        <v>1.5271312577673681</v>
      </c>
      <c r="H1575" s="36">
        <f t="shared" si="220"/>
        <v>1.5211312577673683</v>
      </c>
      <c r="I1575" s="36">
        <f t="shared" si="221"/>
        <v>1.5231312577673681</v>
      </c>
      <c r="J1575" s="36">
        <f t="shared" si="222"/>
        <v>1.5281312577673682</v>
      </c>
      <c r="K1575" s="36">
        <f t="shared" si="223"/>
        <v>1.5261312577673682</v>
      </c>
      <c r="L1575" s="36">
        <f t="shared" si="224"/>
        <v>1.5251312577673681</v>
      </c>
      <c r="M1575" s="57">
        <f t="shared" si="225"/>
        <v>1.5241312577673682</v>
      </c>
      <c r="N1575" s="58" t="s">
        <v>49</v>
      </c>
      <c r="O1575" s="36"/>
      <c r="P1575" s="36"/>
      <c r="Q1575" s="36"/>
      <c r="R1575" s="59"/>
      <c r="S1575" s="60">
        <v>1.46</v>
      </c>
      <c r="T1575" s="106">
        <v>1.6</v>
      </c>
      <c r="U1575" s="162"/>
      <c r="V1575" s="10"/>
      <c r="W1575" s="162"/>
      <c r="X1575" s="162"/>
      <c r="Y1575" s="162"/>
      <c r="AA1575" s="10"/>
      <c r="AB1575" s="47"/>
      <c r="AC1575" s="47"/>
      <c r="AD1575" s="47"/>
      <c r="AE1575" s="47"/>
      <c r="AF1575" s="47"/>
      <c r="AG1575" s="47"/>
      <c r="AH1575" s="47"/>
      <c r="AI1575" s="47"/>
    </row>
    <row r="1576" spans="1:35">
      <c r="A1576" s="26">
        <v>44257</v>
      </c>
      <c r="B1576" s="27">
        <v>0.58333333333333304</v>
      </c>
      <c r="C1576" s="132"/>
      <c r="D1576" s="28" t="str">
        <f t="shared" si="217"/>
        <v>2021/3/2  14:00</v>
      </c>
      <c r="E1576" s="35">
        <v>1.522070296549858</v>
      </c>
      <c r="F1576" s="36">
        <f t="shared" si="218"/>
        <v>1.5290702965498579</v>
      </c>
      <c r="G1576" s="36">
        <f t="shared" si="219"/>
        <v>1.5270702965498579</v>
      </c>
      <c r="H1576" s="36">
        <f t="shared" si="220"/>
        <v>1.5210702965498581</v>
      </c>
      <c r="I1576" s="36">
        <f t="shared" si="221"/>
        <v>1.5230702965498579</v>
      </c>
      <c r="J1576" s="36">
        <f t="shared" si="222"/>
        <v>1.528070296549858</v>
      </c>
      <c r="K1576" s="36">
        <f t="shared" si="223"/>
        <v>1.526070296549858</v>
      </c>
      <c r="L1576" s="36">
        <f t="shared" si="224"/>
        <v>1.5250702965498579</v>
      </c>
      <c r="M1576" s="57">
        <f t="shared" si="225"/>
        <v>1.524070296549858</v>
      </c>
      <c r="N1576" s="58" t="s">
        <v>49</v>
      </c>
      <c r="O1576" s="36"/>
      <c r="P1576" s="36"/>
      <c r="Q1576" s="36"/>
      <c r="R1576" s="59"/>
      <c r="S1576" s="60">
        <v>1.46</v>
      </c>
      <c r="T1576" s="106">
        <v>1.6</v>
      </c>
      <c r="U1576" s="162"/>
      <c r="V1576" s="10"/>
      <c r="W1576" s="162"/>
      <c r="X1576" s="162"/>
      <c r="Y1576" s="162"/>
      <c r="AA1576" s="10"/>
      <c r="AB1576" s="47"/>
      <c r="AC1576" s="47"/>
      <c r="AD1576" s="47"/>
      <c r="AE1576" s="47"/>
      <c r="AF1576" s="47"/>
      <c r="AG1576" s="47"/>
      <c r="AH1576" s="47"/>
      <c r="AI1576" s="47"/>
    </row>
    <row r="1577" spans="1:35">
      <c r="A1577" s="26">
        <v>44257</v>
      </c>
      <c r="B1577" s="27">
        <v>0.66666666666666596</v>
      </c>
      <c r="C1577" s="132"/>
      <c r="D1577" s="28" t="str">
        <f t="shared" si="217"/>
        <v>2021/3/2  16:00</v>
      </c>
      <c r="E1577" s="35">
        <v>1.5082620456747959</v>
      </c>
      <c r="F1577" s="36">
        <f t="shared" si="218"/>
        <v>1.5152620456747958</v>
      </c>
      <c r="G1577" s="36">
        <f t="shared" si="219"/>
        <v>1.5132620456747958</v>
      </c>
      <c r="H1577" s="36">
        <f t="shared" si="220"/>
        <v>1.507262045674796</v>
      </c>
      <c r="I1577" s="36">
        <f t="shared" si="221"/>
        <v>1.5092620456747958</v>
      </c>
      <c r="J1577" s="36">
        <f t="shared" si="222"/>
        <v>1.5142620456747959</v>
      </c>
      <c r="K1577" s="36">
        <f t="shared" si="223"/>
        <v>1.5122620456747959</v>
      </c>
      <c r="L1577" s="36">
        <f t="shared" si="224"/>
        <v>1.5112620456747958</v>
      </c>
      <c r="M1577" s="57">
        <f t="shared" si="225"/>
        <v>1.5102620456747959</v>
      </c>
      <c r="N1577" s="58" t="s">
        <v>49</v>
      </c>
      <c r="O1577" s="36"/>
      <c r="P1577" s="36"/>
      <c r="Q1577" s="36"/>
      <c r="R1577" s="59"/>
      <c r="S1577" s="60">
        <v>1.46</v>
      </c>
      <c r="T1577" s="106">
        <v>1.6</v>
      </c>
      <c r="U1577" s="162"/>
      <c r="V1577" s="10"/>
      <c r="W1577" s="162"/>
      <c r="X1577" s="162"/>
      <c r="Y1577" s="162"/>
      <c r="AA1577" s="10"/>
      <c r="AB1577" s="47"/>
      <c r="AC1577" s="47"/>
      <c r="AD1577" s="47"/>
      <c r="AE1577" s="47"/>
      <c r="AF1577" s="47"/>
      <c r="AG1577" s="47"/>
      <c r="AH1577" s="47"/>
      <c r="AI1577" s="47"/>
    </row>
    <row r="1578" spans="1:35">
      <c r="A1578" s="123">
        <v>44258</v>
      </c>
      <c r="B1578" s="101">
        <v>0.33333333333333331</v>
      </c>
      <c r="C1578" s="132" t="s">
        <v>724</v>
      </c>
      <c r="D1578" s="124" t="str">
        <f t="shared" si="217"/>
        <v>2021/3/3  8:00</v>
      </c>
      <c r="E1578" s="35">
        <v>1.538</v>
      </c>
      <c r="F1578" s="36">
        <f t="shared" si="218"/>
        <v>1.5449999999999999</v>
      </c>
      <c r="G1578" s="36">
        <f t="shared" si="219"/>
        <v>1.5429999999999999</v>
      </c>
      <c r="H1578" s="36">
        <f t="shared" si="220"/>
        <v>1.5370000000000001</v>
      </c>
      <c r="I1578" s="36">
        <f t="shared" si="221"/>
        <v>1.5389999999999999</v>
      </c>
      <c r="J1578" s="36">
        <f t="shared" si="222"/>
        <v>1.544</v>
      </c>
      <c r="K1578" s="36">
        <f t="shared" si="223"/>
        <v>1.542</v>
      </c>
      <c r="L1578" s="36">
        <f t="shared" si="224"/>
        <v>1.5409999999999999</v>
      </c>
      <c r="M1578" s="57">
        <f t="shared" si="225"/>
        <v>1.54</v>
      </c>
      <c r="N1578" s="58" t="s">
        <v>44</v>
      </c>
      <c r="O1578" s="36"/>
      <c r="P1578" s="36"/>
      <c r="Q1578" s="36"/>
      <c r="R1578" s="59"/>
      <c r="S1578" s="60">
        <v>1.46</v>
      </c>
      <c r="T1578" s="106">
        <v>1.6</v>
      </c>
      <c r="U1578" s="162"/>
      <c r="V1578" s="10"/>
      <c r="W1578" s="162"/>
      <c r="X1578" s="162"/>
      <c r="Y1578" s="162"/>
      <c r="AA1578" s="10"/>
      <c r="AB1578" s="47"/>
      <c r="AC1578" s="47"/>
      <c r="AD1578" s="47"/>
      <c r="AE1578" s="47"/>
      <c r="AF1578" s="47"/>
      <c r="AG1578" s="47"/>
      <c r="AH1578" s="47"/>
      <c r="AI1578" s="47"/>
    </row>
    <row r="1579" spans="1:35">
      <c r="A1579" s="26">
        <v>44258</v>
      </c>
      <c r="B1579" s="27">
        <v>0.41666666666666669</v>
      </c>
      <c r="C1579" s="132"/>
      <c r="D1579" s="28" t="str">
        <f t="shared" si="217"/>
        <v>2021/3/3  10:00</v>
      </c>
      <c r="E1579" s="35">
        <v>1.5049999999999999</v>
      </c>
      <c r="F1579" s="36">
        <f t="shared" si="218"/>
        <v>1.5119999999999998</v>
      </c>
      <c r="G1579" s="36">
        <f t="shared" si="219"/>
        <v>1.5099999999999998</v>
      </c>
      <c r="H1579" s="36">
        <f t="shared" si="220"/>
        <v>1.504</v>
      </c>
      <c r="I1579" s="36">
        <f t="shared" si="221"/>
        <v>1.5059999999999998</v>
      </c>
      <c r="J1579" s="36">
        <f t="shared" si="222"/>
        <v>1.5109999999999999</v>
      </c>
      <c r="K1579" s="36">
        <f t="shared" si="223"/>
        <v>1.5089999999999999</v>
      </c>
      <c r="L1579" s="36">
        <f t="shared" si="224"/>
        <v>1.5079999999999998</v>
      </c>
      <c r="M1579" s="57">
        <f t="shared" si="225"/>
        <v>1.5069999999999999</v>
      </c>
      <c r="N1579" s="58" t="s">
        <v>44</v>
      </c>
      <c r="O1579" s="36"/>
      <c r="P1579" s="36"/>
      <c r="Q1579" s="36"/>
      <c r="R1579" s="59"/>
      <c r="S1579" s="60">
        <v>1.46</v>
      </c>
      <c r="T1579" s="106">
        <v>1.6</v>
      </c>
      <c r="U1579" s="162"/>
      <c r="V1579" s="10"/>
      <c r="W1579" s="162"/>
      <c r="X1579" s="162"/>
      <c r="Y1579" s="162"/>
      <c r="AA1579" s="10"/>
      <c r="AB1579" s="47"/>
      <c r="AC1579" s="47"/>
      <c r="AD1579" s="47"/>
      <c r="AE1579" s="47"/>
      <c r="AF1579" s="47"/>
      <c r="AG1579" s="47"/>
      <c r="AH1579" s="47"/>
      <c r="AI1579" s="47"/>
    </row>
    <row r="1580" spans="1:35">
      <c r="A1580" s="26">
        <v>44258</v>
      </c>
      <c r="B1580" s="27">
        <v>0.5</v>
      </c>
      <c r="C1580" s="132"/>
      <c r="D1580" s="28" t="str">
        <f t="shared" si="217"/>
        <v>2021/3/3  12:00</v>
      </c>
      <c r="E1580" s="35">
        <v>1.5128975860381668</v>
      </c>
      <c r="F1580" s="36">
        <f t="shared" si="218"/>
        <v>1.5198975860381667</v>
      </c>
      <c r="G1580" s="36">
        <f t="shared" si="219"/>
        <v>1.5178975860381667</v>
      </c>
      <c r="H1580" s="36">
        <f t="shared" si="220"/>
        <v>1.5118975860381669</v>
      </c>
      <c r="I1580" s="36">
        <f t="shared" si="221"/>
        <v>1.5138975860381667</v>
      </c>
      <c r="J1580" s="36">
        <f t="shared" si="222"/>
        <v>1.5188975860381668</v>
      </c>
      <c r="K1580" s="36">
        <f t="shared" si="223"/>
        <v>1.5168975860381668</v>
      </c>
      <c r="L1580" s="36">
        <f t="shared" si="224"/>
        <v>1.5158975860381667</v>
      </c>
      <c r="M1580" s="57">
        <f t="shared" si="225"/>
        <v>1.5148975860381668</v>
      </c>
      <c r="N1580" s="58" t="s">
        <v>45</v>
      </c>
      <c r="O1580" s="36"/>
      <c r="P1580" s="36"/>
      <c r="Q1580" s="36"/>
      <c r="R1580" s="59"/>
      <c r="S1580" s="60">
        <v>1.46</v>
      </c>
      <c r="T1580" s="106">
        <v>1.6</v>
      </c>
      <c r="U1580" s="162"/>
      <c r="V1580" s="10"/>
      <c r="W1580" s="162"/>
      <c r="X1580" s="162"/>
      <c r="Y1580" s="162"/>
      <c r="AA1580" s="10"/>
      <c r="AB1580" s="47"/>
      <c r="AC1580" s="47"/>
      <c r="AD1580" s="47"/>
      <c r="AE1580" s="47"/>
      <c r="AF1580" s="47"/>
      <c r="AG1580" s="47"/>
      <c r="AH1580" s="47"/>
      <c r="AI1580" s="47"/>
    </row>
    <row r="1581" spans="1:35">
      <c r="A1581" s="26">
        <v>44258</v>
      </c>
      <c r="B1581" s="27">
        <v>0.58333333333333304</v>
      </c>
      <c r="C1581" s="132"/>
      <c r="D1581" s="28" t="str">
        <f t="shared" si="217"/>
        <v>2021/3/3  14:00</v>
      </c>
      <c r="E1581" s="35">
        <v>1.5047006367761073</v>
      </c>
      <c r="F1581" s="36">
        <f t="shared" si="218"/>
        <v>1.5117006367761072</v>
      </c>
      <c r="G1581" s="36">
        <f t="shared" si="219"/>
        <v>1.5097006367761072</v>
      </c>
      <c r="H1581" s="36">
        <f t="shared" si="220"/>
        <v>1.5037006367761074</v>
      </c>
      <c r="I1581" s="36">
        <f t="shared" si="221"/>
        <v>1.5057006367761072</v>
      </c>
      <c r="J1581" s="36">
        <f t="shared" si="222"/>
        <v>1.5107006367761073</v>
      </c>
      <c r="K1581" s="36">
        <f t="shared" si="223"/>
        <v>1.5087006367761073</v>
      </c>
      <c r="L1581" s="36">
        <f t="shared" si="224"/>
        <v>1.5077006367761072</v>
      </c>
      <c r="M1581" s="57">
        <f t="shared" si="225"/>
        <v>1.5067006367761073</v>
      </c>
      <c r="N1581" s="58" t="s">
        <v>45</v>
      </c>
      <c r="O1581" s="36"/>
      <c r="P1581" s="36"/>
      <c r="Q1581" s="36"/>
      <c r="R1581" s="59"/>
      <c r="S1581" s="60">
        <v>1.46</v>
      </c>
      <c r="T1581" s="106">
        <v>1.6</v>
      </c>
      <c r="U1581" s="162"/>
      <c r="V1581" s="10"/>
      <c r="W1581" s="162"/>
      <c r="X1581" s="162"/>
      <c r="Y1581" s="162"/>
      <c r="AA1581" s="10"/>
      <c r="AB1581" s="47"/>
      <c r="AC1581" s="47"/>
      <c r="AD1581" s="47"/>
      <c r="AE1581" s="47"/>
      <c r="AF1581" s="47"/>
      <c r="AG1581" s="47"/>
      <c r="AH1581" s="47"/>
      <c r="AI1581" s="47"/>
    </row>
    <row r="1582" spans="1:35">
      <c r="A1582" s="26">
        <v>44258</v>
      </c>
      <c r="B1582" s="27">
        <v>0.66666666666666596</v>
      </c>
      <c r="C1582" s="132"/>
      <c r="D1582" s="28" t="str">
        <f t="shared" si="217"/>
        <v>2021/3/3  16:00</v>
      </c>
      <c r="E1582" s="35">
        <v>1.5049999999999999</v>
      </c>
      <c r="F1582" s="36">
        <f t="shared" si="218"/>
        <v>1.5119999999999998</v>
      </c>
      <c r="G1582" s="36">
        <f t="shared" si="219"/>
        <v>1.5099999999999998</v>
      </c>
      <c r="H1582" s="36">
        <f t="shared" si="220"/>
        <v>1.504</v>
      </c>
      <c r="I1582" s="36">
        <f t="shared" si="221"/>
        <v>1.5059999999999998</v>
      </c>
      <c r="J1582" s="36">
        <f t="shared" si="222"/>
        <v>1.5109999999999999</v>
      </c>
      <c r="K1582" s="36">
        <f t="shared" si="223"/>
        <v>1.5089999999999999</v>
      </c>
      <c r="L1582" s="36">
        <f t="shared" si="224"/>
        <v>1.5079999999999998</v>
      </c>
      <c r="M1582" s="57">
        <f t="shared" si="225"/>
        <v>1.5069999999999999</v>
      </c>
      <c r="N1582" s="58" t="s">
        <v>45</v>
      </c>
      <c r="O1582" s="36"/>
      <c r="P1582" s="36"/>
      <c r="Q1582" s="36"/>
      <c r="R1582" s="59"/>
      <c r="S1582" s="60">
        <v>1.46</v>
      </c>
      <c r="T1582" s="106">
        <v>1.6</v>
      </c>
      <c r="U1582" s="162"/>
      <c r="V1582" s="10"/>
      <c r="W1582" s="162"/>
      <c r="X1582" s="162"/>
      <c r="Y1582" s="162"/>
      <c r="AA1582" s="10"/>
      <c r="AB1582" s="47"/>
      <c r="AC1582" s="47"/>
      <c r="AD1582" s="47"/>
      <c r="AE1582" s="47"/>
      <c r="AF1582" s="47"/>
      <c r="AG1582" s="47"/>
      <c r="AH1582" s="47"/>
      <c r="AI1582" s="47"/>
    </row>
    <row r="1583" spans="1:35">
      <c r="A1583" s="123">
        <v>44259</v>
      </c>
      <c r="B1583" s="101">
        <v>0.33333333333333331</v>
      </c>
      <c r="C1583" s="132" t="s">
        <v>725</v>
      </c>
      <c r="D1583" s="124" t="str">
        <f t="shared" si="217"/>
        <v>2021/3/4  8:00</v>
      </c>
      <c r="E1583" s="35">
        <v>1.5231356058243712</v>
      </c>
      <c r="F1583" s="36">
        <f t="shared" si="218"/>
        <v>1.5301356058243711</v>
      </c>
      <c r="G1583" s="36">
        <f t="shared" si="219"/>
        <v>1.5281356058243711</v>
      </c>
      <c r="H1583" s="36">
        <f t="shared" si="220"/>
        <v>1.5221356058243714</v>
      </c>
      <c r="I1583" s="36">
        <f t="shared" si="221"/>
        <v>1.5241356058243711</v>
      </c>
      <c r="J1583" s="36">
        <f t="shared" si="222"/>
        <v>1.5291356058243712</v>
      </c>
      <c r="K1583" s="36">
        <f t="shared" si="223"/>
        <v>1.5271356058243712</v>
      </c>
      <c r="L1583" s="36">
        <f t="shared" si="224"/>
        <v>1.5261356058243711</v>
      </c>
      <c r="M1583" s="57">
        <f t="shared" si="225"/>
        <v>1.5251356058243712</v>
      </c>
      <c r="N1583" s="58" t="s">
        <v>46</v>
      </c>
      <c r="O1583" s="36"/>
      <c r="P1583" s="36"/>
      <c r="Q1583" s="36"/>
      <c r="R1583" s="59"/>
      <c r="S1583" s="60">
        <v>1.46</v>
      </c>
      <c r="T1583" s="106">
        <v>1.6</v>
      </c>
      <c r="U1583" s="162"/>
      <c r="V1583" s="10"/>
      <c r="W1583" s="162"/>
      <c r="X1583" s="162"/>
      <c r="Y1583" s="162"/>
      <c r="AA1583" s="10"/>
      <c r="AB1583" s="47"/>
      <c r="AC1583" s="47"/>
      <c r="AD1583" s="47"/>
      <c r="AE1583" s="47"/>
      <c r="AF1583" s="47"/>
      <c r="AG1583" s="47"/>
      <c r="AH1583" s="47"/>
      <c r="AI1583" s="47"/>
    </row>
    <row r="1584" spans="1:35">
      <c r="A1584" s="26">
        <v>44259</v>
      </c>
      <c r="B1584" s="27">
        <v>0.41666666666666669</v>
      </c>
      <c r="C1584" s="132"/>
      <c r="D1584" s="28" t="str">
        <f t="shared" si="217"/>
        <v>2021/3/4  10:00</v>
      </c>
      <c r="E1584" s="35">
        <v>1.5049999999999999</v>
      </c>
      <c r="F1584" s="36">
        <f t="shared" si="218"/>
        <v>1.5119999999999998</v>
      </c>
      <c r="G1584" s="36">
        <f t="shared" si="219"/>
        <v>1.5099999999999998</v>
      </c>
      <c r="H1584" s="36">
        <f t="shared" si="220"/>
        <v>1.504</v>
      </c>
      <c r="I1584" s="36">
        <f t="shared" si="221"/>
        <v>1.5059999999999998</v>
      </c>
      <c r="J1584" s="36">
        <f t="shared" si="222"/>
        <v>1.5109999999999999</v>
      </c>
      <c r="K1584" s="36">
        <f t="shared" si="223"/>
        <v>1.5089999999999999</v>
      </c>
      <c r="L1584" s="36">
        <f t="shared" si="224"/>
        <v>1.5079999999999998</v>
      </c>
      <c r="M1584" s="57">
        <f t="shared" si="225"/>
        <v>1.5069999999999999</v>
      </c>
      <c r="N1584" s="58" t="s">
        <v>46</v>
      </c>
      <c r="O1584" s="36"/>
      <c r="P1584" s="36"/>
      <c r="Q1584" s="36"/>
      <c r="R1584" s="59"/>
      <c r="S1584" s="60">
        <v>1.46</v>
      </c>
      <c r="T1584" s="106">
        <v>1.6</v>
      </c>
      <c r="U1584" s="162"/>
      <c r="V1584" s="10"/>
      <c r="W1584" s="162"/>
      <c r="X1584" s="162"/>
      <c r="Y1584" s="162"/>
      <c r="AA1584" s="10"/>
      <c r="AB1584" s="47"/>
      <c r="AC1584" s="47"/>
      <c r="AD1584" s="47"/>
      <c r="AE1584" s="47"/>
      <c r="AF1584" s="47"/>
      <c r="AG1584" s="47"/>
      <c r="AH1584" s="47"/>
      <c r="AI1584" s="47"/>
    </row>
    <row r="1585" spans="1:35">
      <c r="A1585" s="26">
        <v>44259</v>
      </c>
      <c r="B1585" s="27">
        <v>0.5</v>
      </c>
      <c r="C1585" s="132"/>
      <c r="D1585" s="28" t="str">
        <f t="shared" si="217"/>
        <v>2021/3/4  12:00</v>
      </c>
      <c r="E1585" s="35">
        <v>1.5039312299731034</v>
      </c>
      <c r="F1585" s="36">
        <f t="shared" si="218"/>
        <v>1.5109312299731033</v>
      </c>
      <c r="G1585" s="36">
        <f t="shared" si="219"/>
        <v>1.5089312299731032</v>
      </c>
      <c r="H1585" s="36">
        <f t="shared" si="220"/>
        <v>1.5029312299731035</v>
      </c>
      <c r="I1585" s="36">
        <f t="shared" si="221"/>
        <v>1.5049312299731032</v>
      </c>
      <c r="J1585" s="36">
        <f t="shared" si="222"/>
        <v>1.5099312299731034</v>
      </c>
      <c r="K1585" s="36">
        <f t="shared" si="223"/>
        <v>1.5079312299731034</v>
      </c>
      <c r="L1585" s="36">
        <f t="shared" si="224"/>
        <v>1.5069312299731032</v>
      </c>
      <c r="M1585" s="57">
        <f t="shared" si="225"/>
        <v>1.5059312299731034</v>
      </c>
      <c r="N1585" s="58" t="s">
        <v>46</v>
      </c>
      <c r="O1585" s="36"/>
      <c r="P1585" s="36"/>
      <c r="Q1585" s="36"/>
      <c r="R1585" s="59"/>
      <c r="S1585" s="60">
        <v>1.46</v>
      </c>
      <c r="T1585" s="106">
        <v>1.6</v>
      </c>
      <c r="U1585" s="162"/>
      <c r="V1585" s="10"/>
      <c r="W1585" s="162"/>
      <c r="X1585" s="162"/>
      <c r="Y1585" s="162"/>
      <c r="AA1585" s="10"/>
      <c r="AB1585" s="47"/>
      <c r="AC1585" s="47"/>
      <c r="AD1585" s="47"/>
      <c r="AE1585" s="47"/>
      <c r="AF1585" s="47"/>
      <c r="AG1585" s="47"/>
      <c r="AH1585" s="47"/>
      <c r="AI1585" s="47"/>
    </row>
    <row r="1586" spans="1:35">
      <c r="A1586" s="26">
        <v>44259</v>
      </c>
      <c r="B1586" s="27">
        <v>0.58333333333333304</v>
      </c>
      <c r="C1586" s="132"/>
      <c r="D1586" s="28" t="str">
        <f t="shared" si="217"/>
        <v>2021/3/4  14:00</v>
      </c>
      <c r="E1586" s="35">
        <v>1.5108743763462087</v>
      </c>
      <c r="F1586" s="36">
        <f t="shared" si="218"/>
        <v>1.5178743763462086</v>
      </c>
      <c r="G1586" s="36">
        <f t="shared" si="219"/>
        <v>1.5158743763462086</v>
      </c>
      <c r="H1586" s="36">
        <f t="shared" si="220"/>
        <v>1.5098743763462088</v>
      </c>
      <c r="I1586" s="36">
        <f t="shared" si="221"/>
        <v>1.5118743763462086</v>
      </c>
      <c r="J1586" s="36">
        <f t="shared" si="222"/>
        <v>1.5168743763462087</v>
      </c>
      <c r="K1586" s="36">
        <f t="shared" si="223"/>
        <v>1.5148743763462087</v>
      </c>
      <c r="L1586" s="36">
        <f t="shared" si="224"/>
        <v>1.5138743763462086</v>
      </c>
      <c r="M1586" s="57">
        <f t="shared" si="225"/>
        <v>1.5128743763462087</v>
      </c>
      <c r="N1586" s="58" t="s">
        <v>46</v>
      </c>
      <c r="O1586" s="36"/>
      <c r="P1586" s="36"/>
      <c r="Q1586" s="36"/>
      <c r="R1586" s="59"/>
      <c r="S1586" s="60">
        <v>1.46</v>
      </c>
      <c r="T1586" s="106">
        <v>1.6</v>
      </c>
      <c r="U1586" s="162"/>
      <c r="V1586" s="10"/>
      <c r="W1586" s="162"/>
      <c r="X1586" s="162"/>
      <c r="Y1586" s="162"/>
      <c r="AA1586" s="10"/>
      <c r="AB1586" s="47"/>
      <c r="AC1586" s="47"/>
      <c r="AD1586" s="47"/>
      <c r="AE1586" s="47"/>
      <c r="AF1586" s="47"/>
      <c r="AG1586" s="47"/>
      <c r="AH1586" s="47"/>
      <c r="AI1586" s="47"/>
    </row>
    <row r="1587" spans="1:35">
      <c r="A1587" s="26">
        <v>44259</v>
      </c>
      <c r="B1587" s="27">
        <v>0.66666666666666596</v>
      </c>
      <c r="C1587" s="132"/>
      <c r="D1587" s="28" t="str">
        <f t="shared" si="217"/>
        <v>2021/3/4  16:00</v>
      </c>
      <c r="E1587" s="35">
        <v>1.5049999999999999</v>
      </c>
      <c r="F1587" s="36">
        <f t="shared" si="218"/>
        <v>1.5119999999999998</v>
      </c>
      <c r="G1587" s="36">
        <f t="shared" si="219"/>
        <v>1.5099999999999998</v>
      </c>
      <c r="H1587" s="36">
        <f t="shared" si="220"/>
        <v>1.504</v>
      </c>
      <c r="I1587" s="36">
        <f t="shared" si="221"/>
        <v>1.5059999999999998</v>
      </c>
      <c r="J1587" s="36">
        <f t="shared" si="222"/>
        <v>1.5109999999999999</v>
      </c>
      <c r="K1587" s="36">
        <f t="shared" si="223"/>
        <v>1.5089999999999999</v>
      </c>
      <c r="L1587" s="36">
        <f t="shared" si="224"/>
        <v>1.5079999999999998</v>
      </c>
      <c r="M1587" s="57">
        <f t="shared" si="225"/>
        <v>1.5069999999999999</v>
      </c>
      <c r="N1587" s="58" t="s">
        <v>46</v>
      </c>
      <c r="O1587" s="36"/>
      <c r="P1587" s="36"/>
      <c r="Q1587" s="36"/>
      <c r="R1587" s="59"/>
      <c r="S1587" s="60">
        <v>1.46</v>
      </c>
      <c r="T1587" s="106">
        <v>1.6</v>
      </c>
      <c r="U1587" s="162"/>
      <c r="V1587" s="10"/>
      <c r="W1587" s="162"/>
      <c r="X1587" s="162"/>
      <c r="Y1587" s="162"/>
      <c r="AA1587" s="10"/>
      <c r="AB1587" s="47"/>
      <c r="AC1587" s="47"/>
      <c r="AD1587" s="47"/>
      <c r="AE1587" s="47"/>
      <c r="AF1587" s="47"/>
      <c r="AG1587" s="47"/>
      <c r="AH1587" s="47"/>
      <c r="AI1587" s="47"/>
    </row>
    <row r="1588" spans="1:35">
      <c r="A1588" s="123">
        <v>44260</v>
      </c>
      <c r="B1588" s="101">
        <v>0.33333333333333331</v>
      </c>
      <c r="C1588" s="132" t="s">
        <v>726</v>
      </c>
      <c r="D1588" s="124" t="str">
        <f t="shared" si="217"/>
        <v>2021/3/5  8:00</v>
      </c>
      <c r="E1588" s="35">
        <v>1.512743023837938</v>
      </c>
      <c r="F1588" s="36">
        <f t="shared" si="218"/>
        <v>1.5197430238379379</v>
      </c>
      <c r="G1588" s="36">
        <f t="shared" si="219"/>
        <v>1.5177430238379379</v>
      </c>
      <c r="H1588" s="36">
        <f t="shared" si="220"/>
        <v>1.5117430238379381</v>
      </c>
      <c r="I1588" s="36">
        <f t="shared" si="221"/>
        <v>1.5137430238379379</v>
      </c>
      <c r="J1588" s="36">
        <f t="shared" si="222"/>
        <v>1.518743023837938</v>
      </c>
      <c r="K1588" s="36">
        <f t="shared" si="223"/>
        <v>1.516743023837938</v>
      </c>
      <c r="L1588" s="36">
        <f t="shared" si="224"/>
        <v>1.5157430238379379</v>
      </c>
      <c r="M1588" s="57">
        <f t="shared" si="225"/>
        <v>1.514743023837938</v>
      </c>
      <c r="N1588" s="58" t="s">
        <v>47</v>
      </c>
      <c r="O1588" s="36"/>
      <c r="P1588" s="36"/>
      <c r="Q1588" s="36"/>
      <c r="R1588" s="59"/>
      <c r="S1588" s="60">
        <v>1.46</v>
      </c>
      <c r="T1588" s="106">
        <v>1.6</v>
      </c>
      <c r="U1588" s="162"/>
      <c r="V1588" s="10"/>
      <c r="W1588" s="162"/>
      <c r="X1588" s="162"/>
      <c r="Y1588" s="162"/>
      <c r="AA1588" s="10"/>
      <c r="AB1588" s="47"/>
      <c r="AC1588" s="47"/>
      <c r="AD1588" s="47"/>
      <c r="AE1588" s="47"/>
      <c r="AF1588" s="47"/>
      <c r="AG1588" s="47"/>
      <c r="AH1588" s="47"/>
      <c r="AI1588" s="47"/>
    </row>
    <row r="1589" spans="1:35">
      <c r="A1589" s="26">
        <v>44260</v>
      </c>
      <c r="B1589" s="27">
        <v>0.41666666666666669</v>
      </c>
      <c r="C1589" s="132"/>
      <c r="D1589" s="28" t="str">
        <f t="shared" si="217"/>
        <v>2021/3/5  10:00</v>
      </c>
      <c r="E1589" s="35">
        <v>1.5083984676413471</v>
      </c>
      <c r="F1589" s="36">
        <f t="shared" si="218"/>
        <v>1.515398467641347</v>
      </c>
      <c r="G1589" s="36">
        <f t="shared" si="219"/>
        <v>1.513398467641347</v>
      </c>
      <c r="H1589" s="36">
        <f t="shared" si="220"/>
        <v>1.5073984676413472</v>
      </c>
      <c r="I1589" s="36">
        <f t="shared" si="221"/>
        <v>1.509398467641347</v>
      </c>
      <c r="J1589" s="36">
        <f t="shared" si="222"/>
        <v>1.5143984676413471</v>
      </c>
      <c r="K1589" s="36">
        <f t="shared" si="223"/>
        <v>1.5123984676413471</v>
      </c>
      <c r="L1589" s="36">
        <f t="shared" si="224"/>
        <v>1.511398467641347</v>
      </c>
      <c r="M1589" s="57">
        <f t="shared" si="225"/>
        <v>1.5103984676413471</v>
      </c>
      <c r="N1589" s="58" t="s">
        <v>47</v>
      </c>
      <c r="O1589" s="36"/>
      <c r="P1589" s="36"/>
      <c r="Q1589" s="36"/>
      <c r="R1589" s="59"/>
      <c r="S1589" s="60">
        <v>1.46</v>
      </c>
      <c r="T1589" s="106">
        <v>1.6</v>
      </c>
      <c r="U1589" s="162"/>
      <c r="V1589" s="10"/>
      <c r="W1589" s="162"/>
      <c r="X1589" s="162"/>
      <c r="Y1589" s="162"/>
      <c r="AA1589" s="10"/>
      <c r="AB1589" s="47"/>
      <c r="AC1589" s="47"/>
      <c r="AD1589" s="47"/>
      <c r="AE1589" s="47"/>
      <c r="AF1589" s="47"/>
      <c r="AG1589" s="47"/>
      <c r="AH1589" s="47"/>
      <c r="AI1589" s="47"/>
    </row>
    <row r="1590" spans="1:35">
      <c r="A1590" s="26">
        <v>44260</v>
      </c>
      <c r="B1590" s="27">
        <v>0.5</v>
      </c>
      <c r="C1590" s="132"/>
      <c r="D1590" s="28" t="str">
        <f t="shared" si="217"/>
        <v>2021/3/5  12:00</v>
      </c>
      <c r="E1590" s="35">
        <v>1.5049999999999999</v>
      </c>
      <c r="F1590" s="36">
        <f t="shared" si="218"/>
        <v>1.5119999999999998</v>
      </c>
      <c r="G1590" s="36">
        <f t="shared" si="219"/>
        <v>1.5099999999999998</v>
      </c>
      <c r="H1590" s="36">
        <f t="shared" si="220"/>
        <v>1.504</v>
      </c>
      <c r="I1590" s="36">
        <f t="shared" si="221"/>
        <v>1.5059999999999998</v>
      </c>
      <c r="J1590" s="36">
        <f t="shared" si="222"/>
        <v>1.5109999999999999</v>
      </c>
      <c r="K1590" s="36">
        <f t="shared" si="223"/>
        <v>1.5089999999999999</v>
      </c>
      <c r="L1590" s="36">
        <f t="shared" si="224"/>
        <v>1.5079999999999998</v>
      </c>
      <c r="M1590" s="57">
        <f t="shared" si="225"/>
        <v>1.5069999999999999</v>
      </c>
      <c r="N1590" s="58" t="s">
        <v>47</v>
      </c>
      <c r="O1590" s="36"/>
      <c r="P1590" s="36"/>
      <c r="Q1590" s="36"/>
      <c r="R1590" s="59"/>
      <c r="S1590" s="60">
        <v>1.46</v>
      </c>
      <c r="T1590" s="106">
        <v>1.6</v>
      </c>
      <c r="U1590" s="162"/>
      <c r="V1590" s="10"/>
      <c r="W1590" s="162"/>
      <c r="X1590" s="162"/>
      <c r="Y1590" s="162"/>
      <c r="AA1590" s="10"/>
      <c r="AB1590" s="47"/>
      <c r="AC1590" s="47"/>
      <c r="AD1590" s="47"/>
      <c r="AE1590" s="47"/>
      <c r="AF1590" s="47"/>
      <c r="AG1590" s="47"/>
      <c r="AH1590" s="47"/>
      <c r="AI1590" s="47"/>
    </row>
    <row r="1591" spans="1:35">
      <c r="A1591" s="26">
        <v>44260</v>
      </c>
      <c r="B1591" s="27">
        <v>0.58333333333333304</v>
      </c>
      <c r="C1591" s="132"/>
      <c r="D1591" s="28" t="str">
        <f t="shared" si="217"/>
        <v>2021/3/5  14:00</v>
      </c>
      <c r="E1591" s="35">
        <v>1.5349999999999999</v>
      </c>
      <c r="F1591" s="36">
        <f t="shared" si="218"/>
        <v>1.5419999999999998</v>
      </c>
      <c r="G1591" s="36">
        <f t="shared" si="219"/>
        <v>1.5399999999999998</v>
      </c>
      <c r="H1591" s="36">
        <f t="shared" si="220"/>
        <v>1.534</v>
      </c>
      <c r="I1591" s="36">
        <f t="shared" si="221"/>
        <v>1.5359999999999998</v>
      </c>
      <c r="J1591" s="36">
        <f t="shared" si="222"/>
        <v>1.5409999999999999</v>
      </c>
      <c r="K1591" s="36">
        <f t="shared" si="223"/>
        <v>1.5389999999999999</v>
      </c>
      <c r="L1591" s="36">
        <f t="shared" si="224"/>
        <v>1.5379999999999998</v>
      </c>
      <c r="M1591" s="57">
        <f t="shared" si="225"/>
        <v>1.5369999999999999</v>
      </c>
      <c r="N1591" s="58" t="s">
        <v>47</v>
      </c>
      <c r="O1591" s="36"/>
      <c r="P1591" s="36"/>
      <c r="Q1591" s="36"/>
      <c r="R1591" s="59"/>
      <c r="S1591" s="60">
        <v>1.46</v>
      </c>
      <c r="T1591" s="106">
        <v>1.6</v>
      </c>
      <c r="U1591" s="162"/>
      <c r="V1591" s="10"/>
      <c r="W1591" s="162"/>
      <c r="X1591" s="162"/>
      <c r="Y1591" s="162"/>
      <c r="AA1591" s="10"/>
      <c r="AB1591" s="47"/>
      <c r="AC1591" s="47"/>
      <c r="AD1591" s="47"/>
      <c r="AE1591" s="47"/>
      <c r="AF1591" s="47"/>
      <c r="AG1591" s="47"/>
      <c r="AH1591" s="47"/>
      <c r="AI1591" s="47"/>
    </row>
    <row r="1592" spans="1:35">
      <c r="A1592" s="26">
        <v>44260</v>
      </c>
      <c r="B1592" s="27">
        <v>0.66666666666666596</v>
      </c>
      <c r="C1592" s="132"/>
      <c r="D1592" s="28" t="str">
        <f t="shared" si="217"/>
        <v>2021/3/5  16:00</v>
      </c>
      <c r="E1592" s="35">
        <v>1.5049999999999999</v>
      </c>
      <c r="F1592" s="36">
        <f t="shared" si="218"/>
        <v>1.5119999999999998</v>
      </c>
      <c r="G1592" s="36">
        <f t="shared" si="219"/>
        <v>1.5099999999999998</v>
      </c>
      <c r="H1592" s="36">
        <f t="shared" si="220"/>
        <v>1.504</v>
      </c>
      <c r="I1592" s="36">
        <f t="shared" si="221"/>
        <v>1.5059999999999998</v>
      </c>
      <c r="J1592" s="36">
        <f t="shared" si="222"/>
        <v>1.5109999999999999</v>
      </c>
      <c r="K1592" s="36">
        <f t="shared" si="223"/>
        <v>1.5089999999999999</v>
      </c>
      <c r="L1592" s="36">
        <f t="shared" si="224"/>
        <v>1.5079999999999998</v>
      </c>
      <c r="M1592" s="57">
        <f t="shared" si="225"/>
        <v>1.5069999999999999</v>
      </c>
      <c r="N1592" s="58" t="s">
        <v>47</v>
      </c>
      <c r="O1592" s="36"/>
      <c r="P1592" s="36"/>
      <c r="Q1592" s="36"/>
      <c r="R1592" s="59"/>
      <c r="S1592" s="60">
        <v>1.46</v>
      </c>
      <c r="T1592" s="106">
        <v>1.6</v>
      </c>
      <c r="U1592" s="162"/>
      <c r="V1592" s="10"/>
      <c r="W1592" s="162"/>
      <c r="X1592" s="162"/>
      <c r="Y1592" s="162"/>
      <c r="AA1592" s="10"/>
      <c r="AB1592" s="47"/>
      <c r="AC1592" s="47"/>
      <c r="AD1592" s="47"/>
      <c r="AE1592" s="47"/>
      <c r="AF1592" s="47"/>
      <c r="AG1592" s="47"/>
      <c r="AH1592" s="47"/>
      <c r="AI1592" s="47"/>
    </row>
    <row r="1593" spans="1:35">
      <c r="A1593" s="123">
        <v>44261</v>
      </c>
      <c r="B1593" s="101">
        <v>0.33333333333333331</v>
      </c>
      <c r="C1593" s="132" t="s">
        <v>727</v>
      </c>
      <c r="D1593" s="124" t="str">
        <f t="shared" si="217"/>
        <v>2021/3/6  8:00</v>
      </c>
      <c r="E1593" s="35">
        <v>1.514591715369513</v>
      </c>
      <c r="F1593" s="36">
        <f t="shared" si="218"/>
        <v>1.5215917153695129</v>
      </c>
      <c r="G1593" s="36">
        <f t="shared" si="219"/>
        <v>1.5195917153695129</v>
      </c>
      <c r="H1593" s="36">
        <f t="shared" si="220"/>
        <v>1.5135917153695131</v>
      </c>
      <c r="I1593" s="36">
        <f t="shared" si="221"/>
        <v>1.5155917153695129</v>
      </c>
      <c r="J1593" s="36">
        <f t="shared" si="222"/>
        <v>1.520591715369513</v>
      </c>
      <c r="K1593" s="36">
        <f t="shared" si="223"/>
        <v>1.518591715369513</v>
      </c>
      <c r="L1593" s="36">
        <f t="shared" si="224"/>
        <v>1.5175917153695129</v>
      </c>
      <c r="M1593" s="57">
        <f t="shared" si="225"/>
        <v>1.516591715369513</v>
      </c>
      <c r="N1593" s="58" t="s">
        <v>48</v>
      </c>
      <c r="O1593" s="36"/>
      <c r="P1593" s="36"/>
      <c r="Q1593" s="36"/>
      <c r="R1593" s="59"/>
      <c r="S1593" s="60">
        <v>1.46</v>
      </c>
      <c r="T1593" s="106">
        <v>1.6</v>
      </c>
      <c r="U1593" s="162"/>
      <c r="V1593" s="10"/>
      <c r="W1593" s="162"/>
      <c r="X1593" s="162"/>
      <c r="Y1593" s="162"/>
      <c r="AA1593" s="10"/>
      <c r="AB1593" s="47"/>
      <c r="AC1593" s="47"/>
      <c r="AD1593" s="47"/>
      <c r="AE1593" s="47"/>
      <c r="AF1593" s="47"/>
      <c r="AG1593" s="47"/>
      <c r="AH1593" s="47"/>
      <c r="AI1593" s="47"/>
    </row>
    <row r="1594" spans="1:35">
      <c r="A1594" s="26">
        <v>44261</v>
      </c>
      <c r="B1594" s="27">
        <v>0.41666666666666669</v>
      </c>
      <c r="C1594" s="132"/>
      <c r="D1594" s="28" t="str">
        <f t="shared" si="217"/>
        <v>2021/3/6  10:00</v>
      </c>
      <c r="E1594" s="35">
        <v>1.5093546297930578</v>
      </c>
      <c r="F1594" s="36">
        <f t="shared" si="218"/>
        <v>1.5163546297930577</v>
      </c>
      <c r="G1594" s="36">
        <f t="shared" si="219"/>
        <v>1.5143546297930577</v>
      </c>
      <c r="H1594" s="36">
        <f t="shared" si="220"/>
        <v>1.5083546297930579</v>
      </c>
      <c r="I1594" s="36">
        <f t="shared" si="221"/>
        <v>1.5103546297930577</v>
      </c>
      <c r="J1594" s="36">
        <f t="shared" si="222"/>
        <v>1.5153546297930578</v>
      </c>
      <c r="K1594" s="36">
        <f t="shared" si="223"/>
        <v>1.5133546297930578</v>
      </c>
      <c r="L1594" s="36">
        <f t="shared" si="224"/>
        <v>1.5123546297930577</v>
      </c>
      <c r="M1594" s="57">
        <f t="shared" si="225"/>
        <v>1.5113546297930578</v>
      </c>
      <c r="N1594" s="58" t="s">
        <v>48</v>
      </c>
      <c r="O1594" s="36"/>
      <c r="P1594" s="36"/>
      <c r="Q1594" s="36"/>
      <c r="R1594" s="59"/>
      <c r="S1594" s="60">
        <v>1.46</v>
      </c>
      <c r="T1594" s="106">
        <v>1.6</v>
      </c>
      <c r="U1594" s="162"/>
      <c r="V1594" s="10"/>
      <c r="W1594" s="162"/>
      <c r="X1594" s="162"/>
      <c r="Y1594" s="162"/>
      <c r="AA1594" s="10"/>
      <c r="AB1594" s="47"/>
      <c r="AC1594" s="47"/>
      <c r="AD1594" s="47"/>
      <c r="AE1594" s="47"/>
      <c r="AF1594" s="47"/>
      <c r="AG1594" s="47"/>
      <c r="AH1594" s="47"/>
      <c r="AI1594" s="47"/>
    </row>
    <row r="1595" spans="1:35">
      <c r="A1595" s="26">
        <v>44261</v>
      </c>
      <c r="B1595" s="27">
        <v>0.5</v>
      </c>
      <c r="C1595" s="132"/>
      <c r="D1595" s="28" t="str">
        <f t="shared" si="217"/>
        <v>2021/3/6  12:00</v>
      </c>
      <c r="E1595" s="35">
        <v>1.5259392972245016</v>
      </c>
      <c r="F1595" s="36">
        <f t="shared" si="218"/>
        <v>1.5329392972245015</v>
      </c>
      <c r="G1595" s="36">
        <f t="shared" si="219"/>
        <v>1.5309392972245015</v>
      </c>
      <c r="H1595" s="36">
        <f t="shared" si="220"/>
        <v>1.5249392972245017</v>
      </c>
      <c r="I1595" s="36">
        <f t="shared" si="221"/>
        <v>1.5269392972245015</v>
      </c>
      <c r="J1595" s="36">
        <f t="shared" si="222"/>
        <v>1.5319392972245016</v>
      </c>
      <c r="K1595" s="36">
        <f t="shared" si="223"/>
        <v>1.5299392972245016</v>
      </c>
      <c r="L1595" s="36">
        <f t="shared" si="224"/>
        <v>1.5289392972245015</v>
      </c>
      <c r="M1595" s="57">
        <f t="shared" si="225"/>
        <v>1.5279392972245016</v>
      </c>
      <c r="N1595" s="58" t="s">
        <v>48</v>
      </c>
      <c r="O1595" s="36"/>
      <c r="P1595" s="36"/>
      <c r="Q1595" s="36"/>
      <c r="R1595" s="59"/>
      <c r="S1595" s="60">
        <v>1.46</v>
      </c>
      <c r="T1595" s="106">
        <v>1.6</v>
      </c>
      <c r="U1595" s="162"/>
      <c r="V1595" s="10"/>
      <c r="W1595" s="162"/>
      <c r="X1595" s="162"/>
      <c r="Y1595" s="162"/>
      <c r="AA1595" s="10"/>
      <c r="AB1595" s="47"/>
      <c r="AC1595" s="47"/>
      <c r="AD1595" s="47"/>
      <c r="AE1595" s="47"/>
      <c r="AF1595" s="47"/>
      <c r="AG1595" s="47"/>
      <c r="AH1595" s="47"/>
      <c r="AI1595" s="47"/>
    </row>
    <row r="1596" spans="1:35">
      <c r="A1596" s="26">
        <v>44261</v>
      </c>
      <c r="B1596" s="27">
        <v>0.58333333333333304</v>
      </c>
      <c r="C1596" s="132"/>
      <c r="D1596" s="28" t="str">
        <f t="shared" si="217"/>
        <v>2021/3/6  14:00</v>
      </c>
      <c r="E1596" s="35">
        <v>1.5058879230059199</v>
      </c>
      <c r="F1596" s="36">
        <f t="shared" si="218"/>
        <v>1.5128879230059198</v>
      </c>
      <c r="G1596" s="36">
        <f t="shared" si="219"/>
        <v>1.5108879230059198</v>
      </c>
      <c r="H1596" s="36">
        <f t="shared" si="220"/>
        <v>1.50488792300592</v>
      </c>
      <c r="I1596" s="36">
        <f t="shared" si="221"/>
        <v>1.5068879230059198</v>
      </c>
      <c r="J1596" s="36">
        <f t="shared" si="222"/>
        <v>1.5118879230059199</v>
      </c>
      <c r="K1596" s="36">
        <f t="shared" si="223"/>
        <v>1.5098879230059199</v>
      </c>
      <c r="L1596" s="36">
        <f t="shared" si="224"/>
        <v>1.5088879230059198</v>
      </c>
      <c r="M1596" s="57">
        <f t="shared" si="225"/>
        <v>1.5078879230059199</v>
      </c>
      <c r="N1596" s="58" t="s">
        <v>48</v>
      </c>
      <c r="O1596" s="36"/>
      <c r="P1596" s="36"/>
      <c r="Q1596" s="36"/>
      <c r="R1596" s="59"/>
      <c r="S1596" s="60">
        <v>1.46</v>
      </c>
      <c r="T1596" s="106">
        <v>1.6</v>
      </c>
      <c r="U1596" s="162"/>
      <c r="V1596" s="10"/>
      <c r="W1596" s="162"/>
      <c r="X1596" s="162"/>
      <c r="Y1596" s="162"/>
      <c r="AA1596" s="10"/>
      <c r="AB1596" s="47"/>
      <c r="AC1596" s="47"/>
      <c r="AD1596" s="47"/>
      <c r="AE1596" s="47"/>
      <c r="AF1596" s="47"/>
      <c r="AG1596" s="47"/>
      <c r="AH1596" s="47"/>
      <c r="AI1596" s="47"/>
    </row>
    <row r="1597" spans="1:35">
      <c r="A1597" s="26">
        <v>44261</v>
      </c>
      <c r="B1597" s="27">
        <v>0.66666666666666596</v>
      </c>
      <c r="C1597" s="132"/>
      <c r="D1597" s="28" t="str">
        <f t="shared" si="217"/>
        <v>2021/3/6  16:00</v>
      </c>
      <c r="E1597" s="35">
        <v>1.5096513054418499</v>
      </c>
      <c r="F1597" s="36">
        <f t="shared" si="218"/>
        <v>1.5166513054418498</v>
      </c>
      <c r="G1597" s="36">
        <f t="shared" si="219"/>
        <v>1.5146513054418498</v>
      </c>
      <c r="H1597" s="36">
        <f t="shared" si="220"/>
        <v>1.50865130544185</v>
      </c>
      <c r="I1597" s="36">
        <f t="shared" si="221"/>
        <v>1.5106513054418498</v>
      </c>
      <c r="J1597" s="36">
        <f t="shared" si="222"/>
        <v>1.5156513054418499</v>
      </c>
      <c r="K1597" s="36">
        <f t="shared" si="223"/>
        <v>1.5136513054418499</v>
      </c>
      <c r="L1597" s="36">
        <f t="shared" si="224"/>
        <v>1.5126513054418498</v>
      </c>
      <c r="M1597" s="57">
        <f t="shared" si="225"/>
        <v>1.5116513054418499</v>
      </c>
      <c r="N1597" s="58" t="s">
        <v>48</v>
      </c>
      <c r="O1597" s="36"/>
      <c r="P1597" s="36"/>
      <c r="Q1597" s="36"/>
      <c r="R1597" s="59"/>
      <c r="S1597" s="60">
        <v>1.46</v>
      </c>
      <c r="T1597" s="106">
        <v>1.6</v>
      </c>
      <c r="U1597" s="162"/>
      <c r="V1597" s="10"/>
      <c r="W1597" s="162"/>
      <c r="X1597" s="162"/>
      <c r="Y1597" s="162"/>
      <c r="AA1597" s="10"/>
      <c r="AB1597" s="47"/>
      <c r="AC1597" s="47"/>
      <c r="AD1597" s="47"/>
      <c r="AE1597" s="47"/>
      <c r="AF1597" s="47"/>
      <c r="AG1597" s="47"/>
      <c r="AH1597" s="47"/>
      <c r="AI1597" s="47"/>
    </row>
    <row r="1598" spans="1:35">
      <c r="A1598" s="123">
        <v>44262</v>
      </c>
      <c r="B1598" s="101">
        <v>0.33333333333333331</v>
      </c>
      <c r="C1598" s="132" t="s">
        <v>728</v>
      </c>
      <c r="D1598" s="124" t="str">
        <f t="shared" si="217"/>
        <v>2021/3/7  8:00</v>
      </c>
      <c r="E1598" s="35">
        <v>1.5223352670385131</v>
      </c>
      <c r="F1598" s="36">
        <f t="shared" si="218"/>
        <v>1.529335267038513</v>
      </c>
      <c r="G1598" s="36">
        <f t="shared" si="219"/>
        <v>1.527335267038513</v>
      </c>
      <c r="H1598" s="36">
        <f t="shared" si="220"/>
        <v>1.5213352670385132</v>
      </c>
      <c r="I1598" s="36">
        <f t="shared" si="221"/>
        <v>1.523335267038513</v>
      </c>
      <c r="J1598" s="36">
        <f t="shared" si="222"/>
        <v>1.5283352670385131</v>
      </c>
      <c r="K1598" s="36">
        <f t="shared" si="223"/>
        <v>1.5263352670385131</v>
      </c>
      <c r="L1598" s="36">
        <f t="shared" si="224"/>
        <v>1.525335267038513</v>
      </c>
      <c r="M1598" s="57">
        <f t="shared" si="225"/>
        <v>1.5243352670385131</v>
      </c>
      <c r="N1598" s="58" t="s">
        <v>49</v>
      </c>
      <c r="O1598" s="36"/>
      <c r="P1598" s="36"/>
      <c r="Q1598" s="36"/>
      <c r="R1598" s="59"/>
      <c r="S1598" s="60">
        <v>1.46</v>
      </c>
      <c r="T1598" s="106">
        <v>1.6</v>
      </c>
      <c r="U1598" s="162"/>
      <c r="V1598" s="10"/>
      <c r="W1598" s="162"/>
      <c r="X1598" s="162"/>
      <c r="Y1598" s="162"/>
      <c r="AA1598" s="10"/>
      <c r="AB1598" s="47"/>
      <c r="AC1598" s="47"/>
      <c r="AD1598" s="47"/>
      <c r="AE1598" s="47"/>
      <c r="AF1598" s="47"/>
      <c r="AG1598" s="47"/>
      <c r="AH1598" s="47"/>
      <c r="AI1598" s="47"/>
    </row>
    <row r="1599" spans="1:35">
      <c r="A1599" s="26">
        <v>44262</v>
      </c>
      <c r="B1599" s="27">
        <v>0.41666666666666669</v>
      </c>
      <c r="C1599" s="132"/>
      <c r="D1599" s="28" t="str">
        <f t="shared" si="217"/>
        <v>2021/3/7  10:00</v>
      </c>
      <c r="E1599" s="35">
        <v>1.5140135381667632</v>
      </c>
      <c r="F1599" s="36">
        <f t="shared" si="218"/>
        <v>1.5210135381667631</v>
      </c>
      <c r="G1599" s="36">
        <f t="shared" si="219"/>
        <v>1.5190135381667631</v>
      </c>
      <c r="H1599" s="36">
        <f t="shared" si="220"/>
        <v>1.5130135381667633</v>
      </c>
      <c r="I1599" s="36">
        <f t="shared" si="221"/>
        <v>1.5150135381667631</v>
      </c>
      <c r="J1599" s="36">
        <f t="shared" si="222"/>
        <v>1.5200135381667632</v>
      </c>
      <c r="K1599" s="36">
        <f t="shared" si="223"/>
        <v>1.5180135381667632</v>
      </c>
      <c r="L1599" s="36">
        <f t="shared" si="224"/>
        <v>1.5170135381667631</v>
      </c>
      <c r="M1599" s="57">
        <f t="shared" si="225"/>
        <v>1.5160135381667632</v>
      </c>
      <c r="N1599" s="58" t="s">
        <v>49</v>
      </c>
      <c r="O1599" s="36"/>
      <c r="P1599" s="36"/>
      <c r="Q1599" s="36"/>
      <c r="R1599" s="59"/>
      <c r="S1599" s="60">
        <v>1.46</v>
      </c>
      <c r="T1599" s="106">
        <v>1.6</v>
      </c>
      <c r="U1599" s="162"/>
      <c r="V1599" s="10"/>
      <c r="W1599" s="162"/>
      <c r="X1599" s="162"/>
      <c r="Y1599" s="162"/>
      <c r="AA1599" s="10"/>
      <c r="AB1599" s="47"/>
      <c r="AC1599" s="47"/>
      <c r="AD1599" s="47"/>
      <c r="AE1599" s="47"/>
      <c r="AF1599" s="47"/>
      <c r="AG1599" s="47"/>
      <c r="AH1599" s="47"/>
      <c r="AI1599" s="47"/>
    </row>
    <row r="1600" spans="1:35">
      <c r="A1600" s="26">
        <v>44262</v>
      </c>
      <c r="B1600" s="27">
        <v>0.5</v>
      </c>
      <c r="C1600" s="132"/>
      <c r="D1600" s="28" t="str">
        <f t="shared" si="217"/>
        <v>2021/3/7  12:00</v>
      </c>
      <c r="E1600" s="35">
        <v>1.5091696136222357</v>
      </c>
      <c r="F1600" s="36">
        <f t="shared" si="218"/>
        <v>1.5161696136222356</v>
      </c>
      <c r="G1600" s="36">
        <f t="shared" si="219"/>
        <v>1.5141696136222356</v>
      </c>
      <c r="H1600" s="36">
        <f t="shared" si="220"/>
        <v>1.5081696136222358</v>
      </c>
      <c r="I1600" s="36">
        <f t="shared" si="221"/>
        <v>1.5101696136222356</v>
      </c>
      <c r="J1600" s="36">
        <f t="shared" si="222"/>
        <v>1.5151696136222357</v>
      </c>
      <c r="K1600" s="36">
        <f t="shared" si="223"/>
        <v>1.5131696136222357</v>
      </c>
      <c r="L1600" s="36">
        <f t="shared" si="224"/>
        <v>1.5121696136222356</v>
      </c>
      <c r="M1600" s="57">
        <f t="shared" si="225"/>
        <v>1.5111696136222357</v>
      </c>
      <c r="N1600" s="58" t="s">
        <v>49</v>
      </c>
      <c r="O1600" s="36"/>
      <c r="P1600" s="36"/>
      <c r="Q1600" s="36"/>
      <c r="R1600" s="59"/>
      <c r="S1600" s="60">
        <v>1.46</v>
      </c>
      <c r="T1600" s="106">
        <v>1.6</v>
      </c>
      <c r="U1600" s="162"/>
      <c r="V1600" s="10"/>
      <c r="W1600" s="162"/>
      <c r="X1600" s="162"/>
      <c r="Y1600" s="162"/>
      <c r="AA1600" s="10"/>
      <c r="AB1600" s="47"/>
      <c r="AC1600" s="47"/>
      <c r="AD1600" s="47"/>
      <c r="AE1600" s="47"/>
      <c r="AF1600" s="47"/>
      <c r="AG1600" s="47"/>
      <c r="AH1600" s="47"/>
      <c r="AI1600" s="47"/>
    </row>
    <row r="1601" spans="1:35">
      <c r="A1601" s="26">
        <v>44262</v>
      </c>
      <c r="B1601" s="27">
        <v>0.58333333333333304</v>
      </c>
      <c r="C1601" s="132"/>
      <c r="D1601" s="28" t="str">
        <f t="shared" si="217"/>
        <v>2021/3/7  14:00</v>
      </c>
      <c r="E1601" s="35">
        <v>1.5349999999999999</v>
      </c>
      <c r="F1601" s="36">
        <f t="shared" si="218"/>
        <v>1.5419999999999998</v>
      </c>
      <c r="G1601" s="36">
        <f t="shared" si="219"/>
        <v>1.5399999999999998</v>
      </c>
      <c r="H1601" s="36">
        <f t="shared" si="220"/>
        <v>1.534</v>
      </c>
      <c r="I1601" s="36">
        <f t="shared" si="221"/>
        <v>1.5359999999999998</v>
      </c>
      <c r="J1601" s="36">
        <f t="shared" si="222"/>
        <v>1.5409999999999999</v>
      </c>
      <c r="K1601" s="36">
        <f t="shared" si="223"/>
        <v>1.5389999999999999</v>
      </c>
      <c r="L1601" s="36">
        <f t="shared" si="224"/>
        <v>1.5379999999999998</v>
      </c>
      <c r="M1601" s="57">
        <f t="shared" si="225"/>
        <v>1.5369999999999999</v>
      </c>
      <c r="N1601" s="58" t="s">
        <v>49</v>
      </c>
      <c r="O1601" s="36"/>
      <c r="P1601" s="36"/>
      <c r="Q1601" s="36"/>
      <c r="R1601" s="59"/>
      <c r="S1601" s="60">
        <v>1.46</v>
      </c>
      <c r="T1601" s="106">
        <v>1.6</v>
      </c>
      <c r="U1601" s="162"/>
      <c r="V1601" s="10"/>
      <c r="W1601" s="162"/>
      <c r="X1601" s="162"/>
      <c r="Y1601" s="162"/>
      <c r="AA1601" s="10"/>
      <c r="AB1601" s="47"/>
      <c r="AC1601" s="47"/>
      <c r="AD1601" s="47"/>
      <c r="AE1601" s="47"/>
      <c r="AF1601" s="47"/>
      <c r="AG1601" s="47"/>
      <c r="AH1601" s="47"/>
      <c r="AI1601" s="47"/>
    </row>
    <row r="1602" spans="1:35">
      <c r="A1602" s="26">
        <v>44262</v>
      </c>
      <c r="B1602" s="27">
        <v>0.66666666666666596</v>
      </c>
      <c r="C1602" s="132"/>
      <c r="D1602" s="28" t="str">
        <f t="shared" si="217"/>
        <v>2021/3/7  16:00</v>
      </c>
      <c r="E1602" s="35">
        <v>1.5084336058874313</v>
      </c>
      <c r="F1602" s="36">
        <f t="shared" si="218"/>
        <v>1.5154336058874311</v>
      </c>
      <c r="G1602" s="36">
        <f t="shared" si="219"/>
        <v>1.5134336058874311</v>
      </c>
      <c r="H1602" s="36">
        <f t="shared" si="220"/>
        <v>1.5074336058874314</v>
      </c>
      <c r="I1602" s="36">
        <f t="shared" si="221"/>
        <v>1.5094336058874311</v>
      </c>
      <c r="J1602" s="36">
        <f t="shared" si="222"/>
        <v>1.5144336058874313</v>
      </c>
      <c r="K1602" s="36">
        <f t="shared" si="223"/>
        <v>1.5124336058874313</v>
      </c>
      <c r="L1602" s="36">
        <f t="shared" si="224"/>
        <v>1.5114336058874311</v>
      </c>
      <c r="M1602" s="57">
        <f t="shared" si="225"/>
        <v>1.5104336058874313</v>
      </c>
      <c r="N1602" s="58" t="s">
        <v>49</v>
      </c>
      <c r="O1602" s="36"/>
      <c r="P1602" s="36"/>
      <c r="Q1602" s="36"/>
      <c r="R1602" s="59"/>
      <c r="S1602" s="60">
        <v>1.46</v>
      </c>
      <c r="T1602" s="106">
        <v>1.6</v>
      </c>
      <c r="U1602" s="162"/>
      <c r="V1602" s="10"/>
      <c r="W1602" s="162"/>
      <c r="X1602" s="162"/>
      <c r="Y1602" s="162"/>
      <c r="AA1602" s="10"/>
      <c r="AB1602" s="47"/>
      <c r="AC1602" s="47"/>
      <c r="AD1602" s="47"/>
      <c r="AE1602" s="47"/>
      <c r="AF1602" s="47"/>
      <c r="AG1602" s="47"/>
      <c r="AH1602" s="47"/>
      <c r="AI1602" s="47"/>
    </row>
    <row r="1603" spans="1:35">
      <c r="A1603" s="123">
        <v>44263</v>
      </c>
      <c r="B1603" s="101">
        <v>0.33333333333333331</v>
      </c>
      <c r="C1603" s="132" t="s">
        <v>729</v>
      </c>
      <c r="D1603" s="124" t="str">
        <f t="shared" si="217"/>
        <v>2021/3/8  8:00</v>
      </c>
      <c r="E1603" s="35">
        <v>1.54</v>
      </c>
      <c r="F1603" s="36">
        <f t="shared" si="218"/>
        <v>1.5469999999999999</v>
      </c>
      <c r="G1603" s="36">
        <f t="shared" si="219"/>
        <v>1.5449999999999999</v>
      </c>
      <c r="H1603" s="36">
        <f t="shared" si="220"/>
        <v>1.5390000000000001</v>
      </c>
      <c r="I1603" s="36">
        <f t="shared" si="221"/>
        <v>1.5409999999999999</v>
      </c>
      <c r="J1603" s="36">
        <f t="shared" si="222"/>
        <v>1.546</v>
      </c>
      <c r="K1603" s="36">
        <f t="shared" si="223"/>
        <v>1.544</v>
      </c>
      <c r="L1603" s="36">
        <f t="shared" si="224"/>
        <v>1.5429999999999999</v>
      </c>
      <c r="M1603" s="57">
        <f t="shared" si="225"/>
        <v>1.542</v>
      </c>
      <c r="N1603" s="58" t="s">
        <v>44</v>
      </c>
      <c r="O1603" s="36"/>
      <c r="P1603" s="36"/>
      <c r="Q1603" s="36"/>
      <c r="R1603" s="59"/>
      <c r="S1603" s="60">
        <v>1.46</v>
      </c>
      <c r="T1603" s="106">
        <v>1.6</v>
      </c>
      <c r="U1603" s="162"/>
      <c r="V1603" s="10"/>
      <c r="W1603" s="162"/>
      <c r="X1603" s="162"/>
      <c r="Y1603" s="162"/>
      <c r="AA1603" s="10"/>
      <c r="AB1603" s="47"/>
      <c r="AC1603" s="47"/>
      <c r="AD1603" s="47"/>
      <c r="AE1603" s="47"/>
      <c r="AF1603" s="47"/>
      <c r="AG1603" s="47"/>
      <c r="AH1603" s="47"/>
      <c r="AI1603" s="47"/>
    </row>
    <row r="1604" spans="1:35">
      <c r="A1604" s="26">
        <v>44263</v>
      </c>
      <c r="B1604" s="27">
        <v>0.41666666666666669</v>
      </c>
      <c r="C1604" s="132"/>
      <c r="D1604" s="28" t="str">
        <f t="shared" ref="D1604:D1667" si="226">TEXT(A1604,"yyyy/m/d")&amp;TEXT(B1604,"　　h:mｍ")</f>
        <v>2021/3/8  10:00</v>
      </c>
      <c r="E1604" s="35">
        <v>1.5202486633751895</v>
      </c>
      <c r="F1604" s="36">
        <f t="shared" ref="F1604:F1667" si="227">E1604+0.007</f>
        <v>1.5272486633751894</v>
      </c>
      <c r="G1604" s="36">
        <f t="shared" ref="G1604:G1667" si="228">E1604+0.005</f>
        <v>1.5252486633751894</v>
      </c>
      <c r="H1604" s="36">
        <f t="shared" ref="H1604:H1667" si="229">E1604-0.001</f>
        <v>1.5192486633751896</v>
      </c>
      <c r="I1604" s="36">
        <f t="shared" ref="I1604:I1667" si="230">E1604+0.001</f>
        <v>1.5212486633751894</v>
      </c>
      <c r="J1604" s="36">
        <f t="shared" ref="J1604:J1667" si="231">E1604+0.006</f>
        <v>1.5262486633751895</v>
      </c>
      <c r="K1604" s="36">
        <f t="shared" ref="K1604:K1667" si="232">E1604+0.004</f>
        <v>1.5242486633751895</v>
      </c>
      <c r="L1604" s="36">
        <f t="shared" ref="L1604:L1667" si="233">E1604+0.003</f>
        <v>1.5232486633751894</v>
      </c>
      <c r="M1604" s="57">
        <f t="shared" ref="M1604:M1667" si="234">E1604+0.002</f>
        <v>1.5222486633751895</v>
      </c>
      <c r="N1604" s="58" t="s">
        <v>44</v>
      </c>
      <c r="O1604" s="36"/>
      <c r="P1604" s="36"/>
      <c r="Q1604" s="36"/>
      <c r="R1604" s="59"/>
      <c r="S1604" s="60">
        <v>1.46</v>
      </c>
      <c r="T1604" s="106">
        <v>1.6</v>
      </c>
      <c r="U1604" s="162"/>
      <c r="V1604" s="10"/>
      <c r="W1604" s="162"/>
      <c r="X1604" s="162"/>
      <c r="Y1604" s="162"/>
      <c r="AA1604" s="10"/>
      <c r="AB1604" s="47"/>
      <c r="AC1604" s="47"/>
      <c r="AD1604" s="47"/>
      <c r="AE1604" s="47"/>
      <c r="AF1604" s="47"/>
      <c r="AG1604" s="47"/>
      <c r="AH1604" s="47"/>
      <c r="AI1604" s="47"/>
    </row>
    <row r="1605" spans="1:35">
      <c r="A1605" s="26">
        <v>44263</v>
      </c>
      <c r="B1605" s="27">
        <v>0.5</v>
      </c>
      <c r="C1605" s="132"/>
      <c r="D1605" s="28" t="str">
        <f t="shared" si="226"/>
        <v>2021/3/8  12:00</v>
      </c>
      <c r="E1605" s="35">
        <v>1.5146092220955805</v>
      </c>
      <c r="F1605" s="36">
        <f t="shared" si="227"/>
        <v>1.5216092220955804</v>
      </c>
      <c r="G1605" s="36">
        <f t="shared" si="228"/>
        <v>1.5196092220955804</v>
      </c>
      <c r="H1605" s="36">
        <f t="shared" si="229"/>
        <v>1.5136092220955806</v>
      </c>
      <c r="I1605" s="36">
        <f t="shared" si="230"/>
        <v>1.5156092220955804</v>
      </c>
      <c r="J1605" s="36">
        <f t="shared" si="231"/>
        <v>1.5206092220955805</v>
      </c>
      <c r="K1605" s="36">
        <f t="shared" si="232"/>
        <v>1.5186092220955805</v>
      </c>
      <c r="L1605" s="36">
        <f t="shared" si="233"/>
        <v>1.5176092220955804</v>
      </c>
      <c r="M1605" s="57">
        <f t="shared" si="234"/>
        <v>1.5166092220955805</v>
      </c>
      <c r="N1605" s="58" t="s">
        <v>45</v>
      </c>
      <c r="O1605" s="36"/>
      <c r="P1605" s="36"/>
      <c r="Q1605" s="36"/>
      <c r="R1605" s="59"/>
      <c r="S1605" s="60">
        <v>1.46</v>
      </c>
      <c r="T1605" s="106">
        <v>1.6</v>
      </c>
      <c r="U1605" s="162"/>
      <c r="V1605" s="10"/>
      <c r="W1605" s="162"/>
      <c r="X1605" s="162"/>
      <c r="Y1605" s="162"/>
      <c r="AA1605" s="10"/>
      <c r="AB1605" s="47"/>
      <c r="AC1605" s="47"/>
      <c r="AD1605" s="47"/>
      <c r="AE1605" s="47"/>
      <c r="AF1605" s="47"/>
      <c r="AG1605" s="47"/>
      <c r="AH1605" s="47"/>
      <c r="AI1605" s="47"/>
    </row>
    <row r="1606" spans="1:35">
      <c r="A1606" s="26">
        <v>44263</v>
      </c>
      <c r="B1606" s="27">
        <v>0.58333333333333304</v>
      </c>
      <c r="C1606" s="132"/>
      <c r="D1606" s="28" t="str">
        <f t="shared" si="226"/>
        <v>2021/3/8  14:00</v>
      </c>
      <c r="E1606" s="35">
        <v>1.5200629019290239</v>
      </c>
      <c r="F1606" s="36">
        <f t="shared" si="227"/>
        <v>1.5270629019290238</v>
      </c>
      <c r="G1606" s="36">
        <f t="shared" si="228"/>
        <v>1.5250629019290238</v>
      </c>
      <c r="H1606" s="36">
        <f t="shared" si="229"/>
        <v>1.519062901929024</v>
      </c>
      <c r="I1606" s="36">
        <f t="shared" si="230"/>
        <v>1.5210629019290238</v>
      </c>
      <c r="J1606" s="36">
        <f t="shared" si="231"/>
        <v>1.5260629019290239</v>
      </c>
      <c r="K1606" s="36">
        <f t="shared" si="232"/>
        <v>1.5240629019290239</v>
      </c>
      <c r="L1606" s="36">
        <f t="shared" si="233"/>
        <v>1.5230629019290238</v>
      </c>
      <c r="M1606" s="57">
        <f t="shared" si="234"/>
        <v>1.5220629019290239</v>
      </c>
      <c r="N1606" s="58" t="s">
        <v>45</v>
      </c>
      <c r="O1606" s="36"/>
      <c r="P1606" s="36"/>
      <c r="Q1606" s="36"/>
      <c r="R1606" s="59"/>
      <c r="S1606" s="60">
        <v>1.46</v>
      </c>
      <c r="T1606" s="106">
        <v>1.6</v>
      </c>
      <c r="U1606" s="162"/>
      <c r="V1606" s="10"/>
      <c r="W1606" s="162"/>
      <c r="X1606" s="162"/>
      <c r="Y1606" s="162"/>
      <c r="AA1606" s="10"/>
      <c r="AB1606" s="47"/>
      <c r="AC1606" s="47"/>
      <c r="AD1606" s="47"/>
      <c r="AE1606" s="47"/>
      <c r="AF1606" s="47"/>
      <c r="AG1606" s="47"/>
      <c r="AH1606" s="47"/>
      <c r="AI1606" s="47"/>
    </row>
    <row r="1607" spans="1:35">
      <c r="A1607" s="26">
        <v>44263</v>
      </c>
      <c r="B1607" s="27">
        <v>0.66666666666666596</v>
      </c>
      <c r="C1607" s="132"/>
      <c r="D1607" s="28" t="str">
        <f t="shared" si="226"/>
        <v>2021/3/8  16:00</v>
      </c>
      <c r="E1607" s="35">
        <v>1.5112828684134456</v>
      </c>
      <c r="F1607" s="36">
        <f t="shared" si="227"/>
        <v>1.5182828684134455</v>
      </c>
      <c r="G1607" s="36">
        <f t="shared" si="228"/>
        <v>1.5162828684134455</v>
      </c>
      <c r="H1607" s="36">
        <f t="shared" si="229"/>
        <v>1.5102828684134457</v>
      </c>
      <c r="I1607" s="36">
        <f t="shared" si="230"/>
        <v>1.5122828684134455</v>
      </c>
      <c r="J1607" s="36">
        <f t="shared" si="231"/>
        <v>1.5172828684134456</v>
      </c>
      <c r="K1607" s="36">
        <f t="shared" si="232"/>
        <v>1.5152828684134456</v>
      </c>
      <c r="L1607" s="36">
        <f t="shared" si="233"/>
        <v>1.5142828684134455</v>
      </c>
      <c r="M1607" s="57">
        <f t="shared" si="234"/>
        <v>1.5132828684134456</v>
      </c>
      <c r="N1607" s="58" t="s">
        <v>45</v>
      </c>
      <c r="O1607" s="36"/>
      <c r="P1607" s="36"/>
      <c r="Q1607" s="36"/>
      <c r="R1607" s="59"/>
      <c r="S1607" s="60">
        <v>1.46</v>
      </c>
      <c r="T1607" s="106">
        <v>1.6</v>
      </c>
      <c r="U1607" s="162"/>
      <c r="V1607" s="10"/>
      <c r="W1607" s="162"/>
      <c r="X1607" s="162"/>
      <c r="Y1607" s="162"/>
      <c r="AA1607" s="10"/>
      <c r="AB1607" s="47"/>
      <c r="AC1607" s="47"/>
      <c r="AD1607" s="47"/>
      <c r="AE1607" s="47"/>
      <c r="AF1607" s="47"/>
      <c r="AG1607" s="47"/>
      <c r="AH1607" s="47"/>
      <c r="AI1607" s="47"/>
    </row>
    <row r="1608" spans="1:35">
      <c r="A1608" s="123">
        <v>44264</v>
      </c>
      <c r="B1608" s="101">
        <v>0.33333333333333331</v>
      </c>
      <c r="C1608" s="132" t="s">
        <v>730</v>
      </c>
      <c r="D1608" s="124" t="str">
        <f t="shared" si="226"/>
        <v>2021/3/9  8:00</v>
      </c>
      <c r="E1608" s="35">
        <v>1.5196429977012826</v>
      </c>
      <c r="F1608" s="36">
        <f t="shared" si="227"/>
        <v>1.5266429977012825</v>
      </c>
      <c r="G1608" s="36">
        <f t="shared" si="228"/>
        <v>1.5246429977012825</v>
      </c>
      <c r="H1608" s="36">
        <f t="shared" si="229"/>
        <v>1.5186429977012827</v>
      </c>
      <c r="I1608" s="36">
        <f t="shared" si="230"/>
        <v>1.5206429977012825</v>
      </c>
      <c r="J1608" s="36">
        <f t="shared" si="231"/>
        <v>1.5256429977012826</v>
      </c>
      <c r="K1608" s="36">
        <f t="shared" si="232"/>
        <v>1.5236429977012826</v>
      </c>
      <c r="L1608" s="36">
        <f t="shared" si="233"/>
        <v>1.5226429977012825</v>
      </c>
      <c r="M1608" s="57">
        <f t="shared" si="234"/>
        <v>1.5216429977012826</v>
      </c>
      <c r="N1608" s="58" t="s">
        <v>46</v>
      </c>
      <c r="O1608" s="36"/>
      <c r="P1608" s="36"/>
      <c r="Q1608" s="36"/>
      <c r="R1608" s="59"/>
      <c r="S1608" s="60">
        <v>1.46</v>
      </c>
      <c r="T1608" s="106">
        <v>1.6</v>
      </c>
      <c r="U1608" s="162"/>
      <c r="V1608" s="10"/>
      <c r="W1608" s="162"/>
      <c r="X1608" s="162"/>
      <c r="Y1608" s="162"/>
      <c r="AA1608" s="10"/>
      <c r="AB1608" s="47"/>
      <c r="AC1608" s="47"/>
      <c r="AD1608" s="47"/>
      <c r="AE1608" s="47"/>
      <c r="AF1608" s="47"/>
      <c r="AG1608" s="47"/>
      <c r="AH1608" s="47"/>
      <c r="AI1608" s="47"/>
    </row>
    <row r="1609" spans="1:35">
      <c r="A1609" s="26">
        <v>44264</v>
      </c>
      <c r="B1609" s="27">
        <v>0.41666666666666669</v>
      </c>
      <c r="C1609" s="132"/>
      <c r="D1609" s="28" t="str">
        <f t="shared" si="226"/>
        <v>2021/3/9  10:00</v>
      </c>
      <c r="E1609" s="35">
        <v>1.5049999999999999</v>
      </c>
      <c r="F1609" s="36">
        <f t="shared" si="227"/>
        <v>1.5119999999999998</v>
      </c>
      <c r="G1609" s="36">
        <f t="shared" si="228"/>
        <v>1.5099999999999998</v>
      </c>
      <c r="H1609" s="36">
        <f t="shared" si="229"/>
        <v>1.504</v>
      </c>
      <c r="I1609" s="36">
        <f t="shared" si="230"/>
        <v>1.5059999999999998</v>
      </c>
      <c r="J1609" s="36">
        <f t="shared" si="231"/>
        <v>1.5109999999999999</v>
      </c>
      <c r="K1609" s="36">
        <f t="shared" si="232"/>
        <v>1.5089999999999999</v>
      </c>
      <c r="L1609" s="36">
        <f t="shared" si="233"/>
        <v>1.5079999999999998</v>
      </c>
      <c r="M1609" s="57">
        <f t="shared" si="234"/>
        <v>1.5069999999999999</v>
      </c>
      <c r="N1609" s="58" t="s">
        <v>46</v>
      </c>
      <c r="O1609" s="36"/>
      <c r="P1609" s="36"/>
      <c r="Q1609" s="36"/>
      <c r="R1609" s="59"/>
      <c r="S1609" s="60">
        <v>1.46</v>
      </c>
      <c r="T1609" s="106">
        <v>1.6</v>
      </c>
      <c r="U1609" s="162"/>
      <c r="V1609" s="10"/>
      <c r="W1609" s="162"/>
      <c r="X1609" s="162"/>
      <c r="Y1609" s="162"/>
      <c r="AA1609" s="10"/>
      <c r="AB1609" s="47"/>
      <c r="AC1609" s="47"/>
      <c r="AD1609" s="47"/>
      <c r="AE1609" s="47"/>
      <c r="AF1609" s="47"/>
      <c r="AG1609" s="47"/>
      <c r="AH1609" s="47"/>
      <c r="AI1609" s="47"/>
    </row>
    <row r="1610" spans="1:35">
      <c r="A1610" s="26">
        <v>44264</v>
      </c>
      <c r="B1610" s="27">
        <v>0.5</v>
      </c>
      <c r="C1610" s="132"/>
      <c r="D1610" s="28" t="str">
        <f t="shared" si="226"/>
        <v>2021/3/9  12:00</v>
      </c>
      <c r="E1610" s="35">
        <v>1.5049999999999999</v>
      </c>
      <c r="F1610" s="36">
        <f t="shared" si="227"/>
        <v>1.5119999999999998</v>
      </c>
      <c r="G1610" s="36">
        <f t="shared" si="228"/>
        <v>1.5099999999999998</v>
      </c>
      <c r="H1610" s="36">
        <f t="shared" si="229"/>
        <v>1.504</v>
      </c>
      <c r="I1610" s="36">
        <f t="shared" si="230"/>
        <v>1.5059999999999998</v>
      </c>
      <c r="J1610" s="36">
        <f t="shared" si="231"/>
        <v>1.5109999999999999</v>
      </c>
      <c r="K1610" s="36">
        <f t="shared" si="232"/>
        <v>1.5089999999999999</v>
      </c>
      <c r="L1610" s="36">
        <f t="shared" si="233"/>
        <v>1.5079999999999998</v>
      </c>
      <c r="M1610" s="57">
        <f t="shared" si="234"/>
        <v>1.5069999999999999</v>
      </c>
      <c r="N1610" s="58" t="s">
        <v>46</v>
      </c>
      <c r="O1610" s="36"/>
      <c r="P1610" s="36"/>
      <c r="Q1610" s="36"/>
      <c r="R1610" s="59"/>
      <c r="S1610" s="60">
        <v>1.46</v>
      </c>
      <c r="T1610" s="106">
        <v>1.6</v>
      </c>
      <c r="U1610" s="162"/>
      <c r="V1610" s="10"/>
      <c r="W1610" s="162"/>
      <c r="X1610" s="162"/>
      <c r="Y1610" s="162"/>
      <c r="AA1610" s="10"/>
      <c r="AB1610" s="47"/>
      <c r="AC1610" s="47"/>
      <c r="AD1610" s="47"/>
      <c r="AE1610" s="47"/>
      <c r="AF1610" s="47"/>
      <c r="AG1610" s="47"/>
      <c r="AH1610" s="47"/>
      <c r="AI1610" s="47"/>
    </row>
    <row r="1611" spans="1:35">
      <c r="A1611" s="26">
        <v>44264</v>
      </c>
      <c r="B1611" s="27">
        <v>0.58333333333333304</v>
      </c>
      <c r="C1611" s="132"/>
      <c r="D1611" s="28" t="str">
        <f t="shared" si="226"/>
        <v>2021/3/9  14:00</v>
      </c>
      <c r="E1611" s="35">
        <v>1.5026839998867814</v>
      </c>
      <c r="F1611" s="36">
        <f t="shared" si="227"/>
        <v>1.5096839998867813</v>
      </c>
      <c r="G1611" s="36">
        <f t="shared" si="228"/>
        <v>1.5076839998867813</v>
      </c>
      <c r="H1611" s="36">
        <f t="shared" si="229"/>
        <v>1.5016839998867815</v>
      </c>
      <c r="I1611" s="36">
        <f t="shared" si="230"/>
        <v>1.5036839998867813</v>
      </c>
      <c r="J1611" s="36">
        <f t="shared" si="231"/>
        <v>1.5086839998867814</v>
      </c>
      <c r="K1611" s="36">
        <f t="shared" si="232"/>
        <v>1.5066839998867814</v>
      </c>
      <c r="L1611" s="36">
        <f t="shared" si="233"/>
        <v>1.5056839998867813</v>
      </c>
      <c r="M1611" s="57">
        <f t="shared" si="234"/>
        <v>1.5046839998867814</v>
      </c>
      <c r="N1611" s="58" t="s">
        <v>46</v>
      </c>
      <c r="O1611" s="36"/>
      <c r="P1611" s="36"/>
      <c r="Q1611" s="36"/>
      <c r="R1611" s="59"/>
      <c r="S1611" s="60">
        <v>1.46</v>
      </c>
      <c r="T1611" s="106">
        <v>1.6</v>
      </c>
      <c r="U1611" s="162"/>
      <c r="V1611" s="10"/>
      <c r="W1611" s="162"/>
      <c r="X1611" s="162"/>
      <c r="Y1611" s="162"/>
      <c r="AA1611" s="10"/>
      <c r="AB1611" s="47"/>
      <c r="AC1611" s="47"/>
      <c r="AD1611" s="47"/>
      <c r="AE1611" s="47"/>
      <c r="AF1611" s="47"/>
      <c r="AG1611" s="47"/>
      <c r="AH1611" s="47"/>
      <c r="AI1611" s="47"/>
    </row>
    <row r="1612" spans="1:35">
      <c r="A1612" s="26">
        <v>44264</v>
      </c>
      <c r="B1612" s="27">
        <v>0.66666666666666596</v>
      </c>
      <c r="C1612" s="132"/>
      <c r="D1612" s="28" t="str">
        <f t="shared" si="226"/>
        <v>2021/3/9  16:00</v>
      </c>
      <c r="E1612" s="35">
        <v>1.5071724300465092</v>
      </c>
      <c r="F1612" s="36">
        <f t="shared" si="227"/>
        <v>1.5141724300465091</v>
      </c>
      <c r="G1612" s="36">
        <f t="shared" si="228"/>
        <v>1.5121724300465091</v>
      </c>
      <c r="H1612" s="36">
        <f t="shared" si="229"/>
        <v>1.5061724300465094</v>
      </c>
      <c r="I1612" s="36">
        <f t="shared" si="230"/>
        <v>1.5081724300465091</v>
      </c>
      <c r="J1612" s="36">
        <f t="shared" si="231"/>
        <v>1.5131724300465093</v>
      </c>
      <c r="K1612" s="36">
        <f t="shared" si="232"/>
        <v>1.5111724300465093</v>
      </c>
      <c r="L1612" s="36">
        <f t="shared" si="233"/>
        <v>1.5101724300465091</v>
      </c>
      <c r="M1612" s="57">
        <f t="shared" si="234"/>
        <v>1.5091724300465093</v>
      </c>
      <c r="N1612" s="58" t="s">
        <v>46</v>
      </c>
      <c r="O1612" s="36"/>
      <c r="P1612" s="36"/>
      <c r="Q1612" s="36"/>
      <c r="R1612" s="59"/>
      <c r="S1612" s="60">
        <v>1.46</v>
      </c>
      <c r="T1612" s="106">
        <v>1.6</v>
      </c>
      <c r="U1612" s="162"/>
      <c r="V1612" s="10"/>
      <c r="W1612" s="162"/>
      <c r="X1612" s="162"/>
      <c r="Y1612" s="162"/>
      <c r="AA1612" s="10"/>
      <c r="AB1612" s="47"/>
      <c r="AC1612" s="47"/>
      <c r="AD1612" s="47"/>
      <c r="AE1612" s="47"/>
      <c r="AF1612" s="47"/>
      <c r="AG1612" s="47"/>
      <c r="AH1612" s="47"/>
      <c r="AI1612" s="47"/>
    </row>
    <row r="1613" spans="1:35">
      <c r="A1613" s="123">
        <v>44265</v>
      </c>
      <c r="B1613" s="101">
        <v>0.33333333333333331</v>
      </c>
      <c r="C1613" s="132" t="s">
        <v>731</v>
      </c>
      <c r="D1613" s="124" t="str">
        <f t="shared" si="226"/>
        <v>2021/3/10  8:00</v>
      </c>
      <c r="E1613" s="35">
        <v>1.514961927727436</v>
      </c>
      <c r="F1613" s="36">
        <f t="shared" si="227"/>
        <v>1.5219619277274359</v>
      </c>
      <c r="G1613" s="36">
        <f t="shared" si="228"/>
        <v>1.5199619277274359</v>
      </c>
      <c r="H1613" s="36">
        <f t="shared" si="229"/>
        <v>1.5139619277274361</v>
      </c>
      <c r="I1613" s="36">
        <f t="shared" si="230"/>
        <v>1.5159619277274359</v>
      </c>
      <c r="J1613" s="36">
        <f t="shared" si="231"/>
        <v>1.520961927727436</v>
      </c>
      <c r="K1613" s="36">
        <f t="shared" si="232"/>
        <v>1.518961927727436</v>
      </c>
      <c r="L1613" s="36">
        <f t="shared" si="233"/>
        <v>1.5179619277274359</v>
      </c>
      <c r="M1613" s="57">
        <f t="shared" si="234"/>
        <v>1.516961927727436</v>
      </c>
      <c r="N1613" s="58" t="s">
        <v>47</v>
      </c>
      <c r="O1613" s="36"/>
      <c r="P1613" s="36"/>
      <c r="Q1613" s="36"/>
      <c r="R1613" s="59"/>
      <c r="S1613" s="60">
        <v>1.46</v>
      </c>
      <c r="T1613" s="106">
        <v>1.6</v>
      </c>
      <c r="U1613" s="162"/>
      <c r="V1613" s="10"/>
      <c r="W1613" s="162"/>
      <c r="X1613" s="162"/>
      <c r="Y1613" s="162"/>
      <c r="AA1613" s="10"/>
      <c r="AB1613" s="47"/>
      <c r="AC1613" s="47"/>
      <c r="AD1613" s="47"/>
      <c r="AE1613" s="47"/>
      <c r="AF1613" s="47"/>
      <c r="AG1613" s="47"/>
      <c r="AH1613" s="47"/>
      <c r="AI1613" s="47"/>
    </row>
    <row r="1614" spans="1:35">
      <c r="A1614" s="26">
        <v>44265</v>
      </c>
      <c r="B1614" s="27">
        <v>0.41666666666666669</v>
      </c>
      <c r="C1614" s="132"/>
      <c r="D1614" s="28" t="str">
        <f t="shared" si="226"/>
        <v>2021/3/10  10:00</v>
      </c>
      <c r="E1614" s="35">
        <v>1.5133325717864483</v>
      </c>
      <c r="F1614" s="36">
        <f t="shared" si="227"/>
        <v>1.5203325717864482</v>
      </c>
      <c r="G1614" s="36">
        <f t="shared" si="228"/>
        <v>1.5183325717864482</v>
      </c>
      <c r="H1614" s="36">
        <f t="shared" si="229"/>
        <v>1.5123325717864484</v>
      </c>
      <c r="I1614" s="36">
        <f t="shared" si="230"/>
        <v>1.5143325717864482</v>
      </c>
      <c r="J1614" s="36">
        <f t="shared" si="231"/>
        <v>1.5193325717864483</v>
      </c>
      <c r="K1614" s="36">
        <f t="shared" si="232"/>
        <v>1.5173325717864483</v>
      </c>
      <c r="L1614" s="36">
        <f t="shared" si="233"/>
        <v>1.5163325717864482</v>
      </c>
      <c r="M1614" s="57">
        <f t="shared" si="234"/>
        <v>1.5153325717864483</v>
      </c>
      <c r="N1614" s="58" t="s">
        <v>47</v>
      </c>
      <c r="O1614" s="36"/>
      <c r="P1614" s="36"/>
      <c r="Q1614" s="36"/>
      <c r="R1614" s="59"/>
      <c r="S1614" s="60">
        <v>1.46</v>
      </c>
      <c r="T1614" s="106">
        <v>1.6</v>
      </c>
      <c r="U1614" s="162"/>
      <c r="V1614" s="10"/>
      <c r="W1614" s="162"/>
      <c r="X1614" s="162"/>
      <c r="Y1614" s="162"/>
      <c r="AA1614" s="10"/>
      <c r="AB1614" s="47"/>
      <c r="AC1614" s="47"/>
      <c r="AD1614" s="47"/>
      <c r="AE1614" s="47"/>
      <c r="AF1614" s="47"/>
      <c r="AG1614" s="47"/>
      <c r="AH1614" s="47"/>
      <c r="AI1614" s="47"/>
    </row>
    <row r="1615" spans="1:35">
      <c r="A1615" s="26">
        <v>44265</v>
      </c>
      <c r="B1615" s="27">
        <v>0.5</v>
      </c>
      <c r="C1615" s="132"/>
      <c r="D1615" s="28" t="str">
        <f t="shared" si="226"/>
        <v>2021/3/10  12:00</v>
      </c>
      <c r="E1615" s="35">
        <v>1.5251741872978992</v>
      </c>
      <c r="F1615" s="36">
        <f t="shared" si="227"/>
        <v>1.5321741872978991</v>
      </c>
      <c r="G1615" s="36">
        <f t="shared" si="228"/>
        <v>1.5301741872978991</v>
      </c>
      <c r="H1615" s="36">
        <f t="shared" si="229"/>
        <v>1.5241741872978993</v>
      </c>
      <c r="I1615" s="36">
        <f t="shared" si="230"/>
        <v>1.5261741872978991</v>
      </c>
      <c r="J1615" s="36">
        <f t="shared" si="231"/>
        <v>1.5311741872978992</v>
      </c>
      <c r="K1615" s="36">
        <f t="shared" si="232"/>
        <v>1.5291741872978992</v>
      </c>
      <c r="L1615" s="36">
        <f t="shared" si="233"/>
        <v>1.5281741872978991</v>
      </c>
      <c r="M1615" s="57">
        <f t="shared" si="234"/>
        <v>1.5271741872978992</v>
      </c>
      <c r="N1615" s="58" t="s">
        <v>47</v>
      </c>
      <c r="O1615" s="36"/>
      <c r="P1615" s="36"/>
      <c r="Q1615" s="36"/>
      <c r="R1615" s="59"/>
      <c r="S1615" s="60">
        <v>1.46</v>
      </c>
      <c r="T1615" s="106">
        <v>1.6</v>
      </c>
      <c r="U1615" s="162"/>
      <c r="V1615" s="10"/>
      <c r="W1615" s="162"/>
      <c r="X1615" s="162"/>
      <c r="Y1615" s="162"/>
      <c r="AA1615" s="10"/>
      <c r="AB1615" s="47"/>
      <c r="AC1615" s="47"/>
      <c r="AD1615" s="47"/>
      <c r="AE1615" s="47"/>
      <c r="AF1615" s="47"/>
      <c r="AG1615" s="47"/>
      <c r="AH1615" s="47"/>
      <c r="AI1615" s="47"/>
    </row>
    <row r="1616" spans="1:35">
      <c r="A1616" s="26">
        <v>44265</v>
      </c>
      <c r="B1616" s="27">
        <v>0.58333333333333304</v>
      </c>
      <c r="C1616" s="132"/>
      <c r="D1616" s="28" t="str">
        <f t="shared" si="226"/>
        <v>2021/3/10  14:00</v>
      </c>
      <c r="E1616" s="35">
        <v>1.5083635614062971</v>
      </c>
      <c r="F1616" s="36">
        <f t="shared" si="227"/>
        <v>1.515363561406297</v>
      </c>
      <c r="G1616" s="36">
        <f t="shared" si="228"/>
        <v>1.513363561406297</v>
      </c>
      <c r="H1616" s="36">
        <f t="shared" si="229"/>
        <v>1.5073635614062972</v>
      </c>
      <c r="I1616" s="36">
        <f t="shared" si="230"/>
        <v>1.509363561406297</v>
      </c>
      <c r="J1616" s="36">
        <f t="shared" si="231"/>
        <v>1.5143635614062971</v>
      </c>
      <c r="K1616" s="36">
        <f t="shared" si="232"/>
        <v>1.5123635614062971</v>
      </c>
      <c r="L1616" s="36">
        <f t="shared" si="233"/>
        <v>1.511363561406297</v>
      </c>
      <c r="M1616" s="57">
        <f t="shared" si="234"/>
        <v>1.5103635614062971</v>
      </c>
      <c r="N1616" s="58" t="s">
        <v>47</v>
      </c>
      <c r="O1616" s="36"/>
      <c r="P1616" s="36"/>
      <c r="Q1616" s="36"/>
      <c r="R1616" s="59"/>
      <c r="S1616" s="60">
        <v>1.46</v>
      </c>
      <c r="T1616" s="106">
        <v>1.6</v>
      </c>
      <c r="U1616" s="162"/>
      <c r="V1616" s="10"/>
      <c r="W1616" s="162"/>
      <c r="X1616" s="162"/>
      <c r="Y1616" s="162"/>
      <c r="AA1616" s="10"/>
      <c r="AB1616" s="47"/>
      <c r="AC1616" s="47"/>
      <c r="AD1616" s="47"/>
      <c r="AE1616" s="47"/>
      <c r="AF1616" s="47"/>
      <c r="AG1616" s="47"/>
      <c r="AH1616" s="47"/>
      <c r="AI1616" s="47"/>
    </row>
    <row r="1617" spans="1:35">
      <c r="A1617" s="26">
        <v>44265</v>
      </c>
      <c r="B1617" s="27">
        <v>0.66666666666666596</v>
      </c>
      <c r="C1617" s="132"/>
      <c r="D1617" s="28" t="str">
        <f t="shared" si="226"/>
        <v>2021/3/10  16:00</v>
      </c>
      <c r="E1617" s="35">
        <v>1.5043593029054767</v>
      </c>
      <c r="F1617" s="36">
        <f t="shared" si="227"/>
        <v>1.5113593029054766</v>
      </c>
      <c r="G1617" s="36">
        <f t="shared" si="228"/>
        <v>1.5093593029054766</v>
      </c>
      <c r="H1617" s="36">
        <f t="shared" si="229"/>
        <v>1.5033593029054768</v>
      </c>
      <c r="I1617" s="36">
        <f t="shared" si="230"/>
        <v>1.5053593029054766</v>
      </c>
      <c r="J1617" s="36">
        <f t="shared" si="231"/>
        <v>1.5103593029054767</v>
      </c>
      <c r="K1617" s="36">
        <f t="shared" si="232"/>
        <v>1.5083593029054767</v>
      </c>
      <c r="L1617" s="36">
        <f t="shared" si="233"/>
        <v>1.5073593029054766</v>
      </c>
      <c r="M1617" s="57">
        <f t="shared" si="234"/>
        <v>1.5063593029054767</v>
      </c>
      <c r="N1617" s="58" t="s">
        <v>47</v>
      </c>
      <c r="O1617" s="36"/>
      <c r="P1617" s="36"/>
      <c r="Q1617" s="36"/>
      <c r="R1617" s="59"/>
      <c r="S1617" s="60">
        <v>1.46</v>
      </c>
      <c r="T1617" s="106">
        <v>1.6</v>
      </c>
      <c r="U1617" s="162"/>
      <c r="V1617" s="10"/>
      <c r="W1617" s="162"/>
      <c r="X1617" s="162"/>
      <c r="Y1617" s="162"/>
      <c r="AA1617" s="10"/>
      <c r="AB1617" s="47"/>
      <c r="AC1617" s="47"/>
      <c r="AD1617" s="47"/>
      <c r="AE1617" s="47"/>
      <c r="AF1617" s="47"/>
      <c r="AG1617" s="47"/>
      <c r="AH1617" s="47"/>
      <c r="AI1617" s="47"/>
    </row>
    <row r="1618" spans="1:35">
      <c r="A1618" s="123">
        <v>44266</v>
      </c>
      <c r="B1618" s="101">
        <v>0.33333333333333331</v>
      </c>
      <c r="C1618" s="132" t="s">
        <v>143</v>
      </c>
      <c r="D1618" s="124" t="str">
        <f t="shared" si="226"/>
        <v>2021/3/11  8:00</v>
      </c>
      <c r="E1618" s="35">
        <v>1.5268418318377697</v>
      </c>
      <c r="F1618" s="36">
        <f t="shared" si="227"/>
        <v>1.5338418318377696</v>
      </c>
      <c r="G1618" s="36">
        <f t="shared" si="228"/>
        <v>1.5318418318377696</v>
      </c>
      <c r="H1618" s="36">
        <f t="shared" si="229"/>
        <v>1.5258418318377698</v>
      </c>
      <c r="I1618" s="36">
        <f t="shared" si="230"/>
        <v>1.5278418318377696</v>
      </c>
      <c r="J1618" s="36">
        <f t="shared" si="231"/>
        <v>1.5328418318377697</v>
      </c>
      <c r="K1618" s="36">
        <f t="shared" si="232"/>
        <v>1.5308418318377697</v>
      </c>
      <c r="L1618" s="36">
        <f t="shared" si="233"/>
        <v>1.5298418318377696</v>
      </c>
      <c r="M1618" s="57">
        <f t="shared" si="234"/>
        <v>1.5288418318377697</v>
      </c>
      <c r="N1618" s="58" t="s">
        <v>48</v>
      </c>
      <c r="O1618" s="36"/>
      <c r="P1618" s="36"/>
      <c r="Q1618" s="36"/>
      <c r="R1618" s="59"/>
      <c r="S1618" s="60">
        <v>1.46</v>
      </c>
      <c r="T1618" s="106">
        <v>1.6</v>
      </c>
      <c r="U1618" s="162"/>
      <c r="V1618" s="10"/>
      <c r="W1618" s="162"/>
      <c r="X1618" s="162"/>
      <c r="Y1618" s="162"/>
      <c r="AA1618" s="10"/>
      <c r="AB1618" s="47"/>
      <c r="AC1618" s="47"/>
      <c r="AD1618" s="47"/>
      <c r="AE1618" s="47"/>
      <c r="AF1618" s="47"/>
      <c r="AG1618" s="47"/>
      <c r="AH1618" s="47"/>
      <c r="AI1618" s="47"/>
    </row>
    <row r="1619" spans="1:35">
      <c r="A1619" s="26">
        <v>44266</v>
      </c>
      <c r="B1619" s="27">
        <v>0.41666666666666669</v>
      </c>
      <c r="C1619" s="132"/>
      <c r="D1619" s="28" t="str">
        <f t="shared" si="226"/>
        <v>2021/3/11  10:00</v>
      </c>
      <c r="E1619" s="35">
        <v>1.522778379442367</v>
      </c>
      <c r="F1619" s="36">
        <f t="shared" si="227"/>
        <v>1.5297783794423669</v>
      </c>
      <c r="G1619" s="36">
        <f t="shared" si="228"/>
        <v>1.5277783794423669</v>
      </c>
      <c r="H1619" s="36">
        <f t="shared" si="229"/>
        <v>1.5217783794423672</v>
      </c>
      <c r="I1619" s="36">
        <f t="shared" si="230"/>
        <v>1.5237783794423669</v>
      </c>
      <c r="J1619" s="36">
        <f t="shared" si="231"/>
        <v>1.5287783794423671</v>
      </c>
      <c r="K1619" s="36">
        <f t="shared" si="232"/>
        <v>1.5267783794423671</v>
      </c>
      <c r="L1619" s="36">
        <f t="shared" si="233"/>
        <v>1.5257783794423669</v>
      </c>
      <c r="M1619" s="57">
        <f t="shared" si="234"/>
        <v>1.524778379442367</v>
      </c>
      <c r="N1619" s="58" t="s">
        <v>48</v>
      </c>
      <c r="O1619" s="36"/>
      <c r="P1619" s="36"/>
      <c r="Q1619" s="36"/>
      <c r="R1619" s="59"/>
      <c r="S1619" s="60">
        <v>1.46</v>
      </c>
      <c r="T1619" s="106">
        <v>1.6</v>
      </c>
      <c r="U1619" s="162"/>
      <c r="V1619" s="10"/>
      <c r="W1619" s="162"/>
      <c r="X1619" s="162"/>
      <c r="Y1619" s="162"/>
      <c r="AA1619" s="10"/>
      <c r="AB1619" s="47"/>
      <c r="AC1619" s="47"/>
      <c r="AD1619" s="47"/>
      <c r="AE1619" s="47"/>
      <c r="AF1619" s="47"/>
      <c r="AG1619" s="47"/>
      <c r="AH1619" s="47"/>
      <c r="AI1619" s="47"/>
    </row>
    <row r="1620" spans="1:35">
      <c r="A1620" s="26">
        <v>44266</v>
      </c>
      <c r="B1620" s="27">
        <v>0.5</v>
      </c>
      <c r="C1620" s="132"/>
      <c r="D1620" s="28" t="str">
        <f t="shared" si="226"/>
        <v>2021/3/11  12:00</v>
      </c>
      <c r="E1620" s="35">
        <v>1.5049999999999999</v>
      </c>
      <c r="F1620" s="36">
        <f t="shared" si="227"/>
        <v>1.5119999999999998</v>
      </c>
      <c r="G1620" s="36">
        <f t="shared" si="228"/>
        <v>1.5099999999999998</v>
      </c>
      <c r="H1620" s="36">
        <f t="shared" si="229"/>
        <v>1.504</v>
      </c>
      <c r="I1620" s="36">
        <f t="shared" si="230"/>
        <v>1.5059999999999998</v>
      </c>
      <c r="J1620" s="36">
        <f t="shared" si="231"/>
        <v>1.5109999999999999</v>
      </c>
      <c r="K1620" s="36">
        <f t="shared" si="232"/>
        <v>1.5089999999999999</v>
      </c>
      <c r="L1620" s="36">
        <f t="shared" si="233"/>
        <v>1.5079999999999998</v>
      </c>
      <c r="M1620" s="57">
        <f t="shared" si="234"/>
        <v>1.5069999999999999</v>
      </c>
      <c r="N1620" s="58" t="s">
        <v>48</v>
      </c>
      <c r="O1620" s="36"/>
      <c r="P1620" s="36"/>
      <c r="Q1620" s="36"/>
      <c r="R1620" s="59"/>
      <c r="S1620" s="60">
        <v>1.46</v>
      </c>
      <c r="T1620" s="106">
        <v>1.6</v>
      </c>
      <c r="U1620" s="162"/>
      <c r="V1620" s="10"/>
      <c r="W1620" s="162"/>
      <c r="X1620" s="162"/>
      <c r="Y1620" s="162"/>
      <c r="AA1620" s="10"/>
      <c r="AB1620" s="47"/>
      <c r="AC1620" s="47"/>
      <c r="AD1620" s="47"/>
      <c r="AE1620" s="47"/>
      <c r="AF1620" s="47"/>
      <c r="AG1620" s="47"/>
      <c r="AH1620" s="47"/>
      <c r="AI1620" s="47"/>
    </row>
    <row r="1621" spans="1:35">
      <c r="A1621" s="26">
        <v>44266</v>
      </c>
      <c r="B1621" s="27">
        <v>0.58333333333333304</v>
      </c>
      <c r="C1621" s="132"/>
      <c r="D1621" s="28" t="str">
        <f t="shared" si="226"/>
        <v>2021/3/11  14:00</v>
      </c>
      <c r="E1621" s="35">
        <v>1.5049999999999999</v>
      </c>
      <c r="F1621" s="36">
        <f t="shared" si="227"/>
        <v>1.5119999999999998</v>
      </c>
      <c r="G1621" s="36">
        <f t="shared" si="228"/>
        <v>1.5099999999999998</v>
      </c>
      <c r="H1621" s="36">
        <f t="shared" si="229"/>
        <v>1.504</v>
      </c>
      <c r="I1621" s="36">
        <f t="shared" si="230"/>
        <v>1.5059999999999998</v>
      </c>
      <c r="J1621" s="36">
        <f t="shared" si="231"/>
        <v>1.5109999999999999</v>
      </c>
      <c r="K1621" s="36">
        <f t="shared" si="232"/>
        <v>1.5089999999999999</v>
      </c>
      <c r="L1621" s="36">
        <f t="shared" si="233"/>
        <v>1.5079999999999998</v>
      </c>
      <c r="M1621" s="57">
        <f t="shared" si="234"/>
        <v>1.5069999999999999</v>
      </c>
      <c r="N1621" s="58" t="s">
        <v>48</v>
      </c>
      <c r="O1621" s="36"/>
      <c r="P1621" s="36"/>
      <c r="Q1621" s="36"/>
      <c r="R1621" s="59"/>
      <c r="S1621" s="60">
        <v>1.46</v>
      </c>
      <c r="T1621" s="106">
        <v>1.6</v>
      </c>
      <c r="U1621" s="162"/>
      <c r="V1621" s="10"/>
      <c r="W1621" s="162"/>
      <c r="X1621" s="162"/>
      <c r="Y1621" s="162"/>
      <c r="AA1621" s="10"/>
      <c r="AB1621" s="47"/>
      <c r="AC1621" s="47"/>
      <c r="AD1621" s="47"/>
      <c r="AE1621" s="47"/>
      <c r="AF1621" s="47"/>
      <c r="AG1621" s="47"/>
      <c r="AH1621" s="47"/>
      <c r="AI1621" s="47"/>
    </row>
    <row r="1622" spans="1:35">
      <c r="A1622" s="26">
        <v>44266</v>
      </c>
      <c r="B1622" s="27">
        <v>0.66666666666666596</v>
      </c>
      <c r="C1622" s="132"/>
      <c r="D1622" s="28" t="str">
        <f t="shared" si="226"/>
        <v>2021/3/11  16:00</v>
      </c>
      <c r="E1622" s="35">
        <v>1.5068653928371938</v>
      </c>
      <c r="F1622" s="36">
        <f t="shared" si="227"/>
        <v>1.5138653928371937</v>
      </c>
      <c r="G1622" s="36">
        <f t="shared" si="228"/>
        <v>1.5118653928371937</v>
      </c>
      <c r="H1622" s="36">
        <f t="shared" si="229"/>
        <v>1.5058653928371939</v>
      </c>
      <c r="I1622" s="36">
        <f t="shared" si="230"/>
        <v>1.5078653928371937</v>
      </c>
      <c r="J1622" s="36">
        <f t="shared" si="231"/>
        <v>1.5128653928371938</v>
      </c>
      <c r="K1622" s="36">
        <f t="shared" si="232"/>
        <v>1.5108653928371938</v>
      </c>
      <c r="L1622" s="36">
        <f t="shared" si="233"/>
        <v>1.5098653928371937</v>
      </c>
      <c r="M1622" s="57">
        <f t="shared" si="234"/>
        <v>1.5088653928371938</v>
      </c>
      <c r="N1622" s="58" t="s">
        <v>48</v>
      </c>
      <c r="O1622" s="36"/>
      <c r="P1622" s="36"/>
      <c r="Q1622" s="36"/>
      <c r="R1622" s="59"/>
      <c r="S1622" s="60">
        <v>1.46</v>
      </c>
      <c r="T1622" s="106">
        <v>1.6</v>
      </c>
      <c r="U1622" s="162"/>
      <c r="V1622" s="10"/>
      <c r="W1622" s="162"/>
      <c r="X1622" s="162"/>
      <c r="Y1622" s="162"/>
      <c r="AA1622" s="10"/>
      <c r="AB1622" s="47"/>
      <c r="AC1622" s="47"/>
      <c r="AD1622" s="47"/>
      <c r="AE1622" s="47"/>
      <c r="AF1622" s="47"/>
      <c r="AG1622" s="47"/>
      <c r="AH1622" s="47"/>
      <c r="AI1622" s="47"/>
    </row>
    <row r="1623" spans="1:35">
      <c r="A1623" s="123">
        <v>44267</v>
      </c>
      <c r="B1623" s="101">
        <v>0.33333333333333331</v>
      </c>
      <c r="C1623" s="132" t="s">
        <v>732</v>
      </c>
      <c r="D1623" s="124" t="str">
        <f t="shared" si="226"/>
        <v>2021/3/12  8:00</v>
      </c>
      <c r="E1623" s="35">
        <v>1.5278802073151756</v>
      </c>
      <c r="F1623" s="36">
        <f t="shared" si="227"/>
        <v>1.5348802073151755</v>
      </c>
      <c r="G1623" s="36">
        <f t="shared" si="228"/>
        <v>1.5328802073151755</v>
      </c>
      <c r="H1623" s="36">
        <f t="shared" si="229"/>
        <v>1.5268802073151757</v>
      </c>
      <c r="I1623" s="36">
        <f t="shared" si="230"/>
        <v>1.5288802073151755</v>
      </c>
      <c r="J1623" s="36">
        <f t="shared" si="231"/>
        <v>1.5338802073151756</v>
      </c>
      <c r="K1623" s="36">
        <f t="shared" si="232"/>
        <v>1.5318802073151756</v>
      </c>
      <c r="L1623" s="36">
        <f t="shared" si="233"/>
        <v>1.5308802073151755</v>
      </c>
      <c r="M1623" s="57">
        <f t="shared" si="234"/>
        <v>1.5298802073151756</v>
      </c>
      <c r="N1623" s="58" t="s">
        <v>49</v>
      </c>
      <c r="O1623" s="36"/>
      <c r="P1623" s="36"/>
      <c r="Q1623" s="36"/>
      <c r="R1623" s="59"/>
      <c r="S1623" s="60">
        <v>1.46</v>
      </c>
      <c r="T1623" s="106">
        <v>1.6</v>
      </c>
      <c r="U1623" s="162"/>
      <c r="V1623" s="10"/>
      <c r="W1623" s="162"/>
      <c r="X1623" s="162"/>
      <c r="Y1623" s="162"/>
      <c r="AA1623" s="10"/>
      <c r="AB1623" s="47"/>
      <c r="AC1623" s="47"/>
      <c r="AD1623" s="47"/>
      <c r="AE1623" s="47"/>
      <c r="AF1623" s="47"/>
      <c r="AG1623" s="47"/>
      <c r="AH1623" s="47"/>
      <c r="AI1623" s="47"/>
    </row>
    <row r="1624" spans="1:35">
      <c r="A1624" s="26">
        <v>44267</v>
      </c>
      <c r="B1624" s="27">
        <v>0.41666666666666669</v>
      </c>
      <c r="C1624" s="132"/>
      <c r="D1624" s="28" t="str">
        <f t="shared" si="226"/>
        <v>2021/3/12  10:00</v>
      </c>
      <c r="E1624" s="35">
        <v>1.5200847367618555</v>
      </c>
      <c r="F1624" s="36">
        <f t="shared" si="227"/>
        <v>1.5270847367618554</v>
      </c>
      <c r="G1624" s="36">
        <f t="shared" si="228"/>
        <v>1.5250847367618554</v>
      </c>
      <c r="H1624" s="36">
        <f t="shared" si="229"/>
        <v>1.5190847367618556</v>
      </c>
      <c r="I1624" s="36">
        <f t="shared" si="230"/>
        <v>1.5210847367618554</v>
      </c>
      <c r="J1624" s="36">
        <f t="shared" si="231"/>
        <v>1.5260847367618555</v>
      </c>
      <c r="K1624" s="36">
        <f t="shared" si="232"/>
        <v>1.5240847367618555</v>
      </c>
      <c r="L1624" s="36">
        <f t="shared" si="233"/>
        <v>1.5230847367618554</v>
      </c>
      <c r="M1624" s="57">
        <f t="shared" si="234"/>
        <v>1.5220847367618555</v>
      </c>
      <c r="N1624" s="58" t="s">
        <v>49</v>
      </c>
      <c r="O1624" s="36"/>
      <c r="P1624" s="36"/>
      <c r="Q1624" s="36"/>
      <c r="R1624" s="59"/>
      <c r="S1624" s="60">
        <v>1.46</v>
      </c>
      <c r="T1624" s="106">
        <v>1.6</v>
      </c>
      <c r="U1624" s="162"/>
      <c r="V1624" s="10"/>
      <c r="W1624" s="162"/>
      <c r="X1624" s="162"/>
      <c r="Y1624" s="162"/>
      <c r="AA1624" s="10"/>
      <c r="AB1624" s="47"/>
      <c r="AC1624" s="47"/>
      <c r="AD1624" s="47"/>
      <c r="AE1624" s="47"/>
      <c r="AF1624" s="47"/>
      <c r="AG1624" s="47"/>
      <c r="AH1624" s="47"/>
      <c r="AI1624" s="47"/>
    </row>
    <row r="1625" spans="1:35">
      <c r="A1625" s="26">
        <v>44267</v>
      </c>
      <c r="B1625" s="27">
        <v>0.5</v>
      </c>
      <c r="C1625" s="132"/>
      <c r="D1625" s="28" t="str">
        <f t="shared" si="226"/>
        <v>2021/3/12  12:00</v>
      </c>
      <c r="E1625" s="35">
        <v>1.5113777470544167</v>
      </c>
      <c r="F1625" s="36">
        <f t="shared" si="227"/>
        <v>1.5183777470544166</v>
      </c>
      <c r="G1625" s="36">
        <f t="shared" si="228"/>
        <v>1.5163777470544166</v>
      </c>
      <c r="H1625" s="36">
        <f t="shared" si="229"/>
        <v>1.5103777470544169</v>
      </c>
      <c r="I1625" s="36">
        <f t="shared" si="230"/>
        <v>1.5123777470544166</v>
      </c>
      <c r="J1625" s="36">
        <f t="shared" si="231"/>
        <v>1.5173777470544167</v>
      </c>
      <c r="K1625" s="36">
        <f t="shared" si="232"/>
        <v>1.5153777470544167</v>
      </c>
      <c r="L1625" s="36">
        <f t="shared" si="233"/>
        <v>1.5143777470544166</v>
      </c>
      <c r="M1625" s="57">
        <f t="shared" si="234"/>
        <v>1.5133777470544167</v>
      </c>
      <c r="N1625" s="58" t="s">
        <v>49</v>
      </c>
      <c r="O1625" s="36"/>
      <c r="P1625" s="36"/>
      <c r="Q1625" s="36"/>
      <c r="R1625" s="59"/>
      <c r="S1625" s="60">
        <v>1.46</v>
      </c>
      <c r="T1625" s="106">
        <v>1.6</v>
      </c>
      <c r="U1625" s="162"/>
      <c r="V1625" s="10"/>
      <c r="W1625" s="162"/>
      <c r="X1625" s="162"/>
      <c r="Y1625" s="162"/>
      <c r="AA1625" s="10"/>
      <c r="AB1625" s="47"/>
      <c r="AC1625" s="47"/>
      <c r="AD1625" s="47"/>
      <c r="AE1625" s="47"/>
      <c r="AF1625" s="47"/>
      <c r="AG1625" s="47"/>
      <c r="AH1625" s="47"/>
      <c r="AI1625" s="47"/>
    </row>
    <row r="1626" spans="1:35">
      <c r="A1626" s="26">
        <v>44267</v>
      </c>
      <c r="B1626" s="27">
        <v>0.58333333333333304</v>
      </c>
      <c r="C1626" s="132"/>
      <c r="D1626" s="28" t="str">
        <f t="shared" si="226"/>
        <v>2021/3/12  14:00</v>
      </c>
      <c r="E1626" s="35">
        <v>1.511093173233838</v>
      </c>
      <c r="F1626" s="36">
        <f t="shared" si="227"/>
        <v>1.5180931732338379</v>
      </c>
      <c r="G1626" s="36">
        <f t="shared" si="228"/>
        <v>1.5160931732338379</v>
      </c>
      <c r="H1626" s="36">
        <f t="shared" si="229"/>
        <v>1.5100931732338381</v>
      </c>
      <c r="I1626" s="36">
        <f t="shared" si="230"/>
        <v>1.5120931732338379</v>
      </c>
      <c r="J1626" s="36">
        <f t="shared" si="231"/>
        <v>1.517093173233838</v>
      </c>
      <c r="K1626" s="36">
        <f t="shared" si="232"/>
        <v>1.515093173233838</v>
      </c>
      <c r="L1626" s="36">
        <f t="shared" si="233"/>
        <v>1.5140931732338379</v>
      </c>
      <c r="M1626" s="57">
        <f t="shared" si="234"/>
        <v>1.513093173233838</v>
      </c>
      <c r="N1626" s="58" t="s">
        <v>49</v>
      </c>
      <c r="O1626" s="36"/>
      <c r="P1626" s="36"/>
      <c r="Q1626" s="36"/>
      <c r="R1626" s="59"/>
      <c r="S1626" s="60">
        <v>1.46</v>
      </c>
      <c r="T1626" s="106">
        <v>1.6</v>
      </c>
      <c r="U1626" s="162"/>
      <c r="V1626" s="10"/>
      <c r="W1626" s="162"/>
      <c r="X1626" s="162"/>
      <c r="Y1626" s="162"/>
      <c r="AA1626" s="10"/>
      <c r="AB1626" s="47"/>
      <c r="AC1626" s="47"/>
      <c r="AD1626" s="47"/>
      <c r="AE1626" s="47"/>
      <c r="AF1626" s="47"/>
      <c r="AG1626" s="47"/>
      <c r="AH1626" s="47"/>
      <c r="AI1626" s="47"/>
    </row>
    <row r="1627" spans="1:35">
      <c r="A1627" s="26">
        <v>44267</v>
      </c>
      <c r="B1627" s="27">
        <v>0.66666666666666596</v>
      </c>
      <c r="C1627" s="132"/>
      <c r="D1627" s="28" t="str">
        <f t="shared" si="226"/>
        <v>2021/3/12  16:00</v>
      </c>
      <c r="E1627" s="35">
        <v>1.5209244177875667</v>
      </c>
      <c r="F1627" s="36">
        <f t="shared" si="227"/>
        <v>1.5279244177875666</v>
      </c>
      <c r="G1627" s="36">
        <f t="shared" si="228"/>
        <v>1.5259244177875666</v>
      </c>
      <c r="H1627" s="36">
        <f t="shared" si="229"/>
        <v>1.5199244177875668</v>
      </c>
      <c r="I1627" s="36">
        <f t="shared" si="230"/>
        <v>1.5219244177875666</v>
      </c>
      <c r="J1627" s="36">
        <f t="shared" si="231"/>
        <v>1.5269244177875667</v>
      </c>
      <c r="K1627" s="36">
        <f t="shared" si="232"/>
        <v>1.5249244177875667</v>
      </c>
      <c r="L1627" s="36">
        <f t="shared" si="233"/>
        <v>1.5239244177875666</v>
      </c>
      <c r="M1627" s="57">
        <f t="shared" si="234"/>
        <v>1.5229244177875667</v>
      </c>
      <c r="N1627" s="58" t="s">
        <v>49</v>
      </c>
      <c r="O1627" s="36"/>
      <c r="P1627" s="36"/>
      <c r="Q1627" s="36"/>
      <c r="R1627" s="59"/>
      <c r="S1627" s="60">
        <v>1.46</v>
      </c>
      <c r="T1627" s="106">
        <v>1.6</v>
      </c>
      <c r="U1627" s="162"/>
      <c r="V1627" s="10"/>
      <c r="W1627" s="162"/>
      <c r="X1627" s="162"/>
      <c r="Y1627" s="162"/>
      <c r="AA1627" s="10"/>
      <c r="AB1627" s="47"/>
      <c r="AC1627" s="47"/>
      <c r="AD1627" s="47"/>
      <c r="AE1627" s="47"/>
      <c r="AF1627" s="47"/>
      <c r="AG1627" s="47"/>
      <c r="AH1627" s="47"/>
      <c r="AI1627" s="47"/>
    </row>
    <row r="1628" spans="1:35">
      <c r="A1628" s="123">
        <v>44268</v>
      </c>
      <c r="B1628" s="101">
        <v>0.33333333333333331</v>
      </c>
      <c r="C1628" s="132" t="s">
        <v>733</v>
      </c>
      <c r="D1628" s="124" t="str">
        <f t="shared" si="226"/>
        <v>2021/3/13  8:00</v>
      </c>
      <c r="E1628" s="35">
        <v>1.546</v>
      </c>
      <c r="F1628" s="36">
        <f t="shared" si="227"/>
        <v>1.5529999999999999</v>
      </c>
      <c r="G1628" s="36">
        <f t="shared" si="228"/>
        <v>1.5509999999999999</v>
      </c>
      <c r="H1628" s="36">
        <f t="shared" si="229"/>
        <v>1.5450000000000002</v>
      </c>
      <c r="I1628" s="36">
        <f t="shared" si="230"/>
        <v>1.5469999999999999</v>
      </c>
      <c r="J1628" s="36">
        <f t="shared" si="231"/>
        <v>1.552</v>
      </c>
      <c r="K1628" s="36">
        <f t="shared" si="232"/>
        <v>1.55</v>
      </c>
      <c r="L1628" s="36">
        <f t="shared" si="233"/>
        <v>1.5489999999999999</v>
      </c>
      <c r="M1628" s="57">
        <f t="shared" si="234"/>
        <v>1.548</v>
      </c>
      <c r="N1628" s="58" t="s">
        <v>44</v>
      </c>
      <c r="O1628" s="36"/>
      <c r="P1628" s="36"/>
      <c r="Q1628" s="36"/>
      <c r="R1628" s="59"/>
      <c r="S1628" s="60">
        <v>1.46</v>
      </c>
      <c r="T1628" s="106">
        <v>1.6</v>
      </c>
      <c r="U1628" s="162"/>
      <c r="V1628" s="10"/>
      <c r="W1628" s="162"/>
      <c r="X1628" s="162"/>
      <c r="Y1628" s="162"/>
      <c r="AA1628" s="10"/>
      <c r="AB1628" s="47"/>
      <c r="AC1628" s="47"/>
      <c r="AD1628" s="47"/>
      <c r="AE1628" s="47"/>
      <c r="AF1628" s="47"/>
      <c r="AG1628" s="47"/>
      <c r="AH1628" s="47"/>
      <c r="AI1628" s="47"/>
    </row>
    <row r="1629" spans="1:35">
      <c r="A1629" s="26">
        <v>44268</v>
      </c>
      <c r="B1629" s="27">
        <v>0.41666666666666669</v>
      </c>
      <c r="C1629" s="132"/>
      <c r="D1629" s="28" t="str">
        <f t="shared" si="226"/>
        <v>2021/3/13  10:00</v>
      </c>
      <c r="E1629" s="35">
        <v>1.5149999999999999</v>
      </c>
      <c r="F1629" s="36">
        <f t="shared" si="227"/>
        <v>1.5219999999999998</v>
      </c>
      <c r="G1629" s="36">
        <f t="shared" si="228"/>
        <v>1.5199999999999998</v>
      </c>
      <c r="H1629" s="36">
        <f t="shared" si="229"/>
        <v>1.514</v>
      </c>
      <c r="I1629" s="36">
        <f t="shared" si="230"/>
        <v>1.5159999999999998</v>
      </c>
      <c r="J1629" s="36">
        <f t="shared" si="231"/>
        <v>1.5209999999999999</v>
      </c>
      <c r="K1629" s="36">
        <f t="shared" si="232"/>
        <v>1.5189999999999999</v>
      </c>
      <c r="L1629" s="36">
        <f t="shared" si="233"/>
        <v>1.5179999999999998</v>
      </c>
      <c r="M1629" s="57">
        <f t="shared" si="234"/>
        <v>1.5169999999999999</v>
      </c>
      <c r="N1629" s="58" t="s">
        <v>44</v>
      </c>
      <c r="O1629" s="36"/>
      <c r="P1629" s="36"/>
      <c r="Q1629" s="36"/>
      <c r="R1629" s="59"/>
      <c r="S1629" s="60">
        <v>1.46</v>
      </c>
      <c r="T1629" s="106">
        <v>1.6</v>
      </c>
      <c r="U1629" s="162"/>
      <c r="V1629" s="10"/>
      <c r="W1629" s="162"/>
      <c r="X1629" s="162"/>
      <c r="Y1629" s="162"/>
      <c r="AA1629" s="10"/>
      <c r="AB1629" s="47"/>
      <c r="AC1629" s="47"/>
      <c r="AD1629" s="47"/>
      <c r="AE1629" s="47"/>
      <c r="AF1629" s="47"/>
      <c r="AG1629" s="47"/>
      <c r="AH1629" s="47"/>
      <c r="AI1629" s="47"/>
    </row>
    <row r="1630" spans="1:35">
      <c r="A1630" s="26">
        <v>44268</v>
      </c>
      <c r="B1630" s="27">
        <v>0.5</v>
      </c>
      <c r="C1630" s="132"/>
      <c r="D1630" s="28" t="str">
        <f t="shared" si="226"/>
        <v>2021/3/13  12:00</v>
      </c>
      <c r="E1630" s="35">
        <v>1.5075974498568192</v>
      </c>
      <c r="F1630" s="36">
        <f t="shared" si="227"/>
        <v>1.5145974498568191</v>
      </c>
      <c r="G1630" s="36">
        <f t="shared" si="228"/>
        <v>1.5125974498568191</v>
      </c>
      <c r="H1630" s="36">
        <f t="shared" si="229"/>
        <v>1.5065974498568193</v>
      </c>
      <c r="I1630" s="36">
        <f t="shared" si="230"/>
        <v>1.5085974498568191</v>
      </c>
      <c r="J1630" s="36">
        <f t="shared" si="231"/>
        <v>1.5135974498568192</v>
      </c>
      <c r="K1630" s="36">
        <f t="shared" si="232"/>
        <v>1.5115974498568192</v>
      </c>
      <c r="L1630" s="36">
        <f t="shared" si="233"/>
        <v>1.5105974498568191</v>
      </c>
      <c r="M1630" s="57">
        <f t="shared" si="234"/>
        <v>1.5095974498568192</v>
      </c>
      <c r="N1630" s="58" t="s">
        <v>45</v>
      </c>
      <c r="O1630" s="36"/>
      <c r="P1630" s="36"/>
      <c r="Q1630" s="36"/>
      <c r="R1630" s="59"/>
      <c r="S1630" s="60">
        <v>1.46</v>
      </c>
      <c r="T1630" s="106">
        <v>1.6</v>
      </c>
      <c r="U1630" s="162"/>
      <c r="V1630" s="10"/>
      <c r="W1630" s="162"/>
      <c r="X1630" s="162"/>
      <c r="Y1630" s="162"/>
      <c r="AA1630" s="10"/>
      <c r="AB1630" s="47"/>
      <c r="AC1630" s="47"/>
      <c r="AD1630" s="47"/>
      <c r="AE1630" s="47"/>
      <c r="AF1630" s="47"/>
      <c r="AG1630" s="47"/>
      <c r="AH1630" s="47"/>
      <c r="AI1630" s="47"/>
    </row>
    <row r="1631" spans="1:35">
      <c r="A1631" s="26">
        <v>44268</v>
      </c>
      <c r="B1631" s="27">
        <v>0.58333333333333304</v>
      </c>
      <c r="C1631" s="132"/>
      <c r="D1631" s="28" t="str">
        <f t="shared" si="226"/>
        <v>2021/3/13  14:00</v>
      </c>
      <c r="E1631" s="35">
        <v>1.5106178446771217</v>
      </c>
      <c r="F1631" s="36">
        <f t="shared" si="227"/>
        <v>1.5176178446771216</v>
      </c>
      <c r="G1631" s="36">
        <f t="shared" si="228"/>
        <v>1.5156178446771216</v>
      </c>
      <c r="H1631" s="36">
        <f t="shared" si="229"/>
        <v>1.5096178446771218</v>
      </c>
      <c r="I1631" s="36">
        <f t="shared" si="230"/>
        <v>1.5116178446771216</v>
      </c>
      <c r="J1631" s="36">
        <f t="shared" si="231"/>
        <v>1.5166178446771217</v>
      </c>
      <c r="K1631" s="36">
        <f t="shared" si="232"/>
        <v>1.5146178446771217</v>
      </c>
      <c r="L1631" s="36">
        <f t="shared" si="233"/>
        <v>1.5136178446771216</v>
      </c>
      <c r="M1631" s="57">
        <f t="shared" si="234"/>
        <v>1.5126178446771217</v>
      </c>
      <c r="N1631" s="58" t="s">
        <v>45</v>
      </c>
      <c r="O1631" s="36"/>
      <c r="P1631" s="36"/>
      <c r="Q1631" s="36"/>
      <c r="R1631" s="59"/>
      <c r="S1631" s="60">
        <v>1.46</v>
      </c>
      <c r="T1631" s="106">
        <v>1.6</v>
      </c>
      <c r="U1631" s="162"/>
      <c r="V1631" s="10"/>
      <c r="W1631" s="162"/>
      <c r="X1631" s="162"/>
      <c r="Y1631" s="162"/>
      <c r="AA1631" s="10"/>
      <c r="AB1631" s="47"/>
      <c r="AC1631" s="47"/>
      <c r="AD1631" s="47"/>
      <c r="AE1631" s="47"/>
      <c r="AF1631" s="47"/>
      <c r="AG1631" s="47"/>
      <c r="AH1631" s="47"/>
      <c r="AI1631" s="47"/>
    </row>
    <row r="1632" spans="1:35">
      <c r="A1632" s="26">
        <v>44268</v>
      </c>
      <c r="B1632" s="27">
        <v>0.66666666666666596</v>
      </c>
      <c r="C1632" s="132"/>
      <c r="D1632" s="28" t="str">
        <f t="shared" si="226"/>
        <v>2021/3/13  16:00</v>
      </c>
      <c r="E1632" s="35">
        <v>1.5249705492861974</v>
      </c>
      <c r="F1632" s="36">
        <f t="shared" si="227"/>
        <v>1.5319705492861972</v>
      </c>
      <c r="G1632" s="36">
        <f t="shared" si="228"/>
        <v>1.5299705492861972</v>
      </c>
      <c r="H1632" s="36">
        <f t="shared" si="229"/>
        <v>1.5239705492861975</v>
      </c>
      <c r="I1632" s="36">
        <f t="shared" si="230"/>
        <v>1.5259705492861972</v>
      </c>
      <c r="J1632" s="36">
        <f t="shared" si="231"/>
        <v>1.5309705492861974</v>
      </c>
      <c r="K1632" s="36">
        <f t="shared" si="232"/>
        <v>1.5289705492861974</v>
      </c>
      <c r="L1632" s="36">
        <f t="shared" si="233"/>
        <v>1.5279705492861972</v>
      </c>
      <c r="M1632" s="57">
        <f t="shared" si="234"/>
        <v>1.5269705492861974</v>
      </c>
      <c r="N1632" s="58" t="s">
        <v>45</v>
      </c>
      <c r="O1632" s="36"/>
      <c r="P1632" s="36"/>
      <c r="Q1632" s="36"/>
      <c r="R1632" s="59"/>
      <c r="S1632" s="60">
        <v>1.46</v>
      </c>
      <c r="T1632" s="106">
        <v>1.6</v>
      </c>
      <c r="U1632" s="162"/>
      <c r="V1632" s="10"/>
      <c r="W1632" s="162"/>
      <c r="X1632" s="162"/>
      <c r="Y1632" s="162"/>
      <c r="AA1632" s="10"/>
      <c r="AB1632" s="47"/>
      <c r="AC1632" s="47"/>
      <c r="AD1632" s="47"/>
      <c r="AE1632" s="47"/>
      <c r="AF1632" s="47"/>
      <c r="AG1632" s="47"/>
      <c r="AH1632" s="47"/>
      <c r="AI1632" s="47"/>
    </row>
    <row r="1633" spans="1:35">
      <c r="A1633" s="123">
        <v>44269</v>
      </c>
      <c r="B1633" s="101">
        <v>0.33333333333333331</v>
      </c>
      <c r="C1633" s="132" t="s">
        <v>734</v>
      </c>
      <c r="D1633" s="124" t="str">
        <f t="shared" si="226"/>
        <v>2021/3/14  8:00</v>
      </c>
      <c r="E1633" s="35">
        <v>1.5094196948943461</v>
      </c>
      <c r="F1633" s="36">
        <f t="shared" si="227"/>
        <v>1.516419694894346</v>
      </c>
      <c r="G1633" s="36">
        <f t="shared" si="228"/>
        <v>1.514419694894346</v>
      </c>
      <c r="H1633" s="36">
        <f t="shared" si="229"/>
        <v>1.5084196948943462</v>
      </c>
      <c r="I1633" s="36">
        <f t="shared" si="230"/>
        <v>1.510419694894346</v>
      </c>
      <c r="J1633" s="36">
        <f t="shared" si="231"/>
        <v>1.5154196948943461</v>
      </c>
      <c r="K1633" s="36">
        <f t="shared" si="232"/>
        <v>1.5134196948943461</v>
      </c>
      <c r="L1633" s="36">
        <f t="shared" si="233"/>
        <v>1.512419694894346</v>
      </c>
      <c r="M1633" s="57">
        <f t="shared" si="234"/>
        <v>1.5114196948943461</v>
      </c>
      <c r="N1633" s="58" t="s">
        <v>46</v>
      </c>
      <c r="O1633" s="36"/>
      <c r="P1633" s="36"/>
      <c r="Q1633" s="36"/>
      <c r="R1633" s="59"/>
      <c r="S1633" s="60">
        <v>1.46</v>
      </c>
      <c r="T1633" s="106">
        <v>1.6</v>
      </c>
      <c r="U1633" s="162"/>
      <c r="V1633" s="10"/>
      <c r="W1633" s="162"/>
      <c r="X1633" s="162"/>
      <c r="Y1633" s="162"/>
      <c r="AA1633" s="10"/>
      <c r="AB1633" s="47"/>
      <c r="AC1633" s="47"/>
      <c r="AD1633" s="47"/>
      <c r="AE1633" s="47"/>
      <c r="AF1633" s="47"/>
      <c r="AG1633" s="47"/>
      <c r="AH1633" s="47"/>
      <c r="AI1633" s="47"/>
    </row>
    <row r="1634" spans="1:35">
      <c r="A1634" s="26">
        <v>44269</v>
      </c>
      <c r="B1634" s="27">
        <v>0.41666666666666669</v>
      </c>
      <c r="C1634" s="132"/>
      <c r="D1634" s="28" t="str">
        <f t="shared" si="226"/>
        <v>2021/3/14  10:00</v>
      </c>
      <c r="E1634" s="35">
        <v>1.5059318266722457</v>
      </c>
      <c r="F1634" s="36">
        <f t="shared" si="227"/>
        <v>1.5129318266722456</v>
      </c>
      <c r="G1634" s="36">
        <f t="shared" si="228"/>
        <v>1.5109318266722456</v>
      </c>
      <c r="H1634" s="36">
        <f t="shared" si="229"/>
        <v>1.5049318266722458</v>
      </c>
      <c r="I1634" s="36">
        <f t="shared" si="230"/>
        <v>1.5069318266722456</v>
      </c>
      <c r="J1634" s="36">
        <f t="shared" si="231"/>
        <v>1.5119318266722457</v>
      </c>
      <c r="K1634" s="36">
        <f t="shared" si="232"/>
        <v>1.5099318266722457</v>
      </c>
      <c r="L1634" s="36">
        <f t="shared" si="233"/>
        <v>1.5089318266722456</v>
      </c>
      <c r="M1634" s="57">
        <f t="shared" si="234"/>
        <v>1.5079318266722457</v>
      </c>
      <c r="N1634" s="58" t="s">
        <v>46</v>
      </c>
      <c r="O1634" s="36"/>
      <c r="P1634" s="36"/>
      <c r="Q1634" s="36"/>
      <c r="R1634" s="59"/>
      <c r="S1634" s="60">
        <v>1.46</v>
      </c>
      <c r="T1634" s="106">
        <v>1.6</v>
      </c>
      <c r="U1634" s="162"/>
      <c r="V1634" s="10"/>
      <c r="W1634" s="162"/>
      <c r="X1634" s="162"/>
      <c r="Y1634" s="162"/>
      <c r="AA1634" s="10"/>
      <c r="AB1634" s="47"/>
      <c r="AC1634" s="47"/>
      <c r="AD1634" s="47"/>
      <c r="AE1634" s="47"/>
      <c r="AF1634" s="47"/>
      <c r="AG1634" s="47"/>
      <c r="AH1634" s="47"/>
      <c r="AI1634" s="47"/>
    </row>
    <row r="1635" spans="1:35">
      <c r="A1635" s="26">
        <v>44269</v>
      </c>
      <c r="B1635" s="27">
        <v>0.5</v>
      </c>
      <c r="C1635" s="132"/>
      <c r="D1635" s="28" t="str">
        <f t="shared" si="226"/>
        <v>2021/3/14  12:00</v>
      </c>
      <c r="E1635" s="35">
        <v>1.5049999999999999</v>
      </c>
      <c r="F1635" s="36">
        <f t="shared" si="227"/>
        <v>1.5119999999999998</v>
      </c>
      <c r="G1635" s="36">
        <f t="shared" si="228"/>
        <v>1.5099999999999998</v>
      </c>
      <c r="H1635" s="36">
        <f t="shared" si="229"/>
        <v>1.504</v>
      </c>
      <c r="I1635" s="36">
        <f t="shared" si="230"/>
        <v>1.5059999999999998</v>
      </c>
      <c r="J1635" s="36">
        <f t="shared" si="231"/>
        <v>1.5109999999999999</v>
      </c>
      <c r="K1635" s="36">
        <f t="shared" si="232"/>
        <v>1.5089999999999999</v>
      </c>
      <c r="L1635" s="36">
        <f t="shared" si="233"/>
        <v>1.5079999999999998</v>
      </c>
      <c r="M1635" s="57">
        <f t="shared" si="234"/>
        <v>1.5069999999999999</v>
      </c>
      <c r="N1635" s="58" t="s">
        <v>46</v>
      </c>
      <c r="O1635" s="36"/>
      <c r="P1635" s="36"/>
      <c r="Q1635" s="36"/>
      <c r="R1635" s="59"/>
      <c r="S1635" s="60">
        <v>1.46</v>
      </c>
      <c r="T1635" s="106">
        <v>1.6</v>
      </c>
      <c r="U1635" s="162"/>
      <c r="V1635" s="10"/>
      <c r="W1635" s="162"/>
      <c r="X1635" s="162"/>
      <c r="Y1635" s="162"/>
      <c r="AA1635" s="10"/>
      <c r="AB1635" s="47"/>
      <c r="AC1635" s="47"/>
      <c r="AD1635" s="47"/>
      <c r="AE1635" s="47"/>
      <c r="AF1635" s="47"/>
      <c r="AG1635" s="47"/>
      <c r="AH1635" s="47"/>
      <c r="AI1635" s="47"/>
    </row>
    <row r="1636" spans="1:35">
      <c r="A1636" s="26">
        <v>44269</v>
      </c>
      <c r="B1636" s="27">
        <v>0.58333333333333304</v>
      </c>
      <c r="C1636" s="132"/>
      <c r="D1636" s="28" t="str">
        <f t="shared" si="226"/>
        <v>2021/3/14  14:00</v>
      </c>
      <c r="E1636" s="35">
        <v>1.5049999999999999</v>
      </c>
      <c r="F1636" s="36">
        <f t="shared" si="227"/>
        <v>1.5119999999999998</v>
      </c>
      <c r="G1636" s="36">
        <f t="shared" si="228"/>
        <v>1.5099999999999998</v>
      </c>
      <c r="H1636" s="36">
        <f t="shared" si="229"/>
        <v>1.504</v>
      </c>
      <c r="I1636" s="36">
        <f t="shared" si="230"/>
        <v>1.5059999999999998</v>
      </c>
      <c r="J1636" s="36">
        <f t="shared" si="231"/>
        <v>1.5109999999999999</v>
      </c>
      <c r="K1636" s="36">
        <f t="shared" si="232"/>
        <v>1.5089999999999999</v>
      </c>
      <c r="L1636" s="36">
        <f t="shared" si="233"/>
        <v>1.5079999999999998</v>
      </c>
      <c r="M1636" s="57">
        <f t="shared" si="234"/>
        <v>1.5069999999999999</v>
      </c>
      <c r="N1636" s="58" t="s">
        <v>46</v>
      </c>
      <c r="O1636" s="36"/>
      <c r="P1636" s="36"/>
      <c r="Q1636" s="36"/>
      <c r="R1636" s="59"/>
      <c r="S1636" s="60">
        <v>1.46</v>
      </c>
      <c r="T1636" s="106">
        <v>1.6</v>
      </c>
      <c r="U1636" s="162"/>
      <c r="V1636" s="10"/>
      <c r="W1636" s="162"/>
      <c r="X1636" s="162"/>
      <c r="Y1636" s="162"/>
      <c r="AA1636" s="10"/>
      <c r="AB1636" s="47"/>
      <c r="AC1636" s="47"/>
      <c r="AD1636" s="47"/>
      <c r="AE1636" s="47"/>
      <c r="AF1636" s="47"/>
      <c r="AG1636" s="47"/>
      <c r="AH1636" s="47"/>
      <c r="AI1636" s="47"/>
    </row>
    <row r="1637" spans="1:35">
      <c r="A1637" s="26">
        <v>44269</v>
      </c>
      <c r="B1637" s="27">
        <v>0.66666666666666596</v>
      </c>
      <c r="C1637" s="132"/>
      <c r="D1637" s="28" t="str">
        <f t="shared" si="226"/>
        <v>2021/3/14  16:00</v>
      </c>
      <c r="E1637" s="35">
        <v>1.5077013304485702</v>
      </c>
      <c r="F1637" s="36">
        <f t="shared" si="227"/>
        <v>1.5147013304485701</v>
      </c>
      <c r="G1637" s="36">
        <f t="shared" si="228"/>
        <v>1.5127013304485701</v>
      </c>
      <c r="H1637" s="36">
        <f t="shared" si="229"/>
        <v>1.5067013304485704</v>
      </c>
      <c r="I1637" s="36">
        <f t="shared" si="230"/>
        <v>1.5087013304485701</v>
      </c>
      <c r="J1637" s="36">
        <f t="shared" si="231"/>
        <v>1.5137013304485702</v>
      </c>
      <c r="K1637" s="36">
        <f t="shared" si="232"/>
        <v>1.5117013304485702</v>
      </c>
      <c r="L1637" s="36">
        <f t="shared" si="233"/>
        <v>1.5107013304485701</v>
      </c>
      <c r="M1637" s="57">
        <f t="shared" si="234"/>
        <v>1.5097013304485702</v>
      </c>
      <c r="N1637" s="58" t="s">
        <v>46</v>
      </c>
      <c r="O1637" s="36"/>
      <c r="P1637" s="36"/>
      <c r="Q1637" s="36"/>
      <c r="R1637" s="59"/>
      <c r="S1637" s="60">
        <v>1.46</v>
      </c>
      <c r="T1637" s="106">
        <v>1.6</v>
      </c>
      <c r="U1637" s="162"/>
      <c r="V1637" s="10"/>
      <c r="W1637" s="162"/>
      <c r="X1637" s="162"/>
      <c r="Y1637" s="162"/>
      <c r="AA1637" s="10"/>
      <c r="AB1637" s="47"/>
      <c r="AC1637" s="47"/>
      <c r="AD1637" s="47"/>
      <c r="AE1637" s="47"/>
      <c r="AF1637" s="47"/>
      <c r="AG1637" s="47"/>
      <c r="AH1637" s="47"/>
      <c r="AI1637" s="47"/>
    </row>
    <row r="1638" spans="1:35">
      <c r="A1638" s="123">
        <v>44270</v>
      </c>
      <c r="B1638" s="101">
        <v>0.33333333333333331</v>
      </c>
      <c r="C1638" s="132" t="s">
        <v>735</v>
      </c>
      <c r="D1638" s="124" t="str">
        <f t="shared" si="226"/>
        <v>2021/3/15  8:00</v>
      </c>
      <c r="E1638" s="35">
        <v>1.5164889383669165</v>
      </c>
      <c r="F1638" s="36">
        <f t="shared" si="227"/>
        <v>1.5234889383669163</v>
      </c>
      <c r="G1638" s="36">
        <f t="shared" si="228"/>
        <v>1.5214889383669163</v>
      </c>
      <c r="H1638" s="36">
        <f t="shared" si="229"/>
        <v>1.5154889383669166</v>
      </c>
      <c r="I1638" s="36">
        <f t="shared" si="230"/>
        <v>1.5174889383669163</v>
      </c>
      <c r="J1638" s="36">
        <f t="shared" si="231"/>
        <v>1.5224889383669165</v>
      </c>
      <c r="K1638" s="36">
        <f t="shared" si="232"/>
        <v>1.5204889383669165</v>
      </c>
      <c r="L1638" s="36">
        <f t="shared" si="233"/>
        <v>1.5194889383669163</v>
      </c>
      <c r="M1638" s="57">
        <f t="shared" si="234"/>
        <v>1.5184889383669165</v>
      </c>
      <c r="N1638" s="58" t="s">
        <v>47</v>
      </c>
      <c r="O1638" s="36"/>
      <c r="P1638" s="36"/>
      <c r="Q1638" s="36"/>
      <c r="R1638" s="59"/>
      <c r="S1638" s="60">
        <v>1.46</v>
      </c>
      <c r="T1638" s="106">
        <v>1.6</v>
      </c>
      <c r="U1638" s="162"/>
      <c r="V1638" s="10"/>
      <c r="W1638" s="162"/>
      <c r="X1638" s="162"/>
      <c r="Y1638" s="162"/>
      <c r="AA1638" s="10"/>
      <c r="AB1638" s="47"/>
      <c r="AC1638" s="47"/>
      <c r="AD1638" s="47"/>
      <c r="AE1638" s="47"/>
      <c r="AF1638" s="47"/>
      <c r="AG1638" s="47"/>
      <c r="AH1638" s="47"/>
      <c r="AI1638" s="47"/>
    </row>
    <row r="1639" spans="1:35">
      <c r="A1639" s="26">
        <v>44270</v>
      </c>
      <c r="B1639" s="27">
        <v>0.41666666666666669</v>
      </c>
      <c r="C1639" s="132"/>
      <c r="D1639" s="28" t="str">
        <f t="shared" si="226"/>
        <v>2021/3/15  10:00</v>
      </c>
      <c r="E1639" s="35">
        <v>1.512154303743984</v>
      </c>
      <c r="F1639" s="36">
        <f t="shared" si="227"/>
        <v>1.5191543037439839</v>
      </c>
      <c r="G1639" s="36">
        <f t="shared" si="228"/>
        <v>1.5171543037439839</v>
      </c>
      <c r="H1639" s="36">
        <f t="shared" si="229"/>
        <v>1.5111543037439841</v>
      </c>
      <c r="I1639" s="36">
        <f t="shared" si="230"/>
        <v>1.5131543037439839</v>
      </c>
      <c r="J1639" s="36">
        <f t="shared" si="231"/>
        <v>1.518154303743984</v>
      </c>
      <c r="K1639" s="36">
        <f t="shared" si="232"/>
        <v>1.516154303743984</v>
      </c>
      <c r="L1639" s="36">
        <f t="shared" si="233"/>
        <v>1.5151543037439839</v>
      </c>
      <c r="M1639" s="57">
        <f t="shared" si="234"/>
        <v>1.514154303743984</v>
      </c>
      <c r="N1639" s="58" t="s">
        <v>47</v>
      </c>
      <c r="O1639" s="36"/>
      <c r="P1639" s="36"/>
      <c r="Q1639" s="36"/>
      <c r="R1639" s="59"/>
      <c r="S1639" s="60">
        <v>1.46</v>
      </c>
      <c r="T1639" s="106">
        <v>1.6</v>
      </c>
      <c r="U1639" s="162"/>
      <c r="V1639" s="10"/>
      <c r="W1639" s="162"/>
      <c r="X1639" s="162"/>
      <c r="Y1639" s="162"/>
      <c r="AA1639" s="10"/>
      <c r="AB1639" s="47"/>
      <c r="AC1639" s="47"/>
      <c r="AD1639" s="47"/>
      <c r="AE1639" s="47"/>
      <c r="AF1639" s="47"/>
      <c r="AG1639" s="47"/>
      <c r="AH1639" s="47"/>
      <c r="AI1639" s="47"/>
    </row>
    <row r="1640" spans="1:35">
      <c r="A1640" s="26">
        <v>44270</v>
      </c>
      <c r="B1640" s="27">
        <v>0.5</v>
      </c>
      <c r="C1640" s="132"/>
      <c r="D1640" s="28" t="str">
        <f t="shared" si="226"/>
        <v>2021/3/15  12:00</v>
      </c>
      <c r="E1640" s="35">
        <v>1.5049999999999999</v>
      </c>
      <c r="F1640" s="36">
        <f t="shared" si="227"/>
        <v>1.5119999999999998</v>
      </c>
      <c r="G1640" s="36">
        <f t="shared" si="228"/>
        <v>1.5099999999999998</v>
      </c>
      <c r="H1640" s="36">
        <f t="shared" si="229"/>
        <v>1.504</v>
      </c>
      <c r="I1640" s="36">
        <f t="shared" si="230"/>
        <v>1.5059999999999998</v>
      </c>
      <c r="J1640" s="36">
        <f t="shared" si="231"/>
        <v>1.5109999999999999</v>
      </c>
      <c r="K1640" s="36">
        <f t="shared" si="232"/>
        <v>1.5089999999999999</v>
      </c>
      <c r="L1640" s="36">
        <f t="shared" si="233"/>
        <v>1.5079999999999998</v>
      </c>
      <c r="M1640" s="57">
        <f t="shared" si="234"/>
        <v>1.5069999999999999</v>
      </c>
      <c r="N1640" s="58" t="s">
        <v>47</v>
      </c>
      <c r="O1640" s="36"/>
      <c r="P1640" s="36"/>
      <c r="Q1640" s="36"/>
      <c r="R1640" s="59"/>
      <c r="S1640" s="60">
        <v>1.46</v>
      </c>
      <c r="T1640" s="106">
        <v>1.6</v>
      </c>
      <c r="U1640" s="162"/>
      <c r="V1640" s="10"/>
      <c r="W1640" s="162"/>
      <c r="X1640" s="162"/>
      <c r="Y1640" s="162"/>
      <c r="AA1640" s="10"/>
      <c r="AB1640" s="47"/>
      <c r="AC1640" s="47"/>
      <c r="AD1640" s="47"/>
      <c r="AE1640" s="47"/>
      <c r="AF1640" s="47"/>
      <c r="AG1640" s="47"/>
      <c r="AH1640" s="47"/>
      <c r="AI1640" s="47"/>
    </row>
    <row r="1641" spans="1:35">
      <c r="A1641" s="26">
        <v>44270</v>
      </c>
      <c r="B1641" s="27">
        <v>0.58333333333333304</v>
      </c>
      <c r="C1641" s="132"/>
      <c r="D1641" s="28" t="str">
        <f t="shared" si="226"/>
        <v>2021/3/15  14:00</v>
      </c>
      <c r="E1641" s="35">
        <v>1.5209582010223213</v>
      </c>
      <c r="F1641" s="36">
        <f t="shared" si="227"/>
        <v>1.5279582010223212</v>
      </c>
      <c r="G1641" s="36">
        <f t="shared" si="228"/>
        <v>1.5259582010223212</v>
      </c>
      <c r="H1641" s="36">
        <f t="shared" si="229"/>
        <v>1.5199582010223214</v>
      </c>
      <c r="I1641" s="36">
        <f t="shared" si="230"/>
        <v>1.5219582010223212</v>
      </c>
      <c r="J1641" s="36">
        <f t="shared" si="231"/>
        <v>1.5269582010223213</v>
      </c>
      <c r="K1641" s="36">
        <f t="shared" si="232"/>
        <v>1.5249582010223213</v>
      </c>
      <c r="L1641" s="36">
        <f t="shared" si="233"/>
        <v>1.5239582010223212</v>
      </c>
      <c r="M1641" s="57">
        <f t="shared" si="234"/>
        <v>1.5229582010223213</v>
      </c>
      <c r="N1641" s="58" t="s">
        <v>47</v>
      </c>
      <c r="O1641" s="36"/>
      <c r="P1641" s="36"/>
      <c r="Q1641" s="36"/>
      <c r="R1641" s="59"/>
      <c r="S1641" s="60">
        <v>1.46</v>
      </c>
      <c r="T1641" s="106">
        <v>1.6</v>
      </c>
      <c r="U1641" s="162"/>
      <c r="V1641" s="10"/>
      <c r="W1641" s="162"/>
      <c r="X1641" s="162"/>
      <c r="Y1641" s="162"/>
      <c r="AA1641" s="10"/>
      <c r="AB1641" s="47"/>
      <c r="AC1641" s="47"/>
      <c r="AD1641" s="47"/>
      <c r="AE1641" s="47"/>
      <c r="AF1641" s="47"/>
      <c r="AG1641" s="47"/>
      <c r="AH1641" s="47"/>
      <c r="AI1641" s="47"/>
    </row>
    <row r="1642" spans="1:35">
      <c r="A1642" s="26">
        <v>44270</v>
      </c>
      <c r="B1642" s="27">
        <v>0.66666666666666596</v>
      </c>
      <c r="C1642" s="132"/>
      <c r="D1642" s="28" t="str">
        <f t="shared" si="226"/>
        <v>2021/3/15  16:00</v>
      </c>
      <c r="E1642" s="35">
        <v>1.5087341760527893</v>
      </c>
      <c r="F1642" s="36">
        <f t="shared" si="227"/>
        <v>1.5157341760527892</v>
      </c>
      <c r="G1642" s="36">
        <f t="shared" si="228"/>
        <v>1.5137341760527891</v>
      </c>
      <c r="H1642" s="36">
        <f t="shared" si="229"/>
        <v>1.5077341760527894</v>
      </c>
      <c r="I1642" s="36">
        <f t="shared" si="230"/>
        <v>1.5097341760527891</v>
      </c>
      <c r="J1642" s="36">
        <f t="shared" si="231"/>
        <v>1.5147341760527893</v>
      </c>
      <c r="K1642" s="36">
        <f t="shared" si="232"/>
        <v>1.5127341760527893</v>
      </c>
      <c r="L1642" s="36">
        <f t="shared" si="233"/>
        <v>1.5117341760527891</v>
      </c>
      <c r="M1642" s="57">
        <f t="shared" si="234"/>
        <v>1.5107341760527893</v>
      </c>
      <c r="N1642" s="58" t="s">
        <v>47</v>
      </c>
      <c r="O1642" s="36"/>
      <c r="P1642" s="36"/>
      <c r="Q1642" s="36"/>
      <c r="R1642" s="59"/>
      <c r="S1642" s="60">
        <v>1.46</v>
      </c>
      <c r="T1642" s="106">
        <v>1.6</v>
      </c>
      <c r="U1642" s="162"/>
      <c r="V1642" s="10"/>
      <c r="W1642" s="162"/>
      <c r="X1642" s="162"/>
      <c r="Y1642" s="162"/>
      <c r="AA1642" s="10"/>
      <c r="AB1642" s="47"/>
      <c r="AC1642" s="47"/>
      <c r="AD1642" s="47"/>
      <c r="AE1642" s="47"/>
      <c r="AF1642" s="47"/>
      <c r="AG1642" s="47"/>
      <c r="AH1642" s="47"/>
      <c r="AI1642" s="47"/>
    </row>
    <row r="1643" spans="1:35">
      <c r="A1643" s="123">
        <v>44271</v>
      </c>
      <c r="B1643" s="101">
        <v>0.33333333333333331</v>
      </c>
      <c r="C1643" s="132" t="s">
        <v>736</v>
      </c>
      <c r="D1643" s="124" t="str">
        <f t="shared" si="226"/>
        <v>2021/3/16  8:00</v>
      </c>
      <c r="E1643" s="35">
        <v>1.5251032829637645</v>
      </c>
      <c r="F1643" s="36">
        <f t="shared" si="227"/>
        <v>1.5321032829637644</v>
      </c>
      <c r="G1643" s="36">
        <f t="shared" si="228"/>
        <v>1.5301032829637644</v>
      </c>
      <c r="H1643" s="36">
        <f t="shared" si="229"/>
        <v>1.5241032829637646</v>
      </c>
      <c r="I1643" s="36">
        <f t="shared" si="230"/>
        <v>1.5261032829637644</v>
      </c>
      <c r="J1643" s="36">
        <f t="shared" si="231"/>
        <v>1.5311032829637645</v>
      </c>
      <c r="K1643" s="36">
        <f t="shared" si="232"/>
        <v>1.5291032829637645</v>
      </c>
      <c r="L1643" s="36">
        <f t="shared" si="233"/>
        <v>1.5281032829637644</v>
      </c>
      <c r="M1643" s="57">
        <f t="shared" si="234"/>
        <v>1.5271032829637645</v>
      </c>
      <c r="N1643" s="58" t="s">
        <v>48</v>
      </c>
      <c r="O1643" s="36"/>
      <c r="P1643" s="36"/>
      <c r="Q1643" s="36"/>
      <c r="R1643" s="59"/>
      <c r="S1643" s="60">
        <v>1.46</v>
      </c>
      <c r="T1643" s="106">
        <v>1.6</v>
      </c>
      <c r="U1643" s="162"/>
      <c r="V1643" s="10"/>
      <c r="W1643" s="162"/>
      <c r="X1643" s="162"/>
      <c r="Y1643" s="162"/>
      <c r="AA1643" s="10"/>
      <c r="AB1643" s="47"/>
      <c r="AC1643" s="47"/>
      <c r="AD1643" s="47"/>
      <c r="AE1643" s="47"/>
      <c r="AF1643" s="47"/>
      <c r="AG1643" s="47"/>
      <c r="AH1643" s="47"/>
      <c r="AI1643" s="47"/>
    </row>
    <row r="1644" spans="1:35">
      <c r="A1644" s="26">
        <v>44271</v>
      </c>
      <c r="B1644" s="27">
        <v>0.41666666666666669</v>
      </c>
      <c r="C1644" s="132"/>
      <c r="D1644" s="28" t="str">
        <f t="shared" si="226"/>
        <v>2021/3/16  10:00</v>
      </c>
      <c r="E1644" s="35">
        <v>1.5349999999999999</v>
      </c>
      <c r="F1644" s="36">
        <f t="shared" si="227"/>
        <v>1.5419999999999998</v>
      </c>
      <c r="G1644" s="36">
        <f t="shared" si="228"/>
        <v>1.5399999999999998</v>
      </c>
      <c r="H1644" s="36">
        <f t="shared" si="229"/>
        <v>1.534</v>
      </c>
      <c r="I1644" s="36">
        <f t="shared" si="230"/>
        <v>1.5359999999999998</v>
      </c>
      <c r="J1644" s="36">
        <f t="shared" si="231"/>
        <v>1.5409999999999999</v>
      </c>
      <c r="K1644" s="36">
        <f t="shared" si="232"/>
        <v>1.5389999999999999</v>
      </c>
      <c r="L1644" s="36">
        <f t="shared" si="233"/>
        <v>1.5379999999999998</v>
      </c>
      <c r="M1644" s="57">
        <f t="shared" si="234"/>
        <v>1.5369999999999999</v>
      </c>
      <c r="N1644" s="58" t="s">
        <v>48</v>
      </c>
      <c r="O1644" s="36"/>
      <c r="P1644" s="36"/>
      <c r="Q1644" s="36"/>
      <c r="R1644" s="59"/>
      <c r="S1644" s="60">
        <v>1.46</v>
      </c>
      <c r="T1644" s="106">
        <v>1.6</v>
      </c>
      <c r="U1644" s="162"/>
      <c r="V1644" s="10"/>
      <c r="W1644" s="162"/>
      <c r="X1644" s="162"/>
      <c r="Y1644" s="162"/>
      <c r="AA1644" s="10"/>
      <c r="AB1644" s="47"/>
      <c r="AC1644" s="47"/>
      <c r="AD1644" s="47"/>
      <c r="AE1644" s="47"/>
      <c r="AF1644" s="47"/>
      <c r="AG1644" s="47"/>
      <c r="AH1644" s="47"/>
      <c r="AI1644" s="47"/>
    </row>
    <row r="1645" spans="1:35">
      <c r="A1645" s="26">
        <v>44271</v>
      </c>
      <c r="B1645" s="27">
        <v>0.5</v>
      </c>
      <c r="C1645" s="132"/>
      <c r="D1645" s="28" t="str">
        <f t="shared" si="226"/>
        <v>2021/3/16  12:00</v>
      </c>
      <c r="E1645" s="35">
        <v>1.5069563886007964</v>
      </c>
      <c r="F1645" s="36">
        <f t="shared" si="227"/>
        <v>1.5139563886007963</v>
      </c>
      <c r="G1645" s="36">
        <f t="shared" si="228"/>
        <v>1.5119563886007963</v>
      </c>
      <c r="H1645" s="36">
        <f t="shared" si="229"/>
        <v>1.5059563886007965</v>
      </c>
      <c r="I1645" s="36">
        <f t="shared" si="230"/>
        <v>1.5079563886007963</v>
      </c>
      <c r="J1645" s="36">
        <f t="shared" si="231"/>
        <v>1.5129563886007964</v>
      </c>
      <c r="K1645" s="36">
        <f t="shared" si="232"/>
        <v>1.5109563886007964</v>
      </c>
      <c r="L1645" s="36">
        <f t="shared" si="233"/>
        <v>1.5099563886007963</v>
      </c>
      <c r="M1645" s="57">
        <f t="shared" si="234"/>
        <v>1.5089563886007964</v>
      </c>
      <c r="N1645" s="58" t="s">
        <v>48</v>
      </c>
      <c r="O1645" s="36"/>
      <c r="P1645" s="36"/>
      <c r="Q1645" s="36"/>
      <c r="R1645" s="59"/>
      <c r="S1645" s="60">
        <v>1.46</v>
      </c>
      <c r="T1645" s="106">
        <v>1.6</v>
      </c>
      <c r="U1645" s="162"/>
      <c r="V1645" s="10"/>
      <c r="W1645" s="162"/>
      <c r="X1645" s="162"/>
      <c r="Y1645" s="162"/>
      <c r="AA1645" s="10"/>
      <c r="AB1645" s="47"/>
      <c r="AC1645" s="47"/>
      <c r="AD1645" s="47"/>
      <c r="AE1645" s="47"/>
      <c r="AF1645" s="47"/>
      <c r="AG1645" s="47"/>
      <c r="AH1645" s="47"/>
      <c r="AI1645" s="47"/>
    </row>
    <row r="1646" spans="1:35">
      <c r="A1646" s="26">
        <v>44271</v>
      </c>
      <c r="B1646" s="27">
        <v>0.58333333333333304</v>
      </c>
      <c r="C1646" s="132"/>
      <c r="D1646" s="28" t="str">
        <f t="shared" si="226"/>
        <v>2021/3/16  14:00</v>
      </c>
      <c r="E1646" s="35">
        <v>1.5142109320838633</v>
      </c>
      <c r="F1646" s="36">
        <f t="shared" si="227"/>
        <v>1.5212109320838632</v>
      </c>
      <c r="G1646" s="36">
        <f t="shared" si="228"/>
        <v>1.5192109320838632</v>
      </c>
      <c r="H1646" s="36">
        <f t="shared" si="229"/>
        <v>1.5132109320838634</v>
      </c>
      <c r="I1646" s="36">
        <f t="shared" si="230"/>
        <v>1.5152109320838631</v>
      </c>
      <c r="J1646" s="36">
        <f t="shared" si="231"/>
        <v>1.5202109320838633</v>
      </c>
      <c r="K1646" s="36">
        <f t="shared" si="232"/>
        <v>1.5182109320838633</v>
      </c>
      <c r="L1646" s="36">
        <f t="shared" si="233"/>
        <v>1.5172109320838632</v>
      </c>
      <c r="M1646" s="57">
        <f t="shared" si="234"/>
        <v>1.5162109320838633</v>
      </c>
      <c r="N1646" s="58" t="s">
        <v>48</v>
      </c>
      <c r="O1646" s="36"/>
      <c r="P1646" s="36"/>
      <c r="Q1646" s="36"/>
      <c r="R1646" s="59"/>
      <c r="S1646" s="60">
        <v>1.46</v>
      </c>
      <c r="T1646" s="106">
        <v>1.6</v>
      </c>
      <c r="U1646" s="162"/>
      <c r="V1646" s="10"/>
      <c r="W1646" s="162"/>
      <c r="X1646" s="162"/>
      <c r="Y1646" s="162"/>
      <c r="AA1646" s="10"/>
      <c r="AB1646" s="47"/>
      <c r="AC1646" s="47"/>
      <c r="AD1646" s="47"/>
      <c r="AE1646" s="47"/>
      <c r="AF1646" s="47"/>
      <c r="AG1646" s="47"/>
      <c r="AH1646" s="47"/>
      <c r="AI1646" s="47"/>
    </row>
    <row r="1647" spans="1:35">
      <c r="A1647" s="26">
        <v>44271</v>
      </c>
      <c r="B1647" s="27">
        <v>0.66666666666666596</v>
      </c>
      <c r="C1647" s="132"/>
      <c r="D1647" s="28" t="str">
        <f t="shared" si="226"/>
        <v>2021/3/16  16:00</v>
      </c>
      <c r="E1647" s="35">
        <v>1.5149999999999999</v>
      </c>
      <c r="F1647" s="36">
        <f t="shared" si="227"/>
        <v>1.5219999999999998</v>
      </c>
      <c r="G1647" s="36">
        <f t="shared" si="228"/>
        <v>1.5199999999999998</v>
      </c>
      <c r="H1647" s="36">
        <f t="shared" si="229"/>
        <v>1.514</v>
      </c>
      <c r="I1647" s="36">
        <f t="shared" si="230"/>
        <v>1.5159999999999998</v>
      </c>
      <c r="J1647" s="36">
        <f t="shared" si="231"/>
        <v>1.5209999999999999</v>
      </c>
      <c r="K1647" s="36">
        <f t="shared" si="232"/>
        <v>1.5189999999999999</v>
      </c>
      <c r="L1647" s="36">
        <f t="shared" si="233"/>
        <v>1.5179999999999998</v>
      </c>
      <c r="M1647" s="57">
        <f t="shared" si="234"/>
        <v>1.5169999999999999</v>
      </c>
      <c r="N1647" s="58" t="s">
        <v>48</v>
      </c>
      <c r="O1647" s="36"/>
      <c r="P1647" s="36"/>
      <c r="Q1647" s="36"/>
      <c r="R1647" s="59"/>
      <c r="S1647" s="60">
        <v>1.46</v>
      </c>
      <c r="T1647" s="106">
        <v>1.6</v>
      </c>
      <c r="U1647" s="162"/>
      <c r="V1647" s="10"/>
      <c r="W1647" s="162"/>
      <c r="X1647" s="162"/>
      <c r="Y1647" s="162"/>
      <c r="AA1647" s="10"/>
      <c r="AB1647" s="47"/>
      <c r="AC1647" s="47"/>
      <c r="AD1647" s="47"/>
      <c r="AE1647" s="47"/>
      <c r="AF1647" s="47"/>
      <c r="AG1647" s="47"/>
      <c r="AH1647" s="47"/>
      <c r="AI1647" s="47"/>
    </row>
    <row r="1648" spans="1:35">
      <c r="A1648" s="123">
        <v>44272</v>
      </c>
      <c r="B1648" s="101">
        <v>0.33333333333333331</v>
      </c>
      <c r="C1648" s="132" t="s">
        <v>737</v>
      </c>
      <c r="D1648" s="124" t="str">
        <f t="shared" si="226"/>
        <v>2021/3/17  8:00</v>
      </c>
      <c r="E1648" s="35">
        <v>1.5139565641546284</v>
      </c>
      <c r="F1648" s="36">
        <f t="shared" si="227"/>
        <v>1.5209565641546283</v>
      </c>
      <c r="G1648" s="36">
        <f t="shared" si="228"/>
        <v>1.5189565641546283</v>
      </c>
      <c r="H1648" s="36">
        <f t="shared" si="229"/>
        <v>1.5129565641546285</v>
      </c>
      <c r="I1648" s="36">
        <f t="shared" si="230"/>
        <v>1.5149565641546283</v>
      </c>
      <c r="J1648" s="36">
        <f t="shared" si="231"/>
        <v>1.5199565641546284</v>
      </c>
      <c r="K1648" s="36">
        <f t="shared" si="232"/>
        <v>1.5179565641546284</v>
      </c>
      <c r="L1648" s="36">
        <f t="shared" si="233"/>
        <v>1.5169565641546283</v>
      </c>
      <c r="M1648" s="57">
        <f t="shared" si="234"/>
        <v>1.5159565641546284</v>
      </c>
      <c r="N1648" s="58" t="s">
        <v>49</v>
      </c>
      <c r="O1648" s="36"/>
      <c r="P1648" s="36"/>
      <c r="Q1648" s="36"/>
      <c r="R1648" s="59"/>
      <c r="S1648" s="60">
        <v>1.46</v>
      </c>
      <c r="T1648" s="106">
        <v>1.6</v>
      </c>
      <c r="U1648" s="162"/>
      <c r="V1648" s="10"/>
      <c r="W1648" s="162"/>
      <c r="X1648" s="162"/>
      <c r="Y1648" s="162"/>
      <c r="AA1648" s="10"/>
      <c r="AB1648" s="47"/>
      <c r="AC1648" s="47"/>
      <c r="AD1648" s="47"/>
      <c r="AE1648" s="47"/>
      <c r="AF1648" s="47"/>
      <c r="AG1648" s="47"/>
      <c r="AH1648" s="47"/>
      <c r="AI1648" s="47"/>
    </row>
    <row r="1649" spans="1:35">
      <c r="A1649" s="26">
        <v>44272</v>
      </c>
      <c r="B1649" s="27">
        <v>0.41666666666666669</v>
      </c>
      <c r="C1649" s="132"/>
      <c r="D1649" s="28" t="str">
        <f t="shared" si="226"/>
        <v>2021/3/17  10:00</v>
      </c>
      <c r="E1649" s="35">
        <v>1.5065216947366689</v>
      </c>
      <c r="F1649" s="36">
        <f t="shared" si="227"/>
        <v>1.5135216947366688</v>
      </c>
      <c r="G1649" s="36">
        <f t="shared" si="228"/>
        <v>1.5115216947366688</v>
      </c>
      <c r="H1649" s="36">
        <f t="shared" si="229"/>
        <v>1.505521694736669</v>
      </c>
      <c r="I1649" s="36">
        <f t="shared" si="230"/>
        <v>1.5075216947366687</v>
      </c>
      <c r="J1649" s="36">
        <f t="shared" si="231"/>
        <v>1.5125216947366689</v>
      </c>
      <c r="K1649" s="36">
        <f t="shared" si="232"/>
        <v>1.5105216947366689</v>
      </c>
      <c r="L1649" s="36">
        <f t="shared" si="233"/>
        <v>1.5095216947366688</v>
      </c>
      <c r="M1649" s="57">
        <f t="shared" si="234"/>
        <v>1.5085216947366689</v>
      </c>
      <c r="N1649" s="58" t="s">
        <v>49</v>
      </c>
      <c r="O1649" s="36"/>
      <c r="P1649" s="36"/>
      <c r="Q1649" s="36"/>
      <c r="R1649" s="59"/>
      <c r="S1649" s="60">
        <v>1.46</v>
      </c>
      <c r="T1649" s="106">
        <v>1.6</v>
      </c>
      <c r="U1649" s="162"/>
      <c r="V1649" s="10"/>
      <c r="W1649" s="162"/>
      <c r="X1649" s="162"/>
      <c r="Y1649" s="162"/>
      <c r="AA1649" s="10"/>
      <c r="AB1649" s="47"/>
      <c r="AC1649" s="47"/>
      <c r="AD1649" s="47"/>
      <c r="AE1649" s="47"/>
      <c r="AF1649" s="47"/>
      <c r="AG1649" s="47"/>
      <c r="AH1649" s="47"/>
      <c r="AI1649" s="47"/>
    </row>
    <row r="1650" spans="1:35">
      <c r="A1650" s="26">
        <v>44272</v>
      </c>
      <c r="B1650" s="27">
        <v>0.5</v>
      </c>
      <c r="C1650" s="132"/>
      <c r="D1650" s="28" t="str">
        <f t="shared" si="226"/>
        <v>2021/3/17  12:00</v>
      </c>
      <c r="E1650" s="35">
        <v>1.5149999999999999</v>
      </c>
      <c r="F1650" s="36">
        <f t="shared" si="227"/>
        <v>1.5219999999999998</v>
      </c>
      <c r="G1650" s="36">
        <f t="shared" si="228"/>
        <v>1.5199999999999998</v>
      </c>
      <c r="H1650" s="36">
        <f t="shared" si="229"/>
        <v>1.514</v>
      </c>
      <c r="I1650" s="36">
        <f t="shared" si="230"/>
        <v>1.5159999999999998</v>
      </c>
      <c r="J1650" s="36">
        <f t="shared" si="231"/>
        <v>1.5209999999999999</v>
      </c>
      <c r="K1650" s="36">
        <f t="shared" si="232"/>
        <v>1.5189999999999999</v>
      </c>
      <c r="L1650" s="36">
        <f t="shared" si="233"/>
        <v>1.5179999999999998</v>
      </c>
      <c r="M1650" s="57">
        <f t="shared" si="234"/>
        <v>1.5169999999999999</v>
      </c>
      <c r="N1650" s="58" t="s">
        <v>49</v>
      </c>
      <c r="O1650" s="36"/>
      <c r="P1650" s="36"/>
      <c r="Q1650" s="36"/>
      <c r="R1650" s="59"/>
      <c r="S1650" s="60">
        <v>1.46</v>
      </c>
      <c r="T1650" s="106">
        <v>1.6</v>
      </c>
      <c r="U1650" s="162"/>
      <c r="V1650" s="10"/>
      <c r="W1650" s="162"/>
      <c r="X1650" s="162"/>
      <c r="Y1650" s="162"/>
      <c r="AA1650" s="10"/>
      <c r="AB1650" s="47"/>
      <c r="AC1650" s="47"/>
      <c r="AD1650" s="47"/>
      <c r="AE1650" s="47"/>
      <c r="AF1650" s="47"/>
      <c r="AG1650" s="47"/>
      <c r="AH1650" s="47"/>
      <c r="AI1650" s="47"/>
    </row>
    <row r="1651" spans="1:35">
      <c r="A1651" s="26">
        <v>44272</v>
      </c>
      <c r="B1651" s="27">
        <v>0.58333333333333304</v>
      </c>
      <c r="C1651" s="132"/>
      <c r="D1651" s="28" t="str">
        <f t="shared" si="226"/>
        <v>2021/3/17  14:00</v>
      </c>
      <c r="E1651" s="35">
        <v>1.505342417563732</v>
      </c>
      <c r="F1651" s="36">
        <f t="shared" si="227"/>
        <v>1.5123424175637319</v>
      </c>
      <c r="G1651" s="36">
        <f t="shared" si="228"/>
        <v>1.5103424175637319</v>
      </c>
      <c r="H1651" s="36">
        <f t="shared" si="229"/>
        <v>1.5043424175637321</v>
      </c>
      <c r="I1651" s="36">
        <f t="shared" si="230"/>
        <v>1.5063424175637319</v>
      </c>
      <c r="J1651" s="36">
        <f t="shared" si="231"/>
        <v>1.511342417563732</v>
      </c>
      <c r="K1651" s="36">
        <f t="shared" si="232"/>
        <v>1.509342417563732</v>
      </c>
      <c r="L1651" s="36">
        <f t="shared" si="233"/>
        <v>1.5083424175637319</v>
      </c>
      <c r="M1651" s="57">
        <f t="shared" si="234"/>
        <v>1.507342417563732</v>
      </c>
      <c r="N1651" s="58" t="s">
        <v>49</v>
      </c>
      <c r="O1651" s="36"/>
      <c r="P1651" s="36"/>
      <c r="Q1651" s="36"/>
      <c r="R1651" s="59"/>
      <c r="S1651" s="60">
        <v>1.46</v>
      </c>
      <c r="T1651" s="106">
        <v>1.6</v>
      </c>
      <c r="U1651" s="162"/>
      <c r="V1651" s="10"/>
      <c r="W1651" s="162"/>
      <c r="X1651" s="162"/>
      <c r="Y1651" s="162"/>
      <c r="AA1651" s="10"/>
      <c r="AB1651" s="47"/>
      <c r="AC1651" s="47"/>
      <c r="AD1651" s="47"/>
      <c r="AE1651" s="47"/>
      <c r="AF1651" s="47"/>
      <c r="AG1651" s="47"/>
      <c r="AH1651" s="47"/>
      <c r="AI1651" s="47"/>
    </row>
    <row r="1652" spans="1:35">
      <c r="A1652" s="26">
        <v>44272</v>
      </c>
      <c r="B1652" s="27">
        <v>0.66666666666666596</v>
      </c>
      <c r="C1652" s="132"/>
      <c r="D1652" s="28" t="str">
        <f t="shared" si="226"/>
        <v>2021/3/17  16:00</v>
      </c>
      <c r="E1652" s="35">
        <v>1.5269509823813094</v>
      </c>
      <c r="F1652" s="36">
        <f t="shared" si="227"/>
        <v>1.5339509823813093</v>
      </c>
      <c r="G1652" s="36">
        <f t="shared" si="228"/>
        <v>1.5319509823813093</v>
      </c>
      <c r="H1652" s="36">
        <f t="shared" si="229"/>
        <v>1.5259509823813096</v>
      </c>
      <c r="I1652" s="36">
        <f t="shared" si="230"/>
        <v>1.5279509823813093</v>
      </c>
      <c r="J1652" s="36">
        <f t="shared" si="231"/>
        <v>1.5329509823813094</v>
      </c>
      <c r="K1652" s="36">
        <f t="shared" si="232"/>
        <v>1.5309509823813094</v>
      </c>
      <c r="L1652" s="36">
        <f t="shared" si="233"/>
        <v>1.5299509823813093</v>
      </c>
      <c r="M1652" s="57">
        <f t="shared" si="234"/>
        <v>1.5289509823813094</v>
      </c>
      <c r="N1652" s="58" t="s">
        <v>49</v>
      </c>
      <c r="O1652" s="36"/>
      <c r="P1652" s="36"/>
      <c r="Q1652" s="36"/>
      <c r="R1652" s="59"/>
      <c r="S1652" s="60">
        <v>1.46</v>
      </c>
      <c r="T1652" s="106">
        <v>1.6</v>
      </c>
      <c r="U1652" s="162"/>
      <c r="V1652" s="10"/>
      <c r="W1652" s="162"/>
      <c r="X1652" s="162"/>
      <c r="Y1652" s="162"/>
      <c r="AA1652" s="10"/>
      <c r="AB1652" s="47"/>
      <c r="AC1652" s="47"/>
      <c r="AD1652" s="47"/>
      <c r="AE1652" s="47"/>
      <c r="AF1652" s="47"/>
      <c r="AG1652" s="47"/>
      <c r="AH1652" s="47"/>
      <c r="AI1652" s="47"/>
    </row>
    <row r="1653" spans="1:35">
      <c r="A1653" s="123">
        <v>44273</v>
      </c>
      <c r="B1653" s="101">
        <v>0.33333333333333331</v>
      </c>
      <c r="C1653" s="132" t="s">
        <v>738</v>
      </c>
      <c r="D1653" s="124" t="str">
        <f t="shared" si="226"/>
        <v>2021/3/18  8:00</v>
      </c>
      <c r="E1653" s="35">
        <v>1.5449999999999999</v>
      </c>
      <c r="F1653" s="36">
        <f t="shared" si="227"/>
        <v>1.5519999999999998</v>
      </c>
      <c r="G1653" s="36">
        <f t="shared" si="228"/>
        <v>1.5499999999999998</v>
      </c>
      <c r="H1653" s="36">
        <f t="shared" si="229"/>
        <v>1.544</v>
      </c>
      <c r="I1653" s="36">
        <f t="shared" si="230"/>
        <v>1.5459999999999998</v>
      </c>
      <c r="J1653" s="36">
        <f t="shared" si="231"/>
        <v>1.5509999999999999</v>
      </c>
      <c r="K1653" s="36">
        <f t="shared" si="232"/>
        <v>1.5489999999999999</v>
      </c>
      <c r="L1653" s="36">
        <f t="shared" si="233"/>
        <v>1.5479999999999998</v>
      </c>
      <c r="M1653" s="57">
        <f t="shared" si="234"/>
        <v>1.5469999999999999</v>
      </c>
      <c r="N1653" s="58" t="s">
        <v>44</v>
      </c>
      <c r="O1653" s="36"/>
      <c r="P1653" s="36"/>
      <c r="Q1653" s="36"/>
      <c r="R1653" s="59"/>
      <c r="S1653" s="60">
        <v>1.46</v>
      </c>
      <c r="T1653" s="106">
        <v>1.6</v>
      </c>
      <c r="U1653" s="162"/>
      <c r="V1653" s="10"/>
      <c r="W1653" s="162"/>
      <c r="X1653" s="162"/>
      <c r="Y1653" s="162"/>
      <c r="AA1653" s="10"/>
      <c r="AB1653" s="47"/>
      <c r="AC1653" s="47"/>
      <c r="AD1653" s="47"/>
      <c r="AE1653" s="47"/>
      <c r="AF1653" s="47"/>
      <c r="AG1653" s="47"/>
      <c r="AH1653" s="47"/>
      <c r="AI1653" s="47"/>
    </row>
    <row r="1654" spans="1:35">
      <c r="A1654" s="26">
        <v>44273</v>
      </c>
      <c r="B1654" s="27">
        <v>0.41666666666666669</v>
      </c>
      <c r="C1654" s="132"/>
      <c r="D1654" s="28" t="str">
        <f t="shared" si="226"/>
        <v>2021/3/18  10:00</v>
      </c>
      <c r="E1654" s="35">
        <v>1.5349999999999999</v>
      </c>
      <c r="F1654" s="36">
        <f t="shared" si="227"/>
        <v>1.5419999999999998</v>
      </c>
      <c r="G1654" s="36">
        <f t="shared" si="228"/>
        <v>1.5399999999999998</v>
      </c>
      <c r="H1654" s="36">
        <f t="shared" si="229"/>
        <v>1.534</v>
      </c>
      <c r="I1654" s="36">
        <f t="shared" si="230"/>
        <v>1.5359999999999998</v>
      </c>
      <c r="J1654" s="36">
        <f t="shared" si="231"/>
        <v>1.5409999999999999</v>
      </c>
      <c r="K1654" s="36">
        <f t="shared" si="232"/>
        <v>1.5389999999999999</v>
      </c>
      <c r="L1654" s="36">
        <f t="shared" si="233"/>
        <v>1.5379999999999998</v>
      </c>
      <c r="M1654" s="57">
        <f t="shared" si="234"/>
        <v>1.5369999999999999</v>
      </c>
      <c r="N1654" s="58" t="s">
        <v>44</v>
      </c>
      <c r="O1654" s="36"/>
      <c r="P1654" s="36"/>
      <c r="Q1654" s="36"/>
      <c r="R1654" s="59"/>
      <c r="S1654" s="60">
        <v>1.46</v>
      </c>
      <c r="T1654" s="106">
        <v>1.6</v>
      </c>
      <c r="U1654" s="162"/>
      <c r="V1654" s="10"/>
      <c r="W1654" s="162"/>
      <c r="X1654" s="162"/>
      <c r="Y1654" s="162"/>
      <c r="AA1654" s="10"/>
      <c r="AB1654" s="47"/>
      <c r="AC1654" s="47"/>
      <c r="AD1654" s="47"/>
      <c r="AE1654" s="47"/>
      <c r="AF1654" s="47"/>
      <c r="AG1654" s="47"/>
      <c r="AH1654" s="47"/>
      <c r="AI1654" s="47"/>
    </row>
    <row r="1655" spans="1:35">
      <c r="A1655" s="26">
        <v>44273</v>
      </c>
      <c r="B1655" s="27">
        <v>0.5</v>
      </c>
      <c r="C1655" s="132"/>
      <c r="D1655" s="28" t="str">
        <f t="shared" si="226"/>
        <v>2021/3/18  12:00</v>
      </c>
      <c r="E1655" s="35">
        <v>1.5164285442992396</v>
      </c>
      <c r="F1655" s="36">
        <f t="shared" si="227"/>
        <v>1.5234285442992395</v>
      </c>
      <c r="G1655" s="36">
        <f t="shared" si="228"/>
        <v>1.5214285442992395</v>
      </c>
      <c r="H1655" s="36">
        <f t="shared" si="229"/>
        <v>1.5154285442992397</v>
      </c>
      <c r="I1655" s="36">
        <f t="shared" si="230"/>
        <v>1.5174285442992395</v>
      </c>
      <c r="J1655" s="36">
        <f t="shared" si="231"/>
        <v>1.5224285442992396</v>
      </c>
      <c r="K1655" s="36">
        <f t="shared" si="232"/>
        <v>1.5204285442992396</v>
      </c>
      <c r="L1655" s="36">
        <f t="shared" si="233"/>
        <v>1.5194285442992395</v>
      </c>
      <c r="M1655" s="57">
        <f t="shared" si="234"/>
        <v>1.5184285442992396</v>
      </c>
      <c r="N1655" s="58" t="s">
        <v>45</v>
      </c>
      <c r="O1655" s="36"/>
      <c r="P1655" s="36"/>
      <c r="Q1655" s="36"/>
      <c r="R1655" s="59"/>
      <c r="S1655" s="60">
        <v>1.46</v>
      </c>
      <c r="T1655" s="106">
        <v>1.6</v>
      </c>
      <c r="U1655" s="162"/>
      <c r="V1655" s="10"/>
      <c r="W1655" s="162"/>
      <c r="X1655" s="162"/>
      <c r="Y1655" s="162"/>
      <c r="AA1655" s="10"/>
      <c r="AB1655" s="47"/>
      <c r="AC1655" s="47"/>
      <c r="AD1655" s="47"/>
      <c r="AE1655" s="47"/>
      <c r="AF1655" s="47"/>
      <c r="AG1655" s="47"/>
      <c r="AH1655" s="47"/>
      <c r="AI1655" s="47"/>
    </row>
    <row r="1656" spans="1:35">
      <c r="A1656" s="26">
        <v>44273</v>
      </c>
      <c r="B1656" s="27">
        <v>0.58333333333333304</v>
      </c>
      <c r="C1656" s="132"/>
      <c r="D1656" s="28" t="str">
        <f t="shared" si="226"/>
        <v>2021/3/18  14:00</v>
      </c>
      <c r="E1656" s="35">
        <v>1.5237496806290702</v>
      </c>
      <c r="F1656" s="36">
        <f t="shared" si="227"/>
        <v>1.5307496806290701</v>
      </c>
      <c r="G1656" s="36">
        <f t="shared" si="228"/>
        <v>1.5287496806290701</v>
      </c>
      <c r="H1656" s="36">
        <f t="shared" si="229"/>
        <v>1.5227496806290703</v>
      </c>
      <c r="I1656" s="36">
        <f t="shared" si="230"/>
        <v>1.5247496806290701</v>
      </c>
      <c r="J1656" s="36">
        <f t="shared" si="231"/>
        <v>1.5297496806290702</v>
      </c>
      <c r="K1656" s="36">
        <f t="shared" si="232"/>
        <v>1.5277496806290702</v>
      </c>
      <c r="L1656" s="36">
        <f t="shared" si="233"/>
        <v>1.5267496806290701</v>
      </c>
      <c r="M1656" s="57">
        <f t="shared" si="234"/>
        <v>1.5257496806290702</v>
      </c>
      <c r="N1656" s="58" t="s">
        <v>45</v>
      </c>
      <c r="O1656" s="36"/>
      <c r="P1656" s="36"/>
      <c r="Q1656" s="36"/>
      <c r="R1656" s="59"/>
      <c r="S1656" s="60">
        <v>1.46</v>
      </c>
      <c r="T1656" s="106">
        <v>1.6</v>
      </c>
      <c r="U1656" s="162"/>
      <c r="V1656" s="10"/>
      <c r="W1656" s="162"/>
      <c r="X1656" s="162"/>
      <c r="Y1656" s="162"/>
      <c r="AA1656" s="10"/>
      <c r="AB1656" s="47"/>
      <c r="AC1656" s="47"/>
      <c r="AD1656" s="47"/>
      <c r="AE1656" s="47"/>
      <c r="AF1656" s="47"/>
      <c r="AG1656" s="47"/>
      <c r="AH1656" s="47"/>
      <c r="AI1656" s="47"/>
    </row>
    <row r="1657" spans="1:35">
      <c r="A1657" s="26">
        <v>44273</v>
      </c>
      <c r="B1657" s="27">
        <v>0.66666666666666596</v>
      </c>
      <c r="C1657" s="132"/>
      <c r="D1657" s="28" t="str">
        <f t="shared" si="226"/>
        <v>2021/3/18  16:00</v>
      </c>
      <c r="E1657" s="35">
        <v>1.5055110016191413</v>
      </c>
      <c r="F1657" s="36">
        <f t="shared" si="227"/>
        <v>1.5125110016191412</v>
      </c>
      <c r="G1657" s="36">
        <f t="shared" si="228"/>
        <v>1.5105110016191412</v>
      </c>
      <c r="H1657" s="36">
        <f t="shared" si="229"/>
        <v>1.5045110016191414</v>
      </c>
      <c r="I1657" s="36">
        <f t="shared" si="230"/>
        <v>1.5065110016191412</v>
      </c>
      <c r="J1657" s="36">
        <f t="shared" si="231"/>
        <v>1.5115110016191413</v>
      </c>
      <c r="K1657" s="36">
        <f t="shared" si="232"/>
        <v>1.5095110016191413</v>
      </c>
      <c r="L1657" s="36">
        <f t="shared" si="233"/>
        <v>1.5085110016191412</v>
      </c>
      <c r="M1657" s="57">
        <f t="shared" si="234"/>
        <v>1.5075110016191413</v>
      </c>
      <c r="N1657" s="58" t="s">
        <v>45</v>
      </c>
      <c r="O1657" s="36"/>
      <c r="P1657" s="36"/>
      <c r="Q1657" s="36"/>
      <c r="R1657" s="59"/>
      <c r="S1657" s="60">
        <v>1.46</v>
      </c>
      <c r="T1657" s="106">
        <v>1.6</v>
      </c>
      <c r="U1657" s="162"/>
      <c r="V1657" s="10"/>
      <c r="W1657" s="162"/>
      <c r="X1657" s="162"/>
      <c r="Y1657" s="162"/>
      <c r="AA1657" s="10"/>
      <c r="AB1657" s="47"/>
      <c r="AC1657" s="47"/>
      <c r="AD1657" s="47"/>
      <c r="AE1657" s="47"/>
      <c r="AF1657" s="47"/>
      <c r="AG1657" s="47"/>
      <c r="AH1657" s="47"/>
      <c r="AI1657" s="47"/>
    </row>
    <row r="1658" spans="1:35">
      <c r="A1658" s="123">
        <v>44274</v>
      </c>
      <c r="B1658" s="101">
        <v>0.33333333333333331</v>
      </c>
      <c r="C1658" s="132" t="s">
        <v>739</v>
      </c>
      <c r="D1658" s="124" t="str">
        <f t="shared" si="226"/>
        <v>2021/3/19  8:00</v>
      </c>
      <c r="E1658" s="35">
        <v>1.5152207021143949</v>
      </c>
      <c r="F1658" s="36">
        <f t="shared" si="227"/>
        <v>1.5222207021143948</v>
      </c>
      <c r="G1658" s="36">
        <f t="shared" si="228"/>
        <v>1.5202207021143948</v>
      </c>
      <c r="H1658" s="36">
        <f t="shared" si="229"/>
        <v>1.514220702114395</v>
      </c>
      <c r="I1658" s="36">
        <f t="shared" si="230"/>
        <v>1.5162207021143947</v>
      </c>
      <c r="J1658" s="36">
        <f t="shared" si="231"/>
        <v>1.5212207021143949</v>
      </c>
      <c r="K1658" s="36">
        <f t="shared" si="232"/>
        <v>1.5192207021143949</v>
      </c>
      <c r="L1658" s="36">
        <f t="shared" si="233"/>
        <v>1.5182207021143947</v>
      </c>
      <c r="M1658" s="57">
        <f t="shared" si="234"/>
        <v>1.5172207021143949</v>
      </c>
      <c r="N1658" s="58" t="s">
        <v>46</v>
      </c>
      <c r="O1658" s="36"/>
      <c r="P1658" s="36"/>
      <c r="Q1658" s="36"/>
      <c r="R1658" s="59"/>
      <c r="S1658" s="60">
        <v>1.46</v>
      </c>
      <c r="T1658" s="106">
        <v>1.6</v>
      </c>
      <c r="U1658" s="162"/>
      <c r="V1658" s="10"/>
      <c r="W1658" s="162"/>
      <c r="X1658" s="162"/>
      <c r="Y1658" s="162"/>
      <c r="AA1658" s="10"/>
      <c r="AB1658" s="47"/>
      <c r="AC1658" s="47"/>
      <c r="AD1658" s="47"/>
      <c r="AE1658" s="47"/>
      <c r="AF1658" s="47"/>
      <c r="AG1658" s="47"/>
      <c r="AH1658" s="47"/>
      <c r="AI1658" s="47"/>
    </row>
    <row r="1659" spans="1:35">
      <c r="A1659" s="26">
        <v>44274</v>
      </c>
      <c r="B1659" s="27">
        <v>0.41666666666666669</v>
      </c>
      <c r="C1659" s="132"/>
      <c r="D1659" s="28" t="str">
        <f t="shared" si="226"/>
        <v>2021/3/19  10:00</v>
      </c>
      <c r="E1659" s="35">
        <v>1.506883503617048</v>
      </c>
      <c r="F1659" s="36">
        <f t="shared" si="227"/>
        <v>1.5138835036170479</v>
      </c>
      <c r="G1659" s="36">
        <f t="shared" si="228"/>
        <v>1.5118835036170479</v>
      </c>
      <c r="H1659" s="36">
        <f t="shared" si="229"/>
        <v>1.5058835036170481</v>
      </c>
      <c r="I1659" s="36">
        <f t="shared" si="230"/>
        <v>1.5078835036170479</v>
      </c>
      <c r="J1659" s="36">
        <f t="shared" si="231"/>
        <v>1.512883503617048</v>
      </c>
      <c r="K1659" s="36">
        <f t="shared" si="232"/>
        <v>1.510883503617048</v>
      </c>
      <c r="L1659" s="36">
        <f t="shared" si="233"/>
        <v>1.5098835036170479</v>
      </c>
      <c r="M1659" s="57">
        <f t="shared" si="234"/>
        <v>1.508883503617048</v>
      </c>
      <c r="N1659" s="58" t="s">
        <v>46</v>
      </c>
      <c r="O1659" s="36"/>
      <c r="P1659" s="36"/>
      <c r="Q1659" s="36"/>
      <c r="R1659" s="59"/>
      <c r="S1659" s="60">
        <v>1.46</v>
      </c>
      <c r="T1659" s="106">
        <v>1.6</v>
      </c>
      <c r="U1659" s="162"/>
      <c r="V1659" s="10"/>
      <c r="W1659" s="162"/>
      <c r="X1659" s="162"/>
      <c r="Y1659" s="162"/>
      <c r="AA1659" s="10"/>
      <c r="AB1659" s="47"/>
      <c r="AC1659" s="47"/>
      <c r="AD1659" s="47"/>
      <c r="AE1659" s="47"/>
      <c r="AF1659" s="47"/>
      <c r="AG1659" s="47"/>
      <c r="AH1659" s="47"/>
      <c r="AI1659" s="47"/>
    </row>
    <row r="1660" spans="1:35">
      <c r="A1660" s="26">
        <v>44274</v>
      </c>
      <c r="B1660" s="27">
        <v>0.5</v>
      </c>
      <c r="C1660" s="132"/>
      <c r="D1660" s="28" t="str">
        <f t="shared" si="226"/>
        <v>2021/3/19  12:00</v>
      </c>
      <c r="E1660" s="35">
        <v>1.5122220568325433</v>
      </c>
      <c r="F1660" s="36">
        <f t="shared" si="227"/>
        <v>1.5192220568325432</v>
      </c>
      <c r="G1660" s="36">
        <f t="shared" si="228"/>
        <v>1.5172220568325432</v>
      </c>
      <c r="H1660" s="36">
        <f t="shared" si="229"/>
        <v>1.5112220568325434</v>
      </c>
      <c r="I1660" s="36">
        <f t="shared" si="230"/>
        <v>1.5132220568325432</v>
      </c>
      <c r="J1660" s="36">
        <f t="shared" si="231"/>
        <v>1.5182220568325433</v>
      </c>
      <c r="K1660" s="36">
        <f t="shared" si="232"/>
        <v>1.5162220568325433</v>
      </c>
      <c r="L1660" s="36">
        <f t="shared" si="233"/>
        <v>1.5152220568325432</v>
      </c>
      <c r="M1660" s="57">
        <f t="shared" si="234"/>
        <v>1.5142220568325433</v>
      </c>
      <c r="N1660" s="58" t="s">
        <v>46</v>
      </c>
      <c r="O1660" s="36"/>
      <c r="P1660" s="36"/>
      <c r="Q1660" s="36"/>
      <c r="R1660" s="59"/>
      <c r="S1660" s="60">
        <v>1.46</v>
      </c>
      <c r="T1660" s="106">
        <v>1.6</v>
      </c>
      <c r="U1660" s="162"/>
      <c r="V1660" s="10"/>
      <c r="W1660" s="162"/>
      <c r="X1660" s="162"/>
      <c r="Y1660" s="162"/>
      <c r="AA1660" s="10"/>
      <c r="AB1660" s="47"/>
      <c r="AC1660" s="47"/>
      <c r="AD1660" s="47"/>
      <c r="AE1660" s="47"/>
      <c r="AF1660" s="47"/>
      <c r="AG1660" s="47"/>
      <c r="AH1660" s="47"/>
      <c r="AI1660" s="47"/>
    </row>
    <row r="1661" spans="1:35">
      <c r="A1661" s="26">
        <v>44274</v>
      </c>
      <c r="B1661" s="27">
        <v>0.58333333333333304</v>
      </c>
      <c r="C1661" s="132"/>
      <c r="D1661" s="28" t="str">
        <f t="shared" si="226"/>
        <v>2021/3/19  14:00</v>
      </c>
      <c r="E1661" s="35">
        <v>1.5064065808951588</v>
      </c>
      <c r="F1661" s="36">
        <f t="shared" si="227"/>
        <v>1.5134065808951587</v>
      </c>
      <c r="G1661" s="36">
        <f t="shared" si="228"/>
        <v>1.5114065808951587</v>
      </c>
      <c r="H1661" s="36">
        <f t="shared" si="229"/>
        <v>1.5054065808951589</v>
      </c>
      <c r="I1661" s="36">
        <f t="shared" si="230"/>
        <v>1.5074065808951587</v>
      </c>
      <c r="J1661" s="36">
        <f t="shared" si="231"/>
        <v>1.5124065808951588</v>
      </c>
      <c r="K1661" s="36">
        <f t="shared" si="232"/>
        <v>1.5104065808951588</v>
      </c>
      <c r="L1661" s="36">
        <f t="shared" si="233"/>
        <v>1.5094065808951587</v>
      </c>
      <c r="M1661" s="57">
        <f t="shared" si="234"/>
        <v>1.5084065808951588</v>
      </c>
      <c r="N1661" s="58" t="s">
        <v>46</v>
      </c>
      <c r="O1661" s="36"/>
      <c r="P1661" s="36"/>
      <c r="Q1661" s="36"/>
      <c r="R1661" s="59"/>
      <c r="S1661" s="60">
        <v>1.46</v>
      </c>
      <c r="T1661" s="106">
        <v>1.6</v>
      </c>
      <c r="U1661" s="162"/>
      <c r="V1661" s="10"/>
      <c r="W1661" s="162"/>
      <c r="X1661" s="162"/>
      <c r="Y1661" s="162"/>
      <c r="AA1661" s="10"/>
      <c r="AB1661" s="47"/>
      <c r="AC1661" s="47"/>
      <c r="AD1661" s="47"/>
      <c r="AE1661" s="47"/>
      <c r="AF1661" s="47"/>
      <c r="AG1661" s="47"/>
      <c r="AH1661" s="47"/>
      <c r="AI1661" s="47"/>
    </row>
    <row r="1662" spans="1:35">
      <c r="A1662" s="26">
        <v>44274</v>
      </c>
      <c r="B1662" s="27">
        <v>0.66666666666666596</v>
      </c>
      <c r="C1662" s="132"/>
      <c r="D1662" s="28" t="str">
        <f t="shared" si="226"/>
        <v>2021/3/19  16:00</v>
      </c>
      <c r="E1662" s="35">
        <v>1.5210699439199749</v>
      </c>
      <c r="F1662" s="36">
        <f t="shared" si="227"/>
        <v>1.5280699439199747</v>
      </c>
      <c r="G1662" s="36">
        <f t="shared" si="228"/>
        <v>1.5260699439199747</v>
      </c>
      <c r="H1662" s="36">
        <f t="shared" si="229"/>
        <v>1.520069943919975</v>
      </c>
      <c r="I1662" s="36">
        <f t="shared" si="230"/>
        <v>1.5220699439199747</v>
      </c>
      <c r="J1662" s="36">
        <f t="shared" si="231"/>
        <v>1.5270699439199749</v>
      </c>
      <c r="K1662" s="36">
        <f t="shared" si="232"/>
        <v>1.5250699439199749</v>
      </c>
      <c r="L1662" s="36">
        <f t="shared" si="233"/>
        <v>1.5240699439199747</v>
      </c>
      <c r="M1662" s="57">
        <f t="shared" si="234"/>
        <v>1.5230699439199749</v>
      </c>
      <c r="N1662" s="58" t="s">
        <v>46</v>
      </c>
      <c r="O1662" s="36"/>
      <c r="P1662" s="36"/>
      <c r="Q1662" s="36"/>
      <c r="R1662" s="59"/>
      <c r="S1662" s="60">
        <v>1.46</v>
      </c>
      <c r="T1662" s="106">
        <v>1.6</v>
      </c>
      <c r="U1662" s="162"/>
      <c r="V1662" s="10"/>
      <c r="W1662" s="162"/>
      <c r="X1662" s="162"/>
      <c r="Y1662" s="162"/>
      <c r="AA1662" s="10"/>
      <c r="AB1662" s="47"/>
      <c r="AC1662" s="47"/>
      <c r="AD1662" s="47"/>
      <c r="AE1662" s="47"/>
      <c r="AF1662" s="47"/>
      <c r="AG1662" s="47"/>
      <c r="AH1662" s="47"/>
      <c r="AI1662" s="47"/>
    </row>
    <row r="1663" spans="1:35">
      <c r="A1663" s="123">
        <v>44275</v>
      </c>
      <c r="B1663" s="101">
        <v>0.33333333333333331</v>
      </c>
      <c r="C1663" s="132" t="s">
        <v>740</v>
      </c>
      <c r="D1663" s="124" t="str">
        <f t="shared" si="226"/>
        <v>2021/3/20  8:00</v>
      </c>
      <c r="E1663" s="35">
        <v>1.5196070268234447</v>
      </c>
      <c r="F1663" s="36">
        <f t="shared" si="227"/>
        <v>1.5266070268234446</v>
      </c>
      <c r="G1663" s="36">
        <f t="shared" si="228"/>
        <v>1.5246070268234446</v>
      </c>
      <c r="H1663" s="36">
        <f t="shared" si="229"/>
        <v>1.5186070268234448</v>
      </c>
      <c r="I1663" s="36">
        <f t="shared" si="230"/>
        <v>1.5206070268234446</v>
      </c>
      <c r="J1663" s="36">
        <f t="shared" si="231"/>
        <v>1.5256070268234447</v>
      </c>
      <c r="K1663" s="36">
        <f t="shared" si="232"/>
        <v>1.5236070268234447</v>
      </c>
      <c r="L1663" s="36">
        <f t="shared" si="233"/>
        <v>1.5226070268234446</v>
      </c>
      <c r="M1663" s="57">
        <f t="shared" si="234"/>
        <v>1.5216070268234447</v>
      </c>
      <c r="N1663" s="58" t="s">
        <v>47</v>
      </c>
      <c r="O1663" s="36"/>
      <c r="P1663" s="36"/>
      <c r="Q1663" s="36"/>
      <c r="R1663" s="59"/>
      <c r="S1663" s="60">
        <v>1.46</v>
      </c>
      <c r="T1663" s="106">
        <v>1.6</v>
      </c>
      <c r="U1663" s="162"/>
      <c r="V1663" s="10"/>
      <c r="W1663" s="162"/>
      <c r="X1663" s="162"/>
      <c r="Y1663" s="162"/>
      <c r="AA1663" s="10"/>
      <c r="AB1663" s="47"/>
      <c r="AC1663" s="47"/>
      <c r="AD1663" s="47"/>
      <c r="AE1663" s="47"/>
      <c r="AF1663" s="47"/>
      <c r="AG1663" s="47"/>
      <c r="AH1663" s="47"/>
      <c r="AI1663" s="47"/>
    </row>
    <row r="1664" spans="1:35">
      <c r="A1664" s="26">
        <v>44275</v>
      </c>
      <c r="B1664" s="27">
        <v>0.41666666666666669</v>
      </c>
      <c r="C1664" s="132"/>
      <c r="D1664" s="28" t="str">
        <f t="shared" si="226"/>
        <v>2021/3/20  10:00</v>
      </c>
      <c r="E1664" s="35">
        <v>1.5349999999999999</v>
      </c>
      <c r="F1664" s="36">
        <f t="shared" si="227"/>
        <v>1.5419999999999998</v>
      </c>
      <c r="G1664" s="36">
        <f t="shared" si="228"/>
        <v>1.5399999999999998</v>
      </c>
      <c r="H1664" s="36">
        <f t="shared" si="229"/>
        <v>1.534</v>
      </c>
      <c r="I1664" s="36">
        <f t="shared" si="230"/>
        <v>1.5359999999999998</v>
      </c>
      <c r="J1664" s="36">
        <f t="shared" si="231"/>
        <v>1.5409999999999999</v>
      </c>
      <c r="K1664" s="36">
        <f t="shared" si="232"/>
        <v>1.5389999999999999</v>
      </c>
      <c r="L1664" s="36">
        <f t="shared" si="233"/>
        <v>1.5379999999999998</v>
      </c>
      <c r="M1664" s="57">
        <f t="shared" si="234"/>
        <v>1.5369999999999999</v>
      </c>
      <c r="N1664" s="58" t="s">
        <v>47</v>
      </c>
      <c r="O1664" s="36"/>
      <c r="P1664" s="36"/>
      <c r="Q1664" s="36"/>
      <c r="R1664" s="59"/>
      <c r="S1664" s="60">
        <v>1.46</v>
      </c>
      <c r="T1664" s="106">
        <v>1.6</v>
      </c>
      <c r="U1664" s="162"/>
      <c r="V1664" s="10"/>
      <c r="W1664" s="162"/>
      <c r="X1664" s="162"/>
      <c r="Y1664" s="162"/>
      <c r="AA1664" s="10"/>
      <c r="AB1664" s="47"/>
      <c r="AC1664" s="47"/>
      <c r="AD1664" s="47"/>
      <c r="AE1664" s="47"/>
      <c r="AF1664" s="47"/>
      <c r="AG1664" s="47"/>
      <c r="AH1664" s="47"/>
      <c r="AI1664" s="47"/>
    </row>
    <row r="1665" spans="1:35">
      <c r="A1665" s="26">
        <v>44275</v>
      </c>
      <c r="B1665" s="27">
        <v>0.5</v>
      </c>
      <c r="C1665" s="132"/>
      <c r="D1665" s="28" t="str">
        <f t="shared" si="226"/>
        <v>2021/3/20  12:00</v>
      </c>
      <c r="E1665" s="35">
        <v>1.5066265236698493</v>
      </c>
      <c r="F1665" s="36">
        <f t="shared" si="227"/>
        <v>1.5136265236698492</v>
      </c>
      <c r="G1665" s="36">
        <f t="shared" si="228"/>
        <v>1.5116265236698492</v>
      </c>
      <c r="H1665" s="36">
        <f t="shared" si="229"/>
        <v>1.5056265236698494</v>
      </c>
      <c r="I1665" s="36">
        <f t="shared" si="230"/>
        <v>1.5076265236698492</v>
      </c>
      <c r="J1665" s="36">
        <f t="shared" si="231"/>
        <v>1.5126265236698493</v>
      </c>
      <c r="K1665" s="36">
        <f t="shared" si="232"/>
        <v>1.5106265236698493</v>
      </c>
      <c r="L1665" s="36">
        <f t="shared" si="233"/>
        <v>1.5096265236698492</v>
      </c>
      <c r="M1665" s="57">
        <f t="shared" si="234"/>
        <v>1.5086265236698493</v>
      </c>
      <c r="N1665" s="58" t="s">
        <v>47</v>
      </c>
      <c r="O1665" s="36"/>
      <c r="P1665" s="36"/>
      <c r="Q1665" s="36"/>
      <c r="R1665" s="59"/>
      <c r="S1665" s="60">
        <v>1.46</v>
      </c>
      <c r="T1665" s="106">
        <v>1.6</v>
      </c>
      <c r="U1665" s="162"/>
      <c r="V1665" s="10"/>
      <c r="W1665" s="162"/>
      <c r="X1665" s="162"/>
      <c r="Y1665" s="162"/>
      <c r="AA1665" s="10"/>
      <c r="AB1665" s="47"/>
      <c r="AC1665" s="47"/>
      <c r="AD1665" s="47"/>
      <c r="AE1665" s="47"/>
      <c r="AF1665" s="47"/>
      <c r="AG1665" s="47"/>
      <c r="AH1665" s="47"/>
      <c r="AI1665" s="47"/>
    </row>
    <row r="1666" spans="1:35">
      <c r="A1666" s="26">
        <v>44275</v>
      </c>
      <c r="B1666" s="27">
        <v>0.58333333333333304</v>
      </c>
      <c r="C1666" s="132"/>
      <c r="D1666" s="28" t="str">
        <f t="shared" si="226"/>
        <v>2021/3/20  14:00</v>
      </c>
      <c r="E1666" s="35">
        <v>1.5230971414689782</v>
      </c>
      <c r="F1666" s="36">
        <f t="shared" si="227"/>
        <v>1.5300971414689781</v>
      </c>
      <c r="G1666" s="36">
        <f t="shared" si="228"/>
        <v>1.5280971414689781</v>
      </c>
      <c r="H1666" s="36">
        <f t="shared" si="229"/>
        <v>1.5220971414689783</v>
      </c>
      <c r="I1666" s="36">
        <f t="shared" si="230"/>
        <v>1.5240971414689781</v>
      </c>
      <c r="J1666" s="36">
        <f t="shared" si="231"/>
        <v>1.5290971414689782</v>
      </c>
      <c r="K1666" s="36">
        <f t="shared" si="232"/>
        <v>1.5270971414689782</v>
      </c>
      <c r="L1666" s="36">
        <f t="shared" si="233"/>
        <v>1.5260971414689781</v>
      </c>
      <c r="M1666" s="57">
        <f t="shared" si="234"/>
        <v>1.5250971414689782</v>
      </c>
      <c r="N1666" s="58" t="s">
        <v>47</v>
      </c>
      <c r="O1666" s="36"/>
      <c r="P1666" s="36"/>
      <c r="Q1666" s="36"/>
      <c r="R1666" s="59"/>
      <c r="S1666" s="60">
        <v>1.46</v>
      </c>
      <c r="T1666" s="106">
        <v>1.6</v>
      </c>
      <c r="U1666" s="162"/>
      <c r="V1666" s="10"/>
      <c r="W1666" s="162"/>
      <c r="X1666" s="162"/>
      <c r="Y1666" s="162"/>
      <c r="AA1666" s="10"/>
      <c r="AB1666" s="47"/>
      <c r="AC1666" s="47"/>
      <c r="AD1666" s="47"/>
      <c r="AE1666" s="47"/>
      <c r="AF1666" s="47"/>
      <c r="AG1666" s="47"/>
      <c r="AH1666" s="47"/>
      <c r="AI1666" s="47"/>
    </row>
    <row r="1667" spans="1:35">
      <c r="A1667" s="26">
        <v>44275</v>
      </c>
      <c r="B1667" s="27">
        <v>0.66666666666666596</v>
      </c>
      <c r="C1667" s="132"/>
      <c r="D1667" s="28" t="str">
        <f t="shared" si="226"/>
        <v>2021/3/20  16:00</v>
      </c>
      <c r="E1667" s="35">
        <v>1.5141443237063605</v>
      </c>
      <c r="F1667" s="36">
        <f t="shared" si="227"/>
        <v>1.5211443237063604</v>
      </c>
      <c r="G1667" s="36">
        <f t="shared" si="228"/>
        <v>1.5191443237063604</v>
      </c>
      <c r="H1667" s="36">
        <f t="shared" si="229"/>
        <v>1.5131443237063606</v>
      </c>
      <c r="I1667" s="36">
        <f t="shared" si="230"/>
        <v>1.5151443237063604</v>
      </c>
      <c r="J1667" s="36">
        <f t="shared" si="231"/>
        <v>1.5201443237063605</v>
      </c>
      <c r="K1667" s="36">
        <f t="shared" si="232"/>
        <v>1.5181443237063605</v>
      </c>
      <c r="L1667" s="36">
        <f t="shared" si="233"/>
        <v>1.5171443237063604</v>
      </c>
      <c r="M1667" s="57">
        <f t="shared" si="234"/>
        <v>1.5161443237063605</v>
      </c>
      <c r="N1667" s="58" t="s">
        <v>47</v>
      </c>
      <c r="O1667" s="36"/>
      <c r="P1667" s="36"/>
      <c r="Q1667" s="36"/>
      <c r="R1667" s="59"/>
      <c r="S1667" s="60">
        <v>1.46</v>
      </c>
      <c r="T1667" s="106">
        <v>1.6</v>
      </c>
      <c r="U1667" s="162"/>
      <c r="V1667" s="10"/>
      <c r="W1667" s="162"/>
      <c r="X1667" s="162"/>
      <c r="Y1667" s="162"/>
      <c r="AA1667" s="10"/>
      <c r="AB1667" s="47"/>
      <c r="AC1667" s="47"/>
      <c r="AD1667" s="47"/>
      <c r="AE1667" s="47"/>
      <c r="AF1667" s="47"/>
      <c r="AG1667" s="47"/>
      <c r="AH1667" s="47"/>
      <c r="AI1667" s="47"/>
    </row>
    <row r="1668" spans="1:35">
      <c r="A1668" s="123">
        <v>44276</v>
      </c>
      <c r="B1668" s="101">
        <v>0.33333333333333331</v>
      </c>
      <c r="C1668" s="132" t="s">
        <v>741</v>
      </c>
      <c r="D1668" s="124" t="str">
        <f t="shared" ref="D1668:D1717" si="235">TEXT(A1668,"yyyy/m/d")&amp;TEXT(B1668,"　　h:mｍ")</f>
        <v>2021/3/21  8:00</v>
      </c>
      <c r="E1668" s="35">
        <v>1.5181368101911408</v>
      </c>
      <c r="F1668" s="36">
        <f t="shared" ref="F1668:F1717" si="236">E1668+0.007</f>
        <v>1.5251368101911407</v>
      </c>
      <c r="G1668" s="36">
        <f t="shared" ref="G1668:G1717" si="237">E1668+0.005</f>
        <v>1.5231368101911407</v>
      </c>
      <c r="H1668" s="36">
        <f t="shared" ref="H1668:H1717" si="238">E1668-0.001</f>
        <v>1.5171368101911409</v>
      </c>
      <c r="I1668" s="36">
        <f t="shared" ref="I1668:I1717" si="239">E1668+0.001</f>
        <v>1.5191368101911407</v>
      </c>
      <c r="J1668" s="36">
        <f t="shared" ref="J1668:J1717" si="240">E1668+0.006</f>
        <v>1.5241368101911408</v>
      </c>
      <c r="K1668" s="36">
        <f t="shared" ref="K1668:K1717" si="241">E1668+0.004</f>
        <v>1.5221368101911408</v>
      </c>
      <c r="L1668" s="36">
        <f t="shared" ref="L1668:L1717" si="242">E1668+0.003</f>
        <v>1.5211368101911407</v>
      </c>
      <c r="M1668" s="57">
        <f t="shared" ref="M1668:M1717" si="243">E1668+0.002</f>
        <v>1.5201368101911408</v>
      </c>
      <c r="N1668" s="58" t="s">
        <v>48</v>
      </c>
      <c r="O1668" s="36"/>
      <c r="P1668" s="36"/>
      <c r="Q1668" s="36"/>
      <c r="R1668" s="59"/>
      <c r="S1668" s="60">
        <v>1.46</v>
      </c>
      <c r="T1668" s="106">
        <v>1.6</v>
      </c>
      <c r="U1668" s="162"/>
      <c r="V1668" s="10"/>
      <c r="W1668" s="162"/>
      <c r="X1668" s="162"/>
      <c r="Y1668" s="162"/>
      <c r="AA1668" s="10"/>
      <c r="AB1668" s="47"/>
      <c r="AC1668" s="47"/>
      <c r="AD1668" s="47"/>
      <c r="AE1668" s="47"/>
      <c r="AF1668" s="47"/>
      <c r="AG1668" s="47"/>
      <c r="AH1668" s="47"/>
      <c r="AI1668" s="47"/>
    </row>
    <row r="1669" spans="1:35">
      <c r="A1669" s="26">
        <v>44276</v>
      </c>
      <c r="B1669" s="27">
        <v>0.41666666666666669</v>
      </c>
      <c r="C1669" s="132"/>
      <c r="D1669" s="28" t="str">
        <f t="shared" si="235"/>
        <v>2021/3/21  10:00</v>
      </c>
      <c r="E1669" s="35">
        <v>1.5094145701771293</v>
      </c>
      <c r="F1669" s="36">
        <f t="shared" si="236"/>
        <v>1.5164145701771292</v>
      </c>
      <c r="G1669" s="36">
        <f t="shared" si="237"/>
        <v>1.5144145701771292</v>
      </c>
      <c r="H1669" s="36">
        <f t="shared" si="238"/>
        <v>1.5084145701771294</v>
      </c>
      <c r="I1669" s="36">
        <f t="shared" si="239"/>
        <v>1.5104145701771292</v>
      </c>
      <c r="J1669" s="36">
        <f t="shared" si="240"/>
        <v>1.5154145701771293</v>
      </c>
      <c r="K1669" s="36">
        <f t="shared" si="241"/>
        <v>1.5134145701771293</v>
      </c>
      <c r="L1669" s="36">
        <f t="shared" si="242"/>
        <v>1.5124145701771292</v>
      </c>
      <c r="M1669" s="57">
        <f t="shared" si="243"/>
        <v>1.5114145701771293</v>
      </c>
      <c r="N1669" s="58" t="s">
        <v>48</v>
      </c>
      <c r="O1669" s="36"/>
      <c r="P1669" s="36"/>
      <c r="Q1669" s="36"/>
      <c r="R1669" s="59"/>
      <c r="S1669" s="60">
        <v>1.46</v>
      </c>
      <c r="T1669" s="106">
        <v>1.6</v>
      </c>
      <c r="U1669" s="162"/>
      <c r="V1669" s="10"/>
      <c r="W1669" s="162"/>
      <c r="X1669" s="162"/>
      <c r="Y1669" s="162"/>
      <c r="AA1669" s="10"/>
      <c r="AB1669" s="47"/>
      <c r="AC1669" s="47"/>
      <c r="AD1669" s="47"/>
      <c r="AE1669" s="47"/>
      <c r="AF1669" s="47"/>
      <c r="AG1669" s="47"/>
      <c r="AH1669" s="47"/>
      <c r="AI1669" s="47"/>
    </row>
    <row r="1670" spans="1:35">
      <c r="A1670" s="26">
        <v>44276</v>
      </c>
      <c r="B1670" s="27">
        <v>0.5</v>
      </c>
      <c r="C1670" s="132"/>
      <c r="D1670" s="28" t="str">
        <f t="shared" si="235"/>
        <v>2021/3/21  12:00</v>
      </c>
      <c r="E1670" s="35">
        <v>1.5041283594167774</v>
      </c>
      <c r="F1670" s="36">
        <f t="shared" si="236"/>
        <v>1.5111283594167773</v>
      </c>
      <c r="G1670" s="36">
        <f t="shared" si="237"/>
        <v>1.5091283594167773</v>
      </c>
      <c r="H1670" s="36">
        <f t="shared" si="238"/>
        <v>1.5031283594167775</v>
      </c>
      <c r="I1670" s="36">
        <f t="shared" si="239"/>
        <v>1.5051283594167773</v>
      </c>
      <c r="J1670" s="36">
        <f t="shared" si="240"/>
        <v>1.5101283594167774</v>
      </c>
      <c r="K1670" s="36">
        <f t="shared" si="241"/>
        <v>1.5081283594167774</v>
      </c>
      <c r="L1670" s="36">
        <f t="shared" si="242"/>
        <v>1.5071283594167773</v>
      </c>
      <c r="M1670" s="57">
        <f t="shared" si="243"/>
        <v>1.5061283594167774</v>
      </c>
      <c r="N1670" s="58" t="s">
        <v>48</v>
      </c>
      <c r="O1670" s="36"/>
      <c r="P1670" s="36"/>
      <c r="Q1670" s="36"/>
      <c r="R1670" s="59"/>
      <c r="S1670" s="60">
        <v>1.46</v>
      </c>
      <c r="T1670" s="106">
        <v>1.6</v>
      </c>
      <c r="U1670" s="162"/>
      <c r="V1670" s="10"/>
      <c r="W1670" s="162"/>
      <c r="X1670" s="162"/>
      <c r="Y1670" s="162"/>
      <c r="AA1670" s="10"/>
      <c r="AB1670" s="47"/>
      <c r="AC1670" s="47"/>
      <c r="AD1670" s="47"/>
      <c r="AE1670" s="47"/>
      <c r="AF1670" s="47"/>
      <c r="AG1670" s="47"/>
      <c r="AH1670" s="47"/>
      <c r="AI1670" s="47"/>
    </row>
    <row r="1671" spans="1:35">
      <c r="A1671" s="26">
        <v>44276</v>
      </c>
      <c r="B1671" s="27">
        <v>0.58333333333333304</v>
      </c>
      <c r="C1671" s="132"/>
      <c r="D1671" s="28" t="str">
        <f t="shared" si="235"/>
        <v>2021/3/21  14:00</v>
      </c>
      <c r="E1671" s="35">
        <v>1.5145073308562285</v>
      </c>
      <c r="F1671" s="36">
        <f t="shared" si="236"/>
        <v>1.5215073308562284</v>
      </c>
      <c r="G1671" s="36">
        <f t="shared" si="237"/>
        <v>1.5195073308562284</v>
      </c>
      <c r="H1671" s="36">
        <f t="shared" si="238"/>
        <v>1.5135073308562286</v>
      </c>
      <c r="I1671" s="36">
        <f t="shared" si="239"/>
        <v>1.5155073308562284</v>
      </c>
      <c r="J1671" s="36">
        <f t="shared" si="240"/>
        <v>1.5205073308562285</v>
      </c>
      <c r="K1671" s="36">
        <f t="shared" si="241"/>
        <v>1.5185073308562285</v>
      </c>
      <c r="L1671" s="36">
        <f t="shared" si="242"/>
        <v>1.5175073308562284</v>
      </c>
      <c r="M1671" s="57">
        <f t="shared" si="243"/>
        <v>1.5165073308562285</v>
      </c>
      <c r="N1671" s="58" t="s">
        <v>48</v>
      </c>
      <c r="O1671" s="36"/>
      <c r="P1671" s="36"/>
      <c r="Q1671" s="36"/>
      <c r="R1671" s="59"/>
      <c r="S1671" s="60">
        <v>1.46</v>
      </c>
      <c r="T1671" s="106">
        <v>1.6</v>
      </c>
      <c r="U1671" s="162"/>
      <c r="V1671" s="10"/>
      <c r="W1671" s="162"/>
      <c r="X1671" s="162"/>
      <c r="Y1671" s="162"/>
      <c r="AA1671" s="10"/>
      <c r="AB1671" s="47"/>
      <c r="AC1671" s="47"/>
      <c r="AD1671" s="47"/>
      <c r="AE1671" s="47"/>
      <c r="AF1671" s="47"/>
      <c r="AG1671" s="47"/>
      <c r="AH1671" s="47"/>
      <c r="AI1671" s="47"/>
    </row>
    <row r="1672" spans="1:35">
      <c r="A1672" s="26">
        <v>44276</v>
      </c>
      <c r="B1672" s="27">
        <v>0.66666666666666596</v>
      </c>
      <c r="C1672" s="132"/>
      <c r="D1672" s="28" t="str">
        <f t="shared" si="235"/>
        <v>2021/3/21  16:00</v>
      </c>
      <c r="E1672" s="35">
        <v>1.5349999999999999</v>
      </c>
      <c r="F1672" s="36">
        <f t="shared" si="236"/>
        <v>1.5419999999999998</v>
      </c>
      <c r="G1672" s="36">
        <f t="shared" si="237"/>
        <v>1.5399999999999998</v>
      </c>
      <c r="H1672" s="36">
        <f t="shared" si="238"/>
        <v>1.534</v>
      </c>
      <c r="I1672" s="36">
        <f t="shared" si="239"/>
        <v>1.5359999999999998</v>
      </c>
      <c r="J1672" s="36">
        <f t="shared" si="240"/>
        <v>1.5409999999999999</v>
      </c>
      <c r="K1672" s="36">
        <f t="shared" si="241"/>
        <v>1.5389999999999999</v>
      </c>
      <c r="L1672" s="36">
        <f t="shared" si="242"/>
        <v>1.5379999999999998</v>
      </c>
      <c r="M1672" s="57">
        <f t="shared" si="243"/>
        <v>1.5369999999999999</v>
      </c>
      <c r="N1672" s="58" t="s">
        <v>48</v>
      </c>
      <c r="O1672" s="36"/>
      <c r="P1672" s="36"/>
      <c r="Q1672" s="36"/>
      <c r="R1672" s="59"/>
      <c r="S1672" s="60">
        <v>1.46</v>
      </c>
      <c r="T1672" s="106">
        <v>1.6</v>
      </c>
      <c r="U1672" s="162"/>
      <c r="V1672" s="10"/>
      <c r="W1672" s="162"/>
      <c r="X1672" s="162"/>
      <c r="Y1672" s="162"/>
      <c r="AA1672" s="10"/>
      <c r="AB1672" s="47"/>
      <c r="AC1672" s="47"/>
      <c r="AD1672" s="47"/>
      <c r="AE1672" s="47"/>
      <c r="AF1672" s="47"/>
      <c r="AG1672" s="47"/>
      <c r="AH1672" s="47"/>
      <c r="AI1672" s="47"/>
    </row>
    <row r="1673" spans="1:35">
      <c r="A1673" s="123">
        <v>44277</v>
      </c>
      <c r="B1673" s="101">
        <v>0.33333333333333331</v>
      </c>
      <c r="C1673" s="132" t="s">
        <v>742</v>
      </c>
      <c r="D1673" s="124" t="str">
        <f t="shared" si="235"/>
        <v>2021/3/22  8:00</v>
      </c>
      <c r="E1673" s="35">
        <v>1.5288296414774933</v>
      </c>
      <c r="F1673" s="36">
        <f t="shared" si="236"/>
        <v>1.5358296414774932</v>
      </c>
      <c r="G1673" s="36">
        <f t="shared" si="237"/>
        <v>1.5338296414774932</v>
      </c>
      <c r="H1673" s="36">
        <f t="shared" si="238"/>
        <v>1.5278296414774934</v>
      </c>
      <c r="I1673" s="36">
        <f t="shared" si="239"/>
        <v>1.5298296414774932</v>
      </c>
      <c r="J1673" s="36">
        <f t="shared" si="240"/>
        <v>1.5348296414774933</v>
      </c>
      <c r="K1673" s="36">
        <f t="shared" si="241"/>
        <v>1.5328296414774933</v>
      </c>
      <c r="L1673" s="36">
        <f t="shared" si="242"/>
        <v>1.5318296414774932</v>
      </c>
      <c r="M1673" s="57">
        <f t="shared" si="243"/>
        <v>1.5308296414774933</v>
      </c>
      <c r="N1673" s="58" t="s">
        <v>49</v>
      </c>
      <c r="O1673" s="36"/>
      <c r="P1673" s="36"/>
      <c r="Q1673" s="36"/>
      <c r="R1673" s="59"/>
      <c r="S1673" s="60">
        <v>1.46</v>
      </c>
      <c r="T1673" s="106">
        <v>1.6</v>
      </c>
      <c r="U1673" s="162"/>
      <c r="V1673" s="10"/>
      <c r="W1673" s="162"/>
      <c r="X1673" s="162"/>
      <c r="Y1673" s="162"/>
      <c r="AA1673" s="10"/>
      <c r="AB1673" s="47"/>
      <c r="AC1673" s="47"/>
      <c r="AD1673" s="47"/>
      <c r="AE1673" s="47"/>
      <c r="AF1673" s="47"/>
      <c r="AG1673" s="47"/>
      <c r="AH1673" s="47"/>
      <c r="AI1673" s="47"/>
    </row>
    <row r="1674" spans="1:35">
      <c r="A1674" s="26">
        <v>44277</v>
      </c>
      <c r="B1674" s="27">
        <v>0.41666666666666669</v>
      </c>
      <c r="C1674" s="132"/>
      <c r="D1674" s="28" t="str">
        <f t="shared" si="235"/>
        <v>2021/3/22  10:00</v>
      </c>
      <c r="E1674" s="35">
        <v>1.5249926623110421</v>
      </c>
      <c r="F1674" s="36">
        <f t="shared" si="236"/>
        <v>1.531992662311042</v>
      </c>
      <c r="G1674" s="36">
        <f t="shared" si="237"/>
        <v>1.529992662311042</v>
      </c>
      <c r="H1674" s="36">
        <f t="shared" si="238"/>
        <v>1.5239926623110422</v>
      </c>
      <c r="I1674" s="36">
        <f t="shared" si="239"/>
        <v>1.525992662311042</v>
      </c>
      <c r="J1674" s="36">
        <f t="shared" si="240"/>
        <v>1.5309926623110421</v>
      </c>
      <c r="K1674" s="36">
        <f t="shared" si="241"/>
        <v>1.5289926623110421</v>
      </c>
      <c r="L1674" s="36">
        <f t="shared" si="242"/>
        <v>1.527992662311042</v>
      </c>
      <c r="M1674" s="57">
        <f t="shared" si="243"/>
        <v>1.5269926623110421</v>
      </c>
      <c r="N1674" s="58" t="s">
        <v>49</v>
      </c>
      <c r="O1674" s="36"/>
      <c r="P1674" s="36"/>
      <c r="Q1674" s="36"/>
      <c r="R1674" s="59"/>
      <c r="S1674" s="60">
        <v>1.46</v>
      </c>
      <c r="T1674" s="106">
        <v>1.6</v>
      </c>
      <c r="U1674" s="162"/>
      <c r="V1674" s="10"/>
      <c r="W1674" s="162"/>
      <c r="X1674" s="162"/>
      <c r="Y1674" s="162"/>
      <c r="AA1674" s="10"/>
      <c r="AB1674" s="47"/>
      <c r="AC1674" s="47"/>
      <c r="AD1674" s="47"/>
      <c r="AE1674" s="47"/>
      <c r="AF1674" s="47"/>
      <c r="AG1674" s="47"/>
      <c r="AH1674" s="47"/>
      <c r="AI1674" s="47"/>
    </row>
    <row r="1675" spans="1:35">
      <c r="A1675" s="26">
        <v>44277</v>
      </c>
      <c r="B1675" s="27">
        <v>0.5</v>
      </c>
      <c r="C1675" s="132"/>
      <c r="D1675" s="28" t="str">
        <f t="shared" si="235"/>
        <v>2021/3/22  12:00</v>
      </c>
      <c r="E1675" s="35">
        <v>1.5104167387135718</v>
      </c>
      <c r="F1675" s="36">
        <f t="shared" si="236"/>
        <v>1.5174167387135717</v>
      </c>
      <c r="G1675" s="36">
        <f t="shared" si="237"/>
        <v>1.5154167387135717</v>
      </c>
      <c r="H1675" s="36">
        <f t="shared" si="238"/>
        <v>1.509416738713572</v>
      </c>
      <c r="I1675" s="36">
        <f t="shared" si="239"/>
        <v>1.5114167387135717</v>
      </c>
      <c r="J1675" s="36">
        <f t="shared" si="240"/>
        <v>1.5164167387135719</v>
      </c>
      <c r="K1675" s="36">
        <f t="shared" si="241"/>
        <v>1.5144167387135719</v>
      </c>
      <c r="L1675" s="36">
        <f t="shared" si="242"/>
        <v>1.5134167387135717</v>
      </c>
      <c r="M1675" s="57">
        <f t="shared" si="243"/>
        <v>1.5124167387135719</v>
      </c>
      <c r="N1675" s="58" t="s">
        <v>49</v>
      </c>
      <c r="O1675" s="36"/>
      <c r="P1675" s="36"/>
      <c r="Q1675" s="36"/>
      <c r="R1675" s="59"/>
      <c r="S1675" s="60">
        <v>1.46</v>
      </c>
      <c r="T1675" s="106">
        <v>1.6</v>
      </c>
      <c r="U1675" s="162"/>
      <c r="V1675" s="10"/>
      <c r="W1675" s="162"/>
      <c r="X1675" s="162"/>
      <c r="Y1675" s="162"/>
      <c r="AA1675" s="10"/>
      <c r="AB1675" s="47"/>
      <c r="AC1675" s="47"/>
      <c r="AD1675" s="47"/>
      <c r="AE1675" s="47"/>
      <c r="AF1675" s="47"/>
      <c r="AG1675" s="47"/>
      <c r="AH1675" s="47"/>
      <c r="AI1675" s="47"/>
    </row>
    <row r="1676" spans="1:35">
      <c r="A1676" s="26">
        <v>44277</v>
      </c>
      <c r="B1676" s="27">
        <v>0.58333333333333304</v>
      </c>
      <c r="C1676" s="132"/>
      <c r="D1676" s="28" t="str">
        <f t="shared" si="235"/>
        <v>2021/3/22  14:00</v>
      </c>
      <c r="E1676" s="35">
        <v>1.5107605212698569</v>
      </c>
      <c r="F1676" s="36">
        <f t="shared" si="236"/>
        <v>1.5177605212698568</v>
      </c>
      <c r="G1676" s="36">
        <f t="shared" si="237"/>
        <v>1.5157605212698568</v>
      </c>
      <c r="H1676" s="36">
        <f t="shared" si="238"/>
        <v>1.509760521269857</v>
      </c>
      <c r="I1676" s="36">
        <f t="shared" si="239"/>
        <v>1.5117605212698568</v>
      </c>
      <c r="J1676" s="36">
        <f t="shared" si="240"/>
        <v>1.5167605212698569</v>
      </c>
      <c r="K1676" s="36">
        <f t="shared" si="241"/>
        <v>1.5147605212698569</v>
      </c>
      <c r="L1676" s="36">
        <f t="shared" si="242"/>
        <v>1.5137605212698568</v>
      </c>
      <c r="M1676" s="57">
        <f t="shared" si="243"/>
        <v>1.5127605212698569</v>
      </c>
      <c r="N1676" s="58" t="s">
        <v>49</v>
      </c>
      <c r="O1676" s="36"/>
      <c r="P1676" s="36"/>
      <c r="Q1676" s="36"/>
      <c r="R1676" s="59"/>
      <c r="S1676" s="60">
        <v>1.46</v>
      </c>
      <c r="T1676" s="106">
        <v>1.6</v>
      </c>
      <c r="U1676" s="162"/>
      <c r="V1676" s="10"/>
      <c r="W1676" s="162"/>
      <c r="X1676" s="162"/>
      <c r="Y1676" s="162"/>
      <c r="AA1676" s="10"/>
      <c r="AB1676" s="47"/>
      <c r="AC1676" s="47"/>
      <c r="AD1676" s="47"/>
      <c r="AE1676" s="47"/>
      <c r="AF1676" s="47"/>
      <c r="AG1676" s="47"/>
      <c r="AH1676" s="47"/>
      <c r="AI1676" s="47"/>
    </row>
    <row r="1677" spans="1:35">
      <c r="A1677" s="26">
        <v>44277</v>
      </c>
      <c r="B1677" s="27">
        <v>0.66666666666666596</v>
      </c>
      <c r="C1677" s="132"/>
      <c r="D1677" s="28" t="str">
        <f t="shared" si="235"/>
        <v>2021/3/22  16:00</v>
      </c>
      <c r="E1677" s="35">
        <v>1.514297834086314</v>
      </c>
      <c r="F1677" s="36">
        <f t="shared" si="236"/>
        <v>1.5212978340863139</v>
      </c>
      <c r="G1677" s="36">
        <f t="shared" si="237"/>
        <v>1.5192978340863139</v>
      </c>
      <c r="H1677" s="36">
        <f t="shared" si="238"/>
        <v>1.5132978340863141</v>
      </c>
      <c r="I1677" s="36">
        <f t="shared" si="239"/>
        <v>1.5152978340863139</v>
      </c>
      <c r="J1677" s="36">
        <f t="shared" si="240"/>
        <v>1.520297834086314</v>
      </c>
      <c r="K1677" s="36">
        <f t="shared" si="241"/>
        <v>1.518297834086314</v>
      </c>
      <c r="L1677" s="36">
        <f t="shared" si="242"/>
        <v>1.5172978340863139</v>
      </c>
      <c r="M1677" s="57">
        <f t="shared" si="243"/>
        <v>1.516297834086314</v>
      </c>
      <c r="N1677" s="58" t="s">
        <v>49</v>
      </c>
      <c r="O1677" s="36"/>
      <c r="P1677" s="36"/>
      <c r="Q1677" s="36"/>
      <c r="R1677" s="59"/>
      <c r="S1677" s="60">
        <v>1.46</v>
      </c>
      <c r="T1677" s="106">
        <v>1.6</v>
      </c>
      <c r="U1677" s="162"/>
      <c r="V1677" s="10"/>
      <c r="W1677" s="162"/>
      <c r="X1677" s="162"/>
      <c r="Y1677" s="162"/>
      <c r="AA1677" s="10"/>
      <c r="AB1677" s="47"/>
      <c r="AC1677" s="47"/>
      <c r="AD1677" s="47"/>
      <c r="AE1677" s="47"/>
      <c r="AF1677" s="47"/>
      <c r="AG1677" s="47"/>
      <c r="AH1677" s="47"/>
      <c r="AI1677" s="47"/>
    </row>
    <row r="1678" spans="1:35">
      <c r="A1678" s="123">
        <v>44278</v>
      </c>
      <c r="B1678" s="101">
        <v>0.33333333333333331</v>
      </c>
      <c r="C1678" s="132" t="s">
        <v>743</v>
      </c>
      <c r="D1678" s="124" t="str">
        <f t="shared" si="235"/>
        <v>2021/3/23  8:00</v>
      </c>
      <c r="E1678" s="35">
        <v>1.554</v>
      </c>
      <c r="F1678" s="36">
        <f t="shared" si="236"/>
        <v>1.5609999999999999</v>
      </c>
      <c r="G1678" s="36">
        <f t="shared" si="237"/>
        <v>1.5589999999999999</v>
      </c>
      <c r="H1678" s="36">
        <f t="shared" si="238"/>
        <v>1.5530000000000002</v>
      </c>
      <c r="I1678" s="36">
        <f t="shared" si="239"/>
        <v>1.5549999999999999</v>
      </c>
      <c r="J1678" s="36">
        <f t="shared" si="240"/>
        <v>1.56</v>
      </c>
      <c r="K1678" s="36">
        <f t="shared" si="241"/>
        <v>1.5580000000000001</v>
      </c>
      <c r="L1678" s="36">
        <f t="shared" si="242"/>
        <v>1.5569999999999999</v>
      </c>
      <c r="M1678" s="57">
        <f t="shared" si="243"/>
        <v>1.556</v>
      </c>
      <c r="N1678" s="58" t="s">
        <v>44</v>
      </c>
      <c r="O1678" s="36"/>
      <c r="P1678" s="36"/>
      <c r="Q1678" s="36"/>
      <c r="R1678" s="59"/>
      <c r="S1678" s="60">
        <v>1.46</v>
      </c>
      <c r="T1678" s="106">
        <v>1.6</v>
      </c>
      <c r="U1678" s="162"/>
      <c r="V1678" s="10"/>
      <c r="W1678" s="162"/>
      <c r="X1678" s="162"/>
      <c r="Y1678" s="162"/>
      <c r="AA1678" s="10"/>
      <c r="AB1678" s="47"/>
      <c r="AC1678" s="47"/>
      <c r="AD1678" s="47"/>
      <c r="AE1678" s="47"/>
      <c r="AF1678" s="47"/>
      <c r="AG1678" s="47"/>
      <c r="AH1678" s="47"/>
      <c r="AI1678" s="47"/>
    </row>
    <row r="1679" spans="1:35">
      <c r="A1679" s="26">
        <v>44278</v>
      </c>
      <c r="B1679" s="27">
        <v>0.41666666666666669</v>
      </c>
      <c r="C1679" s="132"/>
      <c r="D1679" s="28" t="str">
        <f t="shared" si="235"/>
        <v>2021/3/23  10:00</v>
      </c>
      <c r="E1679" s="35">
        <v>1.5065988118258324</v>
      </c>
      <c r="F1679" s="36">
        <f t="shared" si="236"/>
        <v>1.5135988118258323</v>
      </c>
      <c r="G1679" s="36">
        <f t="shared" si="237"/>
        <v>1.5115988118258323</v>
      </c>
      <c r="H1679" s="36">
        <f t="shared" si="238"/>
        <v>1.5055988118258326</v>
      </c>
      <c r="I1679" s="36">
        <f t="shared" si="239"/>
        <v>1.5075988118258323</v>
      </c>
      <c r="J1679" s="36">
        <f t="shared" si="240"/>
        <v>1.5125988118258324</v>
      </c>
      <c r="K1679" s="36">
        <f t="shared" si="241"/>
        <v>1.5105988118258324</v>
      </c>
      <c r="L1679" s="36">
        <f t="shared" si="242"/>
        <v>1.5095988118258323</v>
      </c>
      <c r="M1679" s="57">
        <f t="shared" si="243"/>
        <v>1.5085988118258324</v>
      </c>
      <c r="N1679" s="58" t="s">
        <v>44</v>
      </c>
      <c r="O1679" s="36"/>
      <c r="P1679" s="36"/>
      <c r="Q1679" s="36"/>
      <c r="R1679" s="59"/>
      <c r="S1679" s="60">
        <v>1.46</v>
      </c>
      <c r="T1679" s="106">
        <v>1.6</v>
      </c>
      <c r="U1679" s="162"/>
      <c r="V1679" s="10"/>
      <c r="W1679" s="162"/>
      <c r="X1679" s="162"/>
      <c r="Y1679" s="162"/>
      <c r="AA1679" s="10"/>
      <c r="AB1679" s="47"/>
      <c r="AC1679" s="47"/>
      <c r="AD1679" s="47"/>
      <c r="AE1679" s="47"/>
      <c r="AF1679" s="47"/>
      <c r="AG1679" s="47"/>
      <c r="AH1679" s="47"/>
      <c r="AI1679" s="47"/>
    </row>
    <row r="1680" spans="1:35">
      <c r="A1680" s="26">
        <v>44278</v>
      </c>
      <c r="B1680" s="27">
        <v>0.5</v>
      </c>
      <c r="C1680" s="132"/>
      <c r="D1680" s="28" t="str">
        <f t="shared" si="235"/>
        <v>2021/3/23  12:00</v>
      </c>
      <c r="E1680" s="35">
        <v>1.510089700716378</v>
      </c>
      <c r="F1680" s="36">
        <f t="shared" si="236"/>
        <v>1.5170897007163779</v>
      </c>
      <c r="G1680" s="36">
        <f t="shared" si="237"/>
        <v>1.5150897007163779</v>
      </c>
      <c r="H1680" s="36">
        <f t="shared" si="238"/>
        <v>1.5090897007163782</v>
      </c>
      <c r="I1680" s="36">
        <f t="shared" si="239"/>
        <v>1.5110897007163779</v>
      </c>
      <c r="J1680" s="36">
        <f t="shared" si="240"/>
        <v>1.5160897007163781</v>
      </c>
      <c r="K1680" s="36">
        <f t="shared" si="241"/>
        <v>1.5140897007163781</v>
      </c>
      <c r="L1680" s="36">
        <f t="shared" si="242"/>
        <v>1.5130897007163779</v>
      </c>
      <c r="M1680" s="57">
        <f t="shared" si="243"/>
        <v>1.512089700716378</v>
      </c>
      <c r="N1680" s="58" t="s">
        <v>45</v>
      </c>
      <c r="O1680" s="36"/>
      <c r="P1680" s="36"/>
      <c r="Q1680" s="36"/>
      <c r="R1680" s="59"/>
      <c r="S1680" s="60">
        <v>1.46</v>
      </c>
      <c r="T1680" s="106">
        <v>1.6</v>
      </c>
      <c r="U1680" s="162"/>
      <c r="V1680" s="10"/>
      <c r="W1680" s="162"/>
      <c r="X1680" s="162"/>
      <c r="Y1680" s="162"/>
      <c r="AA1680" s="10"/>
      <c r="AB1680" s="47"/>
      <c r="AC1680" s="47"/>
      <c r="AD1680" s="47"/>
      <c r="AE1680" s="47"/>
      <c r="AF1680" s="47"/>
      <c r="AG1680" s="47"/>
      <c r="AH1680" s="47"/>
      <c r="AI1680" s="47"/>
    </row>
    <row r="1681" spans="1:35">
      <c r="A1681" s="26">
        <v>44278</v>
      </c>
      <c r="B1681" s="27">
        <v>0.58333333333333304</v>
      </c>
      <c r="C1681" s="132"/>
      <c r="D1681" s="28" t="str">
        <f t="shared" si="235"/>
        <v>2021/3/23  14:00</v>
      </c>
      <c r="E1681" s="35">
        <v>1.5072615004714425</v>
      </c>
      <c r="F1681" s="36">
        <f t="shared" si="236"/>
        <v>1.5142615004714424</v>
      </c>
      <c r="G1681" s="36">
        <f t="shared" si="237"/>
        <v>1.5122615004714424</v>
      </c>
      <c r="H1681" s="36">
        <f t="shared" si="238"/>
        <v>1.5062615004714426</v>
      </c>
      <c r="I1681" s="36">
        <f t="shared" si="239"/>
        <v>1.5082615004714424</v>
      </c>
      <c r="J1681" s="36">
        <f t="shared" si="240"/>
        <v>1.5132615004714425</v>
      </c>
      <c r="K1681" s="36">
        <f t="shared" si="241"/>
        <v>1.5112615004714425</v>
      </c>
      <c r="L1681" s="36">
        <f t="shared" si="242"/>
        <v>1.5102615004714424</v>
      </c>
      <c r="M1681" s="57">
        <f t="shared" si="243"/>
        <v>1.5092615004714425</v>
      </c>
      <c r="N1681" s="58" t="s">
        <v>45</v>
      </c>
      <c r="O1681" s="36"/>
      <c r="P1681" s="36"/>
      <c r="Q1681" s="36"/>
      <c r="R1681" s="59"/>
      <c r="S1681" s="60">
        <v>1.46</v>
      </c>
      <c r="T1681" s="106">
        <v>1.6</v>
      </c>
      <c r="U1681" s="162"/>
      <c r="V1681" s="10"/>
      <c r="W1681" s="162"/>
      <c r="X1681" s="162"/>
      <c r="Y1681" s="162"/>
      <c r="AA1681" s="10"/>
      <c r="AB1681" s="47"/>
      <c r="AC1681" s="47"/>
      <c r="AD1681" s="47"/>
      <c r="AE1681" s="47"/>
      <c r="AF1681" s="47"/>
      <c r="AG1681" s="47"/>
      <c r="AH1681" s="47"/>
      <c r="AI1681" s="47"/>
    </row>
    <row r="1682" spans="1:35">
      <c r="A1682" s="26">
        <v>44278</v>
      </c>
      <c r="B1682" s="27">
        <v>0.66666666666666596</v>
      </c>
      <c r="C1682" s="132"/>
      <c r="D1682" s="28" t="str">
        <f t="shared" si="235"/>
        <v>2021/3/23  16:00</v>
      </c>
      <c r="E1682" s="35">
        <v>1.5181666168884438</v>
      </c>
      <c r="F1682" s="36">
        <f t="shared" si="236"/>
        <v>1.5251666168884437</v>
      </c>
      <c r="G1682" s="36">
        <f t="shared" si="237"/>
        <v>1.5231666168884437</v>
      </c>
      <c r="H1682" s="36">
        <f t="shared" si="238"/>
        <v>1.5171666168884439</v>
      </c>
      <c r="I1682" s="36">
        <f t="shared" si="239"/>
        <v>1.5191666168884437</v>
      </c>
      <c r="J1682" s="36">
        <f t="shared" si="240"/>
        <v>1.5241666168884438</v>
      </c>
      <c r="K1682" s="36">
        <f t="shared" si="241"/>
        <v>1.5221666168884438</v>
      </c>
      <c r="L1682" s="36">
        <f t="shared" si="242"/>
        <v>1.5211666168884437</v>
      </c>
      <c r="M1682" s="57">
        <f t="shared" si="243"/>
        <v>1.5201666168884438</v>
      </c>
      <c r="N1682" s="58" t="s">
        <v>45</v>
      </c>
      <c r="O1682" s="36"/>
      <c r="P1682" s="36"/>
      <c r="Q1682" s="36"/>
      <c r="R1682" s="59"/>
      <c r="S1682" s="60">
        <v>1.46</v>
      </c>
      <c r="T1682" s="106">
        <v>1.6</v>
      </c>
      <c r="U1682" s="162"/>
      <c r="V1682" s="10"/>
      <c r="W1682" s="162"/>
      <c r="X1682" s="162"/>
      <c r="Y1682" s="162"/>
      <c r="AA1682" s="10"/>
      <c r="AB1682" s="47"/>
      <c r="AC1682" s="47"/>
      <c r="AD1682" s="47"/>
      <c r="AE1682" s="47"/>
      <c r="AF1682" s="47"/>
      <c r="AG1682" s="47"/>
      <c r="AH1682" s="47"/>
      <c r="AI1682" s="47"/>
    </row>
    <row r="1683" spans="1:35">
      <c r="A1683" s="123">
        <v>44279</v>
      </c>
      <c r="B1683" s="101">
        <v>0.33333333333333331</v>
      </c>
      <c r="C1683" s="132" t="s">
        <v>744</v>
      </c>
      <c r="D1683" s="124" t="str">
        <f t="shared" si="235"/>
        <v>2021/3/24  8:00</v>
      </c>
      <c r="E1683" s="35">
        <v>1.5094294761846874</v>
      </c>
      <c r="F1683" s="36">
        <f t="shared" si="236"/>
        <v>1.5164294761846873</v>
      </c>
      <c r="G1683" s="36">
        <f t="shared" si="237"/>
        <v>1.5144294761846873</v>
      </c>
      <c r="H1683" s="36">
        <f t="shared" si="238"/>
        <v>1.5084294761846875</v>
      </c>
      <c r="I1683" s="36">
        <f t="shared" si="239"/>
        <v>1.5104294761846873</v>
      </c>
      <c r="J1683" s="36">
        <f t="shared" si="240"/>
        <v>1.5154294761846874</v>
      </c>
      <c r="K1683" s="36">
        <f t="shared" si="241"/>
        <v>1.5134294761846874</v>
      </c>
      <c r="L1683" s="36">
        <f t="shared" si="242"/>
        <v>1.5124294761846873</v>
      </c>
      <c r="M1683" s="57">
        <f t="shared" si="243"/>
        <v>1.5114294761846874</v>
      </c>
      <c r="N1683" s="58" t="s">
        <v>46</v>
      </c>
      <c r="O1683" s="36"/>
      <c r="P1683" s="36"/>
      <c r="Q1683" s="36"/>
      <c r="R1683" s="59"/>
      <c r="S1683" s="60">
        <v>1.46</v>
      </c>
      <c r="T1683" s="106">
        <v>1.6</v>
      </c>
      <c r="U1683" s="162"/>
      <c r="V1683" s="10"/>
      <c r="W1683" s="162"/>
      <c r="X1683" s="162"/>
      <c r="Y1683" s="162"/>
      <c r="AA1683" s="10"/>
      <c r="AB1683" s="47"/>
      <c r="AC1683" s="47"/>
      <c r="AD1683" s="47"/>
      <c r="AE1683" s="47"/>
      <c r="AF1683" s="47"/>
      <c r="AG1683" s="47"/>
      <c r="AH1683" s="47"/>
      <c r="AI1683" s="47"/>
    </row>
    <row r="1684" spans="1:35">
      <c r="A1684" s="26">
        <v>44279</v>
      </c>
      <c r="B1684" s="27">
        <v>0.41666666666666669</v>
      </c>
      <c r="C1684" s="132"/>
      <c r="D1684" s="28" t="str">
        <f t="shared" si="235"/>
        <v>2021/3/24  10:00</v>
      </c>
      <c r="E1684" s="35">
        <v>1.5062788718697899</v>
      </c>
      <c r="F1684" s="36">
        <f t="shared" si="236"/>
        <v>1.5132788718697898</v>
      </c>
      <c r="G1684" s="36">
        <f t="shared" si="237"/>
        <v>1.5112788718697898</v>
      </c>
      <c r="H1684" s="36">
        <f t="shared" si="238"/>
        <v>1.50527887186979</v>
      </c>
      <c r="I1684" s="36">
        <f t="shared" si="239"/>
        <v>1.5072788718697898</v>
      </c>
      <c r="J1684" s="36">
        <f t="shared" si="240"/>
        <v>1.5122788718697899</v>
      </c>
      <c r="K1684" s="36">
        <f t="shared" si="241"/>
        <v>1.5102788718697899</v>
      </c>
      <c r="L1684" s="36">
        <f t="shared" si="242"/>
        <v>1.5092788718697898</v>
      </c>
      <c r="M1684" s="57">
        <f t="shared" si="243"/>
        <v>1.5082788718697899</v>
      </c>
      <c r="N1684" s="58" t="s">
        <v>46</v>
      </c>
      <c r="O1684" s="36"/>
      <c r="P1684" s="36"/>
      <c r="Q1684" s="36"/>
      <c r="R1684" s="59"/>
      <c r="S1684" s="60">
        <v>1.46</v>
      </c>
      <c r="T1684" s="106">
        <v>1.6</v>
      </c>
      <c r="U1684" s="162"/>
      <c r="V1684" s="10"/>
      <c r="W1684" s="162"/>
      <c r="X1684" s="162"/>
      <c r="Y1684" s="162"/>
      <c r="AA1684" s="10"/>
      <c r="AB1684" s="47"/>
      <c r="AC1684" s="47"/>
      <c r="AD1684" s="47"/>
      <c r="AE1684" s="47"/>
      <c r="AF1684" s="47"/>
      <c r="AG1684" s="47"/>
      <c r="AH1684" s="47"/>
      <c r="AI1684" s="47"/>
    </row>
    <row r="1685" spans="1:35">
      <c r="A1685" s="26">
        <v>44279</v>
      </c>
      <c r="B1685" s="27">
        <v>0.5</v>
      </c>
      <c r="C1685" s="132"/>
      <c r="D1685" s="28" t="str">
        <f t="shared" si="235"/>
        <v>2021/3/24  12:00</v>
      </c>
      <c r="E1685" s="35">
        <v>1.5255532291303833</v>
      </c>
      <c r="F1685" s="36">
        <f t="shared" si="236"/>
        <v>1.5325532291303832</v>
      </c>
      <c r="G1685" s="36">
        <f t="shared" si="237"/>
        <v>1.5305532291303832</v>
      </c>
      <c r="H1685" s="36">
        <f t="shared" si="238"/>
        <v>1.5245532291303834</v>
      </c>
      <c r="I1685" s="36">
        <f t="shared" si="239"/>
        <v>1.5265532291303832</v>
      </c>
      <c r="J1685" s="36">
        <f t="shared" si="240"/>
        <v>1.5315532291303833</v>
      </c>
      <c r="K1685" s="36">
        <f t="shared" si="241"/>
        <v>1.5295532291303833</v>
      </c>
      <c r="L1685" s="36">
        <f t="shared" si="242"/>
        <v>1.5285532291303832</v>
      </c>
      <c r="M1685" s="57">
        <f t="shared" si="243"/>
        <v>1.5275532291303833</v>
      </c>
      <c r="N1685" s="58" t="s">
        <v>46</v>
      </c>
      <c r="O1685" s="36"/>
      <c r="P1685" s="36"/>
      <c r="Q1685" s="36"/>
      <c r="R1685" s="59"/>
      <c r="S1685" s="60">
        <v>1.46</v>
      </c>
      <c r="T1685" s="106">
        <v>1.6</v>
      </c>
      <c r="U1685" s="162"/>
      <c r="V1685" s="10"/>
      <c r="W1685" s="162"/>
      <c r="X1685" s="162"/>
      <c r="Y1685" s="162"/>
      <c r="AA1685" s="10"/>
      <c r="AB1685" s="47"/>
      <c r="AC1685" s="47"/>
      <c r="AD1685" s="47"/>
      <c r="AE1685" s="47"/>
      <c r="AF1685" s="47"/>
      <c r="AG1685" s="47"/>
      <c r="AH1685" s="47"/>
      <c r="AI1685" s="47"/>
    </row>
    <row r="1686" spans="1:35">
      <c r="A1686" s="26">
        <v>44279</v>
      </c>
      <c r="B1686" s="27">
        <v>0.58333333333333304</v>
      </c>
      <c r="C1686" s="132"/>
      <c r="D1686" s="28" t="str">
        <f t="shared" si="235"/>
        <v>2021/3/24  14:00</v>
      </c>
      <c r="E1686" s="35">
        <v>1.5349999999999999</v>
      </c>
      <c r="F1686" s="36">
        <f t="shared" si="236"/>
        <v>1.5419999999999998</v>
      </c>
      <c r="G1686" s="36">
        <f t="shared" si="237"/>
        <v>1.5399999999999998</v>
      </c>
      <c r="H1686" s="36">
        <f t="shared" si="238"/>
        <v>1.534</v>
      </c>
      <c r="I1686" s="36">
        <f t="shared" si="239"/>
        <v>1.5359999999999998</v>
      </c>
      <c r="J1686" s="36">
        <f t="shared" si="240"/>
        <v>1.5409999999999999</v>
      </c>
      <c r="K1686" s="36">
        <f t="shared" si="241"/>
        <v>1.5389999999999999</v>
      </c>
      <c r="L1686" s="36">
        <f t="shared" si="242"/>
        <v>1.5379999999999998</v>
      </c>
      <c r="M1686" s="57">
        <f t="shared" si="243"/>
        <v>1.5369999999999999</v>
      </c>
      <c r="N1686" s="58" t="s">
        <v>46</v>
      </c>
      <c r="O1686" s="36"/>
      <c r="P1686" s="36"/>
      <c r="Q1686" s="36"/>
      <c r="R1686" s="59"/>
      <c r="S1686" s="60">
        <v>1.46</v>
      </c>
      <c r="T1686" s="106">
        <v>1.6</v>
      </c>
      <c r="U1686" s="162"/>
      <c r="V1686" s="10"/>
      <c r="W1686" s="162"/>
      <c r="X1686" s="162"/>
      <c r="Y1686" s="162"/>
      <c r="AA1686" s="10"/>
      <c r="AB1686" s="47"/>
      <c r="AC1686" s="47"/>
      <c r="AD1686" s="47"/>
      <c r="AE1686" s="47"/>
      <c r="AF1686" s="47"/>
      <c r="AG1686" s="47"/>
      <c r="AH1686" s="47"/>
      <c r="AI1686" s="47"/>
    </row>
    <row r="1687" spans="1:35">
      <c r="A1687" s="26">
        <v>44279</v>
      </c>
      <c r="B1687" s="27">
        <v>0.66666666666666596</v>
      </c>
      <c r="C1687" s="132"/>
      <c r="D1687" s="28" t="str">
        <f t="shared" si="235"/>
        <v>2021/3/24  16:00</v>
      </c>
      <c r="E1687" s="35">
        <v>1.5096808957839483</v>
      </c>
      <c r="F1687" s="36">
        <f t="shared" si="236"/>
        <v>1.5166808957839482</v>
      </c>
      <c r="G1687" s="36">
        <f t="shared" si="237"/>
        <v>1.5146808957839482</v>
      </c>
      <c r="H1687" s="36">
        <f t="shared" si="238"/>
        <v>1.5086808957839484</v>
      </c>
      <c r="I1687" s="36">
        <f t="shared" si="239"/>
        <v>1.5106808957839482</v>
      </c>
      <c r="J1687" s="36">
        <f t="shared" si="240"/>
        <v>1.5156808957839483</v>
      </c>
      <c r="K1687" s="36">
        <f t="shared" si="241"/>
        <v>1.5136808957839483</v>
      </c>
      <c r="L1687" s="36">
        <f t="shared" si="242"/>
        <v>1.5126808957839482</v>
      </c>
      <c r="M1687" s="57">
        <f t="shared" si="243"/>
        <v>1.5116808957839483</v>
      </c>
      <c r="N1687" s="58" t="s">
        <v>46</v>
      </c>
      <c r="O1687" s="36"/>
      <c r="P1687" s="36"/>
      <c r="Q1687" s="36"/>
      <c r="R1687" s="59"/>
      <c r="S1687" s="60">
        <v>1.46</v>
      </c>
      <c r="T1687" s="106">
        <v>1.6</v>
      </c>
      <c r="U1687" s="162"/>
      <c r="V1687" s="10"/>
      <c r="W1687" s="162"/>
      <c r="X1687" s="162"/>
      <c r="Y1687" s="162"/>
      <c r="AA1687" s="10"/>
      <c r="AB1687" s="47"/>
      <c r="AC1687" s="47"/>
      <c r="AD1687" s="47"/>
      <c r="AE1687" s="47"/>
      <c r="AF1687" s="47"/>
      <c r="AG1687" s="47"/>
      <c r="AH1687" s="47"/>
      <c r="AI1687" s="47"/>
    </row>
    <row r="1688" spans="1:35">
      <c r="A1688" s="123">
        <v>44280</v>
      </c>
      <c r="B1688" s="101">
        <v>0.33333333333333331</v>
      </c>
      <c r="C1688" s="132" t="s">
        <v>745</v>
      </c>
      <c r="D1688" s="124" t="str">
        <f t="shared" si="235"/>
        <v>2021/3/25  8:00</v>
      </c>
      <c r="E1688" s="35">
        <v>1.515149045216625</v>
      </c>
      <c r="F1688" s="36">
        <f t="shared" si="236"/>
        <v>1.5221490452166249</v>
      </c>
      <c r="G1688" s="36">
        <f t="shared" si="237"/>
        <v>1.5201490452166249</v>
      </c>
      <c r="H1688" s="36">
        <f t="shared" si="238"/>
        <v>1.5141490452166251</v>
      </c>
      <c r="I1688" s="36">
        <f t="shared" si="239"/>
        <v>1.5161490452166249</v>
      </c>
      <c r="J1688" s="36">
        <f t="shared" si="240"/>
        <v>1.521149045216625</v>
      </c>
      <c r="K1688" s="36">
        <f t="shared" si="241"/>
        <v>1.519149045216625</v>
      </c>
      <c r="L1688" s="36">
        <f t="shared" si="242"/>
        <v>1.5181490452166249</v>
      </c>
      <c r="M1688" s="57">
        <f t="shared" si="243"/>
        <v>1.517149045216625</v>
      </c>
      <c r="N1688" s="58" t="s">
        <v>47</v>
      </c>
      <c r="O1688" s="36"/>
      <c r="P1688" s="36"/>
      <c r="Q1688" s="36"/>
      <c r="R1688" s="59"/>
      <c r="S1688" s="60">
        <v>1.46</v>
      </c>
      <c r="T1688" s="106">
        <v>1.6</v>
      </c>
      <c r="U1688" s="162"/>
      <c r="V1688" s="10"/>
      <c r="W1688" s="162"/>
      <c r="X1688" s="162"/>
      <c r="Y1688" s="162"/>
      <c r="AA1688" s="10"/>
      <c r="AB1688" s="47"/>
      <c r="AC1688" s="47"/>
      <c r="AD1688" s="47"/>
      <c r="AE1688" s="47"/>
      <c r="AF1688" s="47"/>
      <c r="AG1688" s="47"/>
      <c r="AH1688" s="47"/>
      <c r="AI1688" s="47"/>
    </row>
    <row r="1689" spans="1:35">
      <c r="A1689" s="26">
        <v>44280</v>
      </c>
      <c r="B1689" s="27">
        <v>0.41666666666666669</v>
      </c>
      <c r="C1689" s="132"/>
      <c r="D1689" s="28" t="str">
        <f t="shared" si="235"/>
        <v>2021/3/25  10:00</v>
      </c>
      <c r="E1689" s="35">
        <v>1.5149999999999999</v>
      </c>
      <c r="F1689" s="36">
        <f t="shared" si="236"/>
        <v>1.5219999999999998</v>
      </c>
      <c r="G1689" s="36">
        <f t="shared" si="237"/>
        <v>1.5199999999999998</v>
      </c>
      <c r="H1689" s="36">
        <f t="shared" si="238"/>
        <v>1.514</v>
      </c>
      <c r="I1689" s="36">
        <f t="shared" si="239"/>
        <v>1.5159999999999998</v>
      </c>
      <c r="J1689" s="36">
        <f t="shared" si="240"/>
        <v>1.5209999999999999</v>
      </c>
      <c r="K1689" s="36">
        <f t="shared" si="241"/>
        <v>1.5189999999999999</v>
      </c>
      <c r="L1689" s="36">
        <f t="shared" si="242"/>
        <v>1.5179999999999998</v>
      </c>
      <c r="M1689" s="57">
        <f t="shared" si="243"/>
        <v>1.5169999999999999</v>
      </c>
      <c r="N1689" s="58" t="s">
        <v>47</v>
      </c>
      <c r="O1689" s="36"/>
      <c r="P1689" s="36"/>
      <c r="Q1689" s="36"/>
      <c r="R1689" s="59"/>
      <c r="S1689" s="60">
        <v>1.46</v>
      </c>
      <c r="T1689" s="106">
        <v>1.6</v>
      </c>
      <c r="U1689" s="162"/>
      <c r="V1689" s="10"/>
      <c r="W1689" s="162"/>
      <c r="X1689" s="162"/>
      <c r="Y1689" s="162"/>
      <c r="AA1689" s="10"/>
      <c r="AB1689" s="47"/>
      <c r="AC1689" s="47"/>
      <c r="AD1689" s="47"/>
      <c r="AE1689" s="47"/>
      <c r="AF1689" s="47"/>
      <c r="AG1689" s="47"/>
      <c r="AH1689" s="47"/>
      <c r="AI1689" s="47"/>
    </row>
    <row r="1690" spans="1:35">
      <c r="A1690" s="26">
        <v>44280</v>
      </c>
      <c r="B1690" s="27">
        <v>0.5</v>
      </c>
      <c r="C1690" s="132"/>
      <c r="D1690" s="28" t="str">
        <f t="shared" si="235"/>
        <v>2021/3/25  12:00</v>
      </c>
      <c r="E1690" s="35">
        <v>1.5149999999999999</v>
      </c>
      <c r="F1690" s="36">
        <f t="shared" si="236"/>
        <v>1.5219999999999998</v>
      </c>
      <c r="G1690" s="36">
        <f t="shared" si="237"/>
        <v>1.5199999999999998</v>
      </c>
      <c r="H1690" s="36">
        <f t="shared" si="238"/>
        <v>1.514</v>
      </c>
      <c r="I1690" s="36">
        <f t="shared" si="239"/>
        <v>1.5159999999999998</v>
      </c>
      <c r="J1690" s="36">
        <f t="shared" si="240"/>
        <v>1.5209999999999999</v>
      </c>
      <c r="K1690" s="36">
        <f t="shared" si="241"/>
        <v>1.5189999999999999</v>
      </c>
      <c r="L1690" s="36">
        <f t="shared" si="242"/>
        <v>1.5179999999999998</v>
      </c>
      <c r="M1690" s="57">
        <f t="shared" si="243"/>
        <v>1.5169999999999999</v>
      </c>
      <c r="N1690" s="58" t="s">
        <v>47</v>
      </c>
      <c r="O1690" s="36"/>
      <c r="P1690" s="36"/>
      <c r="Q1690" s="36"/>
      <c r="R1690" s="59"/>
      <c r="S1690" s="60">
        <v>1.46</v>
      </c>
      <c r="T1690" s="106">
        <v>1.6</v>
      </c>
      <c r="U1690" s="162"/>
      <c r="V1690" s="10"/>
      <c r="W1690" s="162"/>
      <c r="X1690" s="162"/>
      <c r="Y1690" s="162"/>
      <c r="AA1690" s="10"/>
      <c r="AB1690" s="47"/>
      <c r="AC1690" s="47"/>
      <c r="AD1690" s="47"/>
      <c r="AE1690" s="47"/>
      <c r="AF1690" s="47"/>
      <c r="AG1690" s="47"/>
      <c r="AH1690" s="47"/>
      <c r="AI1690" s="47"/>
    </row>
    <row r="1691" spans="1:35">
      <c r="A1691" s="26">
        <v>44280</v>
      </c>
      <c r="B1691" s="27">
        <v>0.58333333333333304</v>
      </c>
      <c r="C1691" s="132"/>
      <c r="D1691" s="28" t="str">
        <f t="shared" si="235"/>
        <v>2021/3/25  14:00</v>
      </c>
      <c r="E1691" s="35">
        <v>1.5086220494301417</v>
      </c>
      <c r="F1691" s="36">
        <f t="shared" si="236"/>
        <v>1.5156220494301416</v>
      </c>
      <c r="G1691" s="36">
        <f t="shared" si="237"/>
        <v>1.5136220494301416</v>
      </c>
      <c r="H1691" s="36">
        <f t="shared" si="238"/>
        <v>1.5076220494301418</v>
      </c>
      <c r="I1691" s="36">
        <f t="shared" si="239"/>
        <v>1.5096220494301416</v>
      </c>
      <c r="J1691" s="36">
        <f t="shared" si="240"/>
        <v>1.5146220494301417</v>
      </c>
      <c r="K1691" s="36">
        <f t="shared" si="241"/>
        <v>1.5126220494301417</v>
      </c>
      <c r="L1691" s="36">
        <f t="shared" si="242"/>
        <v>1.5116220494301416</v>
      </c>
      <c r="M1691" s="57">
        <f t="shared" si="243"/>
        <v>1.5106220494301417</v>
      </c>
      <c r="N1691" s="58" t="s">
        <v>47</v>
      </c>
      <c r="O1691" s="36"/>
      <c r="P1691" s="36"/>
      <c r="Q1691" s="36"/>
      <c r="R1691" s="59"/>
      <c r="S1691" s="60">
        <v>1.46</v>
      </c>
      <c r="T1691" s="106">
        <v>1.6</v>
      </c>
      <c r="U1691" s="162"/>
      <c r="V1691" s="10"/>
      <c r="W1691" s="162"/>
      <c r="X1691" s="162"/>
      <c r="Y1691" s="162"/>
      <c r="AA1691" s="10"/>
      <c r="AB1691" s="47"/>
      <c r="AC1691" s="47"/>
      <c r="AD1691" s="47"/>
      <c r="AE1691" s="47"/>
      <c r="AF1691" s="47"/>
      <c r="AG1691" s="47"/>
      <c r="AH1691" s="47"/>
      <c r="AI1691" s="47"/>
    </row>
    <row r="1692" spans="1:35">
      <c r="A1692" s="26">
        <v>44280</v>
      </c>
      <c r="B1692" s="27">
        <v>0.66666666666666596</v>
      </c>
      <c r="C1692" s="132"/>
      <c r="D1692" s="28" t="str">
        <f t="shared" si="235"/>
        <v>2021/3/25  16:00</v>
      </c>
      <c r="E1692" s="35">
        <v>1.5274486272690921</v>
      </c>
      <c r="F1692" s="36">
        <f t="shared" si="236"/>
        <v>1.534448627269092</v>
      </c>
      <c r="G1692" s="36">
        <f t="shared" si="237"/>
        <v>1.532448627269092</v>
      </c>
      <c r="H1692" s="36">
        <f t="shared" si="238"/>
        <v>1.5264486272690923</v>
      </c>
      <c r="I1692" s="36">
        <f t="shared" si="239"/>
        <v>1.528448627269092</v>
      </c>
      <c r="J1692" s="36">
        <f t="shared" si="240"/>
        <v>1.5334486272690921</v>
      </c>
      <c r="K1692" s="36">
        <f t="shared" si="241"/>
        <v>1.5314486272690921</v>
      </c>
      <c r="L1692" s="36">
        <f t="shared" si="242"/>
        <v>1.530448627269092</v>
      </c>
      <c r="M1692" s="57">
        <f t="shared" si="243"/>
        <v>1.5294486272690921</v>
      </c>
      <c r="N1692" s="58" t="s">
        <v>47</v>
      </c>
      <c r="O1692" s="36"/>
      <c r="P1692" s="36"/>
      <c r="Q1692" s="36"/>
      <c r="R1692" s="59"/>
      <c r="S1692" s="60">
        <v>1.46</v>
      </c>
      <c r="T1692" s="106">
        <v>1.6</v>
      </c>
      <c r="U1692" s="162"/>
      <c r="V1692" s="10"/>
      <c r="W1692" s="162"/>
      <c r="X1692" s="162"/>
      <c r="Y1692" s="162"/>
      <c r="AA1692" s="10"/>
      <c r="AB1692" s="47"/>
      <c r="AC1692" s="47"/>
      <c r="AD1692" s="47"/>
      <c r="AE1692" s="47"/>
      <c r="AF1692" s="47"/>
      <c r="AG1692" s="47"/>
      <c r="AH1692" s="47"/>
      <c r="AI1692" s="47"/>
    </row>
    <row r="1693" spans="1:35">
      <c r="A1693" s="123">
        <v>44281</v>
      </c>
      <c r="B1693" s="101">
        <v>0.33333333333333331</v>
      </c>
      <c r="C1693" s="132" t="s">
        <v>746</v>
      </c>
      <c r="D1693" s="124" t="str">
        <f t="shared" si="235"/>
        <v>2021/3/26  8:00</v>
      </c>
      <c r="E1693" s="35">
        <v>1.5218851597280292</v>
      </c>
      <c r="F1693" s="36">
        <f t="shared" si="236"/>
        <v>1.5288851597280291</v>
      </c>
      <c r="G1693" s="36">
        <f t="shared" si="237"/>
        <v>1.5268851597280291</v>
      </c>
      <c r="H1693" s="36">
        <f t="shared" si="238"/>
        <v>1.5208851597280293</v>
      </c>
      <c r="I1693" s="36">
        <f t="shared" si="239"/>
        <v>1.5228851597280291</v>
      </c>
      <c r="J1693" s="36">
        <f t="shared" si="240"/>
        <v>1.5278851597280292</v>
      </c>
      <c r="K1693" s="36">
        <f t="shared" si="241"/>
        <v>1.5258851597280292</v>
      </c>
      <c r="L1693" s="36">
        <f t="shared" si="242"/>
        <v>1.5248851597280291</v>
      </c>
      <c r="M1693" s="57">
        <f t="shared" si="243"/>
        <v>1.5238851597280292</v>
      </c>
      <c r="N1693" s="58" t="s">
        <v>48</v>
      </c>
      <c r="O1693" s="36"/>
      <c r="P1693" s="36"/>
      <c r="Q1693" s="36"/>
      <c r="R1693" s="59"/>
      <c r="S1693" s="60">
        <v>1.46</v>
      </c>
      <c r="T1693" s="106">
        <v>1.6</v>
      </c>
      <c r="U1693" s="162"/>
      <c r="V1693" s="10"/>
      <c r="W1693" s="162"/>
      <c r="X1693" s="162"/>
      <c r="Y1693" s="162"/>
      <c r="AA1693" s="10"/>
      <c r="AB1693" s="47"/>
      <c r="AC1693" s="47"/>
      <c r="AD1693" s="47"/>
      <c r="AE1693" s="47"/>
      <c r="AF1693" s="47"/>
      <c r="AG1693" s="47"/>
      <c r="AH1693" s="47"/>
      <c r="AI1693" s="47"/>
    </row>
    <row r="1694" spans="1:35">
      <c r="A1694" s="26">
        <v>44281</v>
      </c>
      <c r="B1694" s="27">
        <v>0.41666666666666669</v>
      </c>
      <c r="C1694" s="132"/>
      <c r="D1694" s="28" t="str">
        <f t="shared" si="235"/>
        <v>2021/3/26  10:00</v>
      </c>
      <c r="E1694" s="35">
        <v>1.5155170209323363</v>
      </c>
      <c r="F1694" s="36">
        <f t="shared" si="236"/>
        <v>1.5225170209323362</v>
      </c>
      <c r="G1694" s="36">
        <f t="shared" si="237"/>
        <v>1.5205170209323362</v>
      </c>
      <c r="H1694" s="36">
        <f t="shared" si="238"/>
        <v>1.5145170209323364</v>
      </c>
      <c r="I1694" s="36">
        <f t="shared" si="239"/>
        <v>1.5165170209323362</v>
      </c>
      <c r="J1694" s="36">
        <f t="shared" si="240"/>
        <v>1.5215170209323363</v>
      </c>
      <c r="K1694" s="36">
        <f t="shared" si="241"/>
        <v>1.5195170209323363</v>
      </c>
      <c r="L1694" s="36">
        <f t="shared" si="242"/>
        <v>1.5185170209323362</v>
      </c>
      <c r="M1694" s="57">
        <f t="shared" si="243"/>
        <v>1.5175170209323363</v>
      </c>
      <c r="N1694" s="58" t="s">
        <v>48</v>
      </c>
      <c r="O1694" s="36"/>
      <c r="P1694" s="36"/>
      <c r="Q1694" s="36"/>
      <c r="R1694" s="59"/>
      <c r="S1694" s="60">
        <v>1.46</v>
      </c>
      <c r="T1694" s="106">
        <v>1.6</v>
      </c>
      <c r="U1694" s="162"/>
      <c r="V1694" s="10"/>
      <c r="W1694" s="162"/>
      <c r="X1694" s="162"/>
      <c r="Y1694" s="162"/>
      <c r="AA1694" s="10"/>
      <c r="AB1694" s="47"/>
      <c r="AC1694" s="47"/>
      <c r="AD1694" s="47"/>
      <c r="AE1694" s="47"/>
      <c r="AF1694" s="47"/>
      <c r="AG1694" s="47"/>
      <c r="AH1694" s="47"/>
      <c r="AI1694" s="47"/>
    </row>
    <row r="1695" spans="1:35">
      <c r="A1695" s="26">
        <v>44281</v>
      </c>
      <c r="B1695" s="27">
        <v>0.5</v>
      </c>
      <c r="C1695" s="132"/>
      <c r="D1695" s="28" t="str">
        <f t="shared" si="235"/>
        <v>2021/3/26  12:00</v>
      </c>
      <c r="E1695" s="35">
        <v>1.5349999999999999</v>
      </c>
      <c r="F1695" s="36">
        <f t="shared" si="236"/>
        <v>1.5419999999999998</v>
      </c>
      <c r="G1695" s="36">
        <f t="shared" si="237"/>
        <v>1.5399999999999998</v>
      </c>
      <c r="H1695" s="36">
        <f t="shared" si="238"/>
        <v>1.534</v>
      </c>
      <c r="I1695" s="36">
        <f t="shared" si="239"/>
        <v>1.5359999999999998</v>
      </c>
      <c r="J1695" s="36">
        <f t="shared" si="240"/>
        <v>1.5409999999999999</v>
      </c>
      <c r="K1695" s="36">
        <f t="shared" si="241"/>
        <v>1.5389999999999999</v>
      </c>
      <c r="L1695" s="36">
        <f t="shared" si="242"/>
        <v>1.5379999999999998</v>
      </c>
      <c r="M1695" s="57">
        <f t="shared" si="243"/>
        <v>1.5369999999999999</v>
      </c>
      <c r="N1695" s="58" t="s">
        <v>48</v>
      </c>
      <c r="O1695" s="36"/>
      <c r="P1695" s="36"/>
      <c r="Q1695" s="36"/>
      <c r="R1695" s="59"/>
      <c r="S1695" s="60">
        <v>1.46</v>
      </c>
      <c r="T1695" s="106">
        <v>1.6</v>
      </c>
      <c r="U1695" s="162"/>
      <c r="V1695" s="10"/>
      <c r="W1695" s="162"/>
      <c r="X1695" s="162"/>
      <c r="Y1695" s="162"/>
      <c r="AA1695" s="10"/>
      <c r="AB1695" s="47"/>
      <c r="AC1695" s="47"/>
      <c r="AD1695" s="47"/>
      <c r="AE1695" s="47"/>
      <c r="AF1695" s="47"/>
      <c r="AG1695" s="47"/>
      <c r="AH1695" s="47"/>
      <c r="AI1695" s="47"/>
    </row>
    <row r="1696" spans="1:35">
      <c r="A1696" s="26">
        <v>44281</v>
      </c>
      <c r="B1696" s="27">
        <v>0.58333333333333304</v>
      </c>
      <c r="C1696" s="132"/>
      <c r="D1696" s="28" t="str">
        <f t="shared" si="235"/>
        <v>2021/3/26  14:00</v>
      </c>
      <c r="E1696" s="35">
        <v>1.5158163591492866</v>
      </c>
      <c r="F1696" s="36">
        <f t="shared" si="236"/>
        <v>1.5228163591492865</v>
      </c>
      <c r="G1696" s="36">
        <f t="shared" si="237"/>
        <v>1.5208163591492865</v>
      </c>
      <c r="H1696" s="36">
        <f t="shared" si="238"/>
        <v>1.5148163591492867</v>
      </c>
      <c r="I1696" s="36">
        <f t="shared" si="239"/>
        <v>1.5168163591492865</v>
      </c>
      <c r="J1696" s="36">
        <f t="shared" si="240"/>
        <v>1.5218163591492866</v>
      </c>
      <c r="K1696" s="36">
        <f t="shared" si="241"/>
        <v>1.5198163591492866</v>
      </c>
      <c r="L1696" s="36">
        <f t="shared" si="242"/>
        <v>1.5188163591492865</v>
      </c>
      <c r="M1696" s="57">
        <f t="shared" si="243"/>
        <v>1.5178163591492866</v>
      </c>
      <c r="N1696" s="58" t="s">
        <v>48</v>
      </c>
      <c r="O1696" s="36"/>
      <c r="P1696" s="36"/>
      <c r="Q1696" s="36"/>
      <c r="R1696" s="59"/>
      <c r="S1696" s="60">
        <v>1.46</v>
      </c>
      <c r="T1696" s="106">
        <v>1.6</v>
      </c>
      <c r="U1696" s="162"/>
      <c r="V1696" s="10"/>
      <c r="W1696" s="162"/>
      <c r="X1696" s="162"/>
      <c r="Y1696" s="162"/>
      <c r="AA1696" s="10"/>
      <c r="AB1696" s="47"/>
      <c r="AC1696" s="47"/>
      <c r="AD1696" s="47"/>
      <c r="AE1696" s="47"/>
      <c r="AF1696" s="47"/>
      <c r="AG1696" s="47"/>
      <c r="AH1696" s="47"/>
      <c r="AI1696" s="47"/>
    </row>
    <row r="1697" spans="1:35">
      <c r="A1697" s="26">
        <v>44281</v>
      </c>
      <c r="B1697" s="27">
        <v>0.66666666666666596</v>
      </c>
      <c r="C1697" s="132"/>
      <c r="D1697" s="28" t="str">
        <f t="shared" si="235"/>
        <v>2021/3/26  16:00</v>
      </c>
      <c r="E1697" s="35">
        <v>1.5113167367546312</v>
      </c>
      <c r="F1697" s="36">
        <f t="shared" si="236"/>
        <v>1.5183167367546311</v>
      </c>
      <c r="G1697" s="36">
        <f t="shared" si="237"/>
        <v>1.5163167367546311</v>
      </c>
      <c r="H1697" s="36">
        <f t="shared" si="238"/>
        <v>1.5103167367546313</v>
      </c>
      <c r="I1697" s="36">
        <f t="shared" si="239"/>
        <v>1.5123167367546311</v>
      </c>
      <c r="J1697" s="36">
        <f t="shared" si="240"/>
        <v>1.5173167367546312</v>
      </c>
      <c r="K1697" s="36">
        <f t="shared" si="241"/>
        <v>1.5153167367546312</v>
      </c>
      <c r="L1697" s="36">
        <f t="shared" si="242"/>
        <v>1.5143167367546311</v>
      </c>
      <c r="M1697" s="57">
        <f t="shared" si="243"/>
        <v>1.5133167367546312</v>
      </c>
      <c r="N1697" s="58" t="s">
        <v>48</v>
      </c>
      <c r="O1697" s="36"/>
      <c r="P1697" s="36"/>
      <c r="Q1697" s="36"/>
      <c r="R1697" s="59"/>
      <c r="S1697" s="60">
        <v>1.46</v>
      </c>
      <c r="T1697" s="106">
        <v>1.6</v>
      </c>
      <c r="U1697" s="162"/>
      <c r="V1697" s="10"/>
      <c r="W1697" s="162"/>
      <c r="X1697" s="162"/>
      <c r="Y1697" s="162"/>
      <c r="AA1697" s="10"/>
      <c r="AB1697" s="47"/>
      <c r="AC1697" s="47"/>
      <c r="AD1697" s="47"/>
      <c r="AE1697" s="47"/>
      <c r="AF1697" s="47"/>
      <c r="AG1697" s="47"/>
      <c r="AH1697" s="47"/>
      <c r="AI1697" s="47"/>
    </row>
    <row r="1698" spans="1:35">
      <c r="A1698" s="123">
        <v>44282</v>
      </c>
      <c r="B1698" s="101">
        <v>0.33333333333333331</v>
      </c>
      <c r="C1698" s="132" t="s">
        <v>747</v>
      </c>
      <c r="D1698" s="124" t="str">
        <f t="shared" si="235"/>
        <v>2021/3/27  8:00</v>
      </c>
      <c r="E1698" s="35">
        <v>1.5194011634815558</v>
      </c>
      <c r="F1698" s="36">
        <f t="shared" si="236"/>
        <v>1.5264011634815557</v>
      </c>
      <c r="G1698" s="36">
        <f t="shared" si="237"/>
        <v>1.5244011634815557</v>
      </c>
      <c r="H1698" s="36">
        <f t="shared" si="238"/>
        <v>1.518401163481556</v>
      </c>
      <c r="I1698" s="36">
        <f t="shared" si="239"/>
        <v>1.5204011634815557</v>
      </c>
      <c r="J1698" s="36">
        <f t="shared" si="240"/>
        <v>1.5254011634815559</v>
      </c>
      <c r="K1698" s="36">
        <f t="shared" si="241"/>
        <v>1.5234011634815559</v>
      </c>
      <c r="L1698" s="36">
        <f t="shared" si="242"/>
        <v>1.5224011634815557</v>
      </c>
      <c r="M1698" s="57">
        <f t="shared" si="243"/>
        <v>1.5214011634815559</v>
      </c>
      <c r="N1698" s="58" t="s">
        <v>49</v>
      </c>
      <c r="O1698" s="36"/>
      <c r="P1698" s="36"/>
      <c r="Q1698" s="36"/>
      <c r="R1698" s="59"/>
      <c r="S1698" s="60">
        <v>1.46</v>
      </c>
      <c r="T1698" s="106">
        <v>1.6</v>
      </c>
      <c r="U1698" s="162"/>
      <c r="V1698" s="10"/>
      <c r="W1698" s="162"/>
      <c r="X1698" s="162"/>
      <c r="Y1698" s="162"/>
      <c r="AA1698" s="10"/>
      <c r="AB1698" s="47"/>
      <c r="AC1698" s="47"/>
      <c r="AD1698" s="47"/>
      <c r="AE1698" s="47"/>
      <c r="AF1698" s="47"/>
      <c r="AG1698" s="47"/>
      <c r="AH1698" s="47"/>
      <c r="AI1698" s="47"/>
    </row>
    <row r="1699" spans="1:35">
      <c r="A1699" s="26">
        <v>44282</v>
      </c>
      <c r="B1699" s="27">
        <v>0.41666666666666669</v>
      </c>
      <c r="C1699" s="132"/>
      <c r="D1699" s="28" t="str">
        <f t="shared" si="235"/>
        <v>2021/3/27  10:00</v>
      </c>
      <c r="E1699" s="35">
        <v>1.511341265473759</v>
      </c>
      <c r="F1699" s="36">
        <f t="shared" si="236"/>
        <v>1.5183412654737589</v>
      </c>
      <c r="G1699" s="36">
        <f t="shared" si="237"/>
        <v>1.5163412654737589</v>
      </c>
      <c r="H1699" s="36">
        <f t="shared" si="238"/>
        <v>1.5103412654737591</v>
      </c>
      <c r="I1699" s="36">
        <f t="shared" si="239"/>
        <v>1.5123412654737589</v>
      </c>
      <c r="J1699" s="36">
        <f t="shared" si="240"/>
        <v>1.517341265473759</v>
      </c>
      <c r="K1699" s="36">
        <f t="shared" si="241"/>
        <v>1.515341265473759</v>
      </c>
      <c r="L1699" s="36">
        <f t="shared" si="242"/>
        <v>1.5143412654737589</v>
      </c>
      <c r="M1699" s="57">
        <f t="shared" si="243"/>
        <v>1.513341265473759</v>
      </c>
      <c r="N1699" s="58" t="s">
        <v>49</v>
      </c>
      <c r="O1699" s="36"/>
      <c r="P1699" s="36"/>
      <c r="Q1699" s="36"/>
      <c r="R1699" s="59"/>
      <c r="S1699" s="60">
        <v>1.46</v>
      </c>
      <c r="T1699" s="106">
        <v>1.6</v>
      </c>
      <c r="U1699" s="162"/>
      <c r="V1699" s="10"/>
      <c r="W1699" s="162"/>
      <c r="X1699" s="162"/>
      <c r="Y1699" s="162"/>
      <c r="AA1699" s="10"/>
      <c r="AB1699" s="47"/>
      <c r="AC1699" s="47"/>
      <c r="AD1699" s="47"/>
      <c r="AE1699" s="47"/>
      <c r="AF1699" s="47"/>
      <c r="AG1699" s="47"/>
      <c r="AH1699" s="47"/>
      <c r="AI1699" s="47"/>
    </row>
    <row r="1700" spans="1:35">
      <c r="A1700" s="26">
        <v>44282</v>
      </c>
      <c r="B1700" s="27">
        <v>0.5</v>
      </c>
      <c r="C1700" s="132"/>
      <c r="D1700" s="28" t="str">
        <f t="shared" si="235"/>
        <v>2021/3/27  12:00</v>
      </c>
      <c r="E1700" s="35">
        <v>1.5146975053128897</v>
      </c>
      <c r="F1700" s="36">
        <f t="shared" si="236"/>
        <v>1.5216975053128896</v>
      </c>
      <c r="G1700" s="36">
        <f t="shared" si="237"/>
        <v>1.5196975053128896</v>
      </c>
      <c r="H1700" s="36">
        <f t="shared" si="238"/>
        <v>1.5136975053128898</v>
      </c>
      <c r="I1700" s="36">
        <f t="shared" si="239"/>
        <v>1.5156975053128896</v>
      </c>
      <c r="J1700" s="36">
        <f t="shared" si="240"/>
        <v>1.5206975053128897</v>
      </c>
      <c r="K1700" s="36">
        <f t="shared" si="241"/>
        <v>1.5186975053128897</v>
      </c>
      <c r="L1700" s="36">
        <f t="shared" si="242"/>
        <v>1.5176975053128896</v>
      </c>
      <c r="M1700" s="57">
        <f t="shared" si="243"/>
        <v>1.5166975053128897</v>
      </c>
      <c r="N1700" s="58" t="s">
        <v>49</v>
      </c>
      <c r="O1700" s="36"/>
      <c r="P1700" s="36"/>
      <c r="Q1700" s="36"/>
      <c r="R1700" s="59"/>
      <c r="S1700" s="60">
        <v>1.46</v>
      </c>
      <c r="T1700" s="106">
        <v>1.6</v>
      </c>
      <c r="U1700" s="162"/>
      <c r="V1700" s="10"/>
      <c r="W1700" s="162"/>
      <c r="X1700" s="162"/>
      <c r="Y1700" s="162"/>
      <c r="AA1700" s="10"/>
      <c r="AB1700" s="47"/>
      <c r="AC1700" s="47"/>
      <c r="AD1700" s="47"/>
      <c r="AE1700" s="47"/>
      <c r="AF1700" s="47"/>
      <c r="AG1700" s="47"/>
      <c r="AH1700" s="47"/>
      <c r="AI1700" s="47"/>
    </row>
    <row r="1701" spans="1:35">
      <c r="A1701" s="26">
        <v>44282</v>
      </c>
      <c r="B1701" s="27">
        <v>0.58333333333333304</v>
      </c>
      <c r="C1701" s="132"/>
      <c r="D1701" s="28" t="str">
        <f t="shared" si="235"/>
        <v>2021/3/27  14:00</v>
      </c>
      <c r="E1701" s="35">
        <v>1.5259719455555047</v>
      </c>
      <c r="F1701" s="36">
        <f t="shared" si="236"/>
        <v>1.5329719455555046</v>
      </c>
      <c r="G1701" s="36">
        <f t="shared" si="237"/>
        <v>1.5309719455555046</v>
      </c>
      <c r="H1701" s="36">
        <f t="shared" si="238"/>
        <v>1.5249719455555049</v>
      </c>
      <c r="I1701" s="36">
        <f t="shared" si="239"/>
        <v>1.5269719455555046</v>
      </c>
      <c r="J1701" s="36">
        <f t="shared" si="240"/>
        <v>1.5319719455555048</v>
      </c>
      <c r="K1701" s="36">
        <f t="shared" si="241"/>
        <v>1.5299719455555048</v>
      </c>
      <c r="L1701" s="36">
        <f t="shared" si="242"/>
        <v>1.5289719455555046</v>
      </c>
      <c r="M1701" s="57">
        <f t="shared" si="243"/>
        <v>1.5279719455555048</v>
      </c>
      <c r="N1701" s="58" t="s">
        <v>49</v>
      </c>
      <c r="O1701" s="36"/>
      <c r="P1701" s="36"/>
      <c r="Q1701" s="36"/>
      <c r="R1701" s="59"/>
      <c r="S1701" s="60">
        <v>1.46</v>
      </c>
      <c r="T1701" s="106">
        <v>1.6</v>
      </c>
      <c r="U1701" s="162"/>
      <c r="V1701" s="10"/>
      <c r="W1701" s="162"/>
      <c r="X1701" s="162"/>
      <c r="Y1701" s="162"/>
      <c r="AA1701" s="10"/>
      <c r="AB1701" s="47"/>
      <c r="AC1701" s="47"/>
      <c r="AD1701" s="47"/>
      <c r="AE1701" s="47"/>
      <c r="AF1701" s="47"/>
      <c r="AG1701" s="47"/>
      <c r="AH1701" s="47"/>
      <c r="AI1701" s="47"/>
    </row>
    <row r="1702" spans="1:35">
      <c r="A1702" s="26">
        <v>44282</v>
      </c>
      <c r="B1702" s="27">
        <v>0.66666666666666596</v>
      </c>
      <c r="C1702" s="132"/>
      <c r="D1702" s="28" t="str">
        <f t="shared" si="235"/>
        <v>2021/3/27  16:00</v>
      </c>
      <c r="E1702" s="35">
        <v>1.520783343312949</v>
      </c>
      <c r="F1702" s="36">
        <f t="shared" si="236"/>
        <v>1.5277833433129488</v>
      </c>
      <c r="G1702" s="36">
        <f t="shared" si="237"/>
        <v>1.5257833433129488</v>
      </c>
      <c r="H1702" s="36">
        <f t="shared" si="238"/>
        <v>1.5197833433129491</v>
      </c>
      <c r="I1702" s="36">
        <f t="shared" si="239"/>
        <v>1.5217833433129488</v>
      </c>
      <c r="J1702" s="36">
        <f t="shared" si="240"/>
        <v>1.526783343312949</v>
      </c>
      <c r="K1702" s="36">
        <f t="shared" si="241"/>
        <v>1.524783343312949</v>
      </c>
      <c r="L1702" s="36">
        <f t="shared" si="242"/>
        <v>1.5237833433129488</v>
      </c>
      <c r="M1702" s="57">
        <f t="shared" si="243"/>
        <v>1.522783343312949</v>
      </c>
      <c r="N1702" s="58" t="s">
        <v>49</v>
      </c>
      <c r="O1702" s="36"/>
      <c r="P1702" s="36"/>
      <c r="Q1702" s="36"/>
      <c r="R1702" s="59"/>
      <c r="S1702" s="60">
        <v>1.46</v>
      </c>
      <c r="T1702" s="106">
        <v>1.6</v>
      </c>
      <c r="U1702" s="162"/>
      <c r="V1702" s="10"/>
      <c r="W1702" s="162"/>
      <c r="X1702" s="162"/>
      <c r="Y1702" s="162"/>
      <c r="AA1702" s="10"/>
      <c r="AB1702" s="47"/>
      <c r="AC1702" s="47"/>
      <c r="AD1702" s="47"/>
      <c r="AE1702" s="47"/>
      <c r="AF1702" s="47"/>
      <c r="AG1702" s="47"/>
      <c r="AH1702" s="47"/>
      <c r="AI1702" s="47"/>
    </row>
    <row r="1703" spans="1:35">
      <c r="A1703" s="123">
        <v>44283</v>
      </c>
      <c r="B1703" s="101">
        <v>0.33333333333333331</v>
      </c>
      <c r="C1703" s="132" t="s">
        <v>748</v>
      </c>
      <c r="D1703" s="124" t="str">
        <f t="shared" si="235"/>
        <v>2021/3/28  8:00</v>
      </c>
      <c r="E1703" s="35">
        <v>1.5549999999999999</v>
      </c>
      <c r="F1703" s="36">
        <f t="shared" si="236"/>
        <v>1.5619999999999998</v>
      </c>
      <c r="G1703" s="36">
        <f t="shared" si="237"/>
        <v>1.5599999999999998</v>
      </c>
      <c r="H1703" s="36">
        <f t="shared" si="238"/>
        <v>1.554</v>
      </c>
      <c r="I1703" s="36">
        <f t="shared" si="239"/>
        <v>1.5559999999999998</v>
      </c>
      <c r="J1703" s="36">
        <f t="shared" si="240"/>
        <v>1.5609999999999999</v>
      </c>
      <c r="K1703" s="36">
        <f t="shared" si="241"/>
        <v>1.5589999999999999</v>
      </c>
      <c r="L1703" s="36">
        <f t="shared" si="242"/>
        <v>1.5579999999999998</v>
      </c>
      <c r="M1703" s="57">
        <f t="shared" si="243"/>
        <v>1.5569999999999999</v>
      </c>
      <c r="N1703" s="58" t="s">
        <v>44</v>
      </c>
      <c r="O1703" s="36"/>
      <c r="P1703" s="36"/>
      <c r="Q1703" s="36"/>
      <c r="R1703" s="59"/>
      <c r="S1703" s="60">
        <v>1.46</v>
      </c>
      <c r="T1703" s="106">
        <v>1.6</v>
      </c>
      <c r="U1703" s="162"/>
      <c r="V1703" s="10"/>
      <c r="W1703" s="162"/>
      <c r="X1703" s="162"/>
      <c r="Y1703" s="162"/>
      <c r="AA1703" s="10"/>
      <c r="AB1703" s="47"/>
      <c r="AC1703" s="47"/>
      <c r="AD1703" s="47"/>
      <c r="AE1703" s="47"/>
      <c r="AF1703" s="47"/>
      <c r="AG1703" s="47"/>
      <c r="AH1703" s="47"/>
      <c r="AI1703" s="47"/>
    </row>
    <row r="1704" spans="1:35">
      <c r="A1704" s="26">
        <v>44283</v>
      </c>
      <c r="B1704" s="27">
        <v>0.41666666666666669</v>
      </c>
      <c r="C1704" s="132"/>
      <c r="D1704" s="28" t="str">
        <f t="shared" si="235"/>
        <v>2021/3/28  10:00</v>
      </c>
      <c r="E1704" s="35">
        <v>1.5134518261423173</v>
      </c>
      <c r="F1704" s="36">
        <f t="shared" si="236"/>
        <v>1.5204518261423172</v>
      </c>
      <c r="G1704" s="36">
        <f t="shared" si="237"/>
        <v>1.5184518261423172</v>
      </c>
      <c r="H1704" s="36">
        <f t="shared" si="238"/>
        <v>1.5124518261423174</v>
      </c>
      <c r="I1704" s="36">
        <f t="shared" si="239"/>
        <v>1.5144518261423172</v>
      </c>
      <c r="J1704" s="36">
        <f t="shared" si="240"/>
        <v>1.5194518261423173</v>
      </c>
      <c r="K1704" s="36">
        <f t="shared" si="241"/>
        <v>1.5174518261423173</v>
      </c>
      <c r="L1704" s="36">
        <f t="shared" si="242"/>
        <v>1.5164518261423172</v>
      </c>
      <c r="M1704" s="57">
        <f t="shared" si="243"/>
        <v>1.5154518261423173</v>
      </c>
      <c r="N1704" s="58" t="s">
        <v>44</v>
      </c>
      <c r="O1704" s="36"/>
      <c r="P1704" s="36"/>
      <c r="Q1704" s="36"/>
      <c r="R1704" s="59"/>
      <c r="S1704" s="60">
        <v>1.46</v>
      </c>
      <c r="T1704" s="106">
        <v>1.6</v>
      </c>
      <c r="U1704" s="162"/>
      <c r="V1704" s="10"/>
      <c r="W1704" s="162"/>
      <c r="X1704" s="162"/>
      <c r="Y1704" s="162"/>
      <c r="AA1704" s="10"/>
      <c r="AB1704" s="47"/>
      <c r="AC1704" s="47"/>
      <c r="AD1704" s="47"/>
      <c r="AE1704" s="47"/>
      <c r="AF1704" s="47"/>
      <c r="AG1704" s="47"/>
      <c r="AH1704" s="47"/>
      <c r="AI1704" s="47"/>
    </row>
    <row r="1705" spans="1:35">
      <c r="A1705" s="26">
        <v>44283</v>
      </c>
      <c r="B1705" s="27">
        <v>0.5</v>
      </c>
      <c r="C1705" s="132"/>
      <c r="D1705" s="28" t="str">
        <f t="shared" si="235"/>
        <v>2021/3/28  12:00</v>
      </c>
      <c r="E1705" s="35">
        <v>1.5149999999999999</v>
      </c>
      <c r="F1705" s="36">
        <f t="shared" si="236"/>
        <v>1.5219999999999998</v>
      </c>
      <c r="G1705" s="36">
        <f t="shared" si="237"/>
        <v>1.5199999999999998</v>
      </c>
      <c r="H1705" s="36">
        <f t="shared" si="238"/>
        <v>1.514</v>
      </c>
      <c r="I1705" s="36">
        <f t="shared" si="239"/>
        <v>1.5159999999999998</v>
      </c>
      <c r="J1705" s="36">
        <f t="shared" si="240"/>
        <v>1.5209999999999999</v>
      </c>
      <c r="K1705" s="36">
        <f t="shared" si="241"/>
        <v>1.5189999999999999</v>
      </c>
      <c r="L1705" s="36">
        <f t="shared" si="242"/>
        <v>1.5179999999999998</v>
      </c>
      <c r="M1705" s="57">
        <f t="shared" si="243"/>
        <v>1.5169999999999999</v>
      </c>
      <c r="N1705" s="58" t="s">
        <v>45</v>
      </c>
      <c r="O1705" s="36"/>
      <c r="P1705" s="36"/>
      <c r="Q1705" s="36"/>
      <c r="R1705" s="59"/>
      <c r="S1705" s="60">
        <v>1.46</v>
      </c>
      <c r="T1705" s="106">
        <v>1.6</v>
      </c>
      <c r="U1705" s="162"/>
      <c r="V1705" s="10"/>
      <c r="W1705" s="162"/>
      <c r="X1705" s="162"/>
      <c r="Y1705" s="162"/>
      <c r="AA1705" s="10"/>
      <c r="AB1705" s="47"/>
      <c r="AC1705" s="47"/>
      <c r="AD1705" s="47"/>
      <c r="AE1705" s="47"/>
      <c r="AF1705" s="47"/>
      <c r="AG1705" s="47"/>
      <c r="AH1705" s="47"/>
      <c r="AI1705" s="47"/>
    </row>
    <row r="1706" spans="1:35">
      <c r="A1706" s="26">
        <v>44283</v>
      </c>
      <c r="B1706" s="27">
        <v>0.58333333333333304</v>
      </c>
      <c r="C1706" s="132"/>
      <c r="D1706" s="28" t="str">
        <f t="shared" si="235"/>
        <v>2021/3/28  14:00</v>
      </c>
      <c r="E1706" s="35">
        <v>1.5190700060717715</v>
      </c>
      <c r="F1706" s="36">
        <f t="shared" si="236"/>
        <v>1.5260700060717713</v>
      </c>
      <c r="G1706" s="36">
        <f t="shared" si="237"/>
        <v>1.5240700060717713</v>
      </c>
      <c r="H1706" s="36">
        <f t="shared" si="238"/>
        <v>1.5180700060717716</v>
      </c>
      <c r="I1706" s="36">
        <f t="shared" si="239"/>
        <v>1.5200700060717713</v>
      </c>
      <c r="J1706" s="36">
        <f t="shared" si="240"/>
        <v>1.5250700060717715</v>
      </c>
      <c r="K1706" s="36">
        <f t="shared" si="241"/>
        <v>1.5230700060717715</v>
      </c>
      <c r="L1706" s="36">
        <f t="shared" si="242"/>
        <v>1.5220700060717713</v>
      </c>
      <c r="M1706" s="57">
        <f t="shared" si="243"/>
        <v>1.5210700060717715</v>
      </c>
      <c r="N1706" s="58" t="s">
        <v>45</v>
      </c>
      <c r="O1706" s="36"/>
      <c r="P1706" s="36"/>
      <c r="Q1706" s="36"/>
      <c r="R1706" s="59"/>
      <c r="S1706" s="60">
        <v>1.46</v>
      </c>
      <c r="T1706" s="106">
        <v>1.6</v>
      </c>
      <c r="U1706" s="162"/>
      <c r="V1706" s="10"/>
      <c r="W1706" s="162"/>
      <c r="X1706" s="162"/>
      <c r="Y1706" s="162"/>
      <c r="AA1706" s="10"/>
      <c r="AB1706" s="47"/>
      <c r="AC1706" s="47"/>
      <c r="AD1706" s="47"/>
      <c r="AE1706" s="47"/>
      <c r="AF1706" s="47"/>
      <c r="AG1706" s="47"/>
      <c r="AH1706" s="47"/>
      <c r="AI1706" s="47"/>
    </row>
    <row r="1707" spans="1:35">
      <c r="A1707" s="26">
        <v>44283</v>
      </c>
      <c r="B1707" s="27">
        <v>0.66666666666666596</v>
      </c>
      <c r="C1707" s="132"/>
      <c r="D1707" s="28" t="str">
        <f t="shared" si="235"/>
        <v>2021/3/28  16:00</v>
      </c>
      <c r="E1707" s="35">
        <v>1.5248403820353589</v>
      </c>
      <c r="F1707" s="36">
        <f t="shared" si="236"/>
        <v>1.5318403820353588</v>
      </c>
      <c r="G1707" s="36">
        <f t="shared" si="237"/>
        <v>1.5298403820353588</v>
      </c>
      <c r="H1707" s="36">
        <f t="shared" si="238"/>
        <v>1.523840382035359</v>
      </c>
      <c r="I1707" s="36">
        <f t="shared" si="239"/>
        <v>1.5258403820353588</v>
      </c>
      <c r="J1707" s="36">
        <f t="shared" si="240"/>
        <v>1.5308403820353589</v>
      </c>
      <c r="K1707" s="36">
        <f t="shared" si="241"/>
        <v>1.5288403820353589</v>
      </c>
      <c r="L1707" s="36">
        <f t="shared" si="242"/>
        <v>1.5278403820353588</v>
      </c>
      <c r="M1707" s="57">
        <f t="shared" si="243"/>
        <v>1.5268403820353589</v>
      </c>
      <c r="N1707" s="58" t="s">
        <v>45</v>
      </c>
      <c r="O1707" s="36"/>
      <c r="P1707" s="36"/>
      <c r="Q1707" s="36"/>
      <c r="R1707" s="59"/>
      <c r="S1707" s="60">
        <v>1.46</v>
      </c>
      <c r="T1707" s="106">
        <v>1.6</v>
      </c>
      <c r="U1707" s="162"/>
      <c r="V1707" s="10"/>
      <c r="W1707" s="162"/>
      <c r="X1707" s="162"/>
      <c r="Y1707" s="162"/>
      <c r="AA1707" s="10"/>
      <c r="AB1707" s="47"/>
      <c r="AC1707" s="47"/>
      <c r="AD1707" s="47"/>
      <c r="AE1707" s="47"/>
      <c r="AF1707" s="47"/>
      <c r="AG1707" s="47"/>
      <c r="AH1707" s="47"/>
      <c r="AI1707" s="47"/>
    </row>
    <row r="1708" spans="1:35">
      <c r="A1708" s="123">
        <v>44284</v>
      </c>
      <c r="B1708" s="101">
        <v>0.33333333333333331</v>
      </c>
      <c r="C1708" s="132" t="s">
        <v>749</v>
      </c>
      <c r="D1708" s="124" t="str">
        <f t="shared" si="235"/>
        <v>2021/3/29  8:00</v>
      </c>
      <c r="E1708" s="35">
        <v>1.5157267198515616</v>
      </c>
      <c r="F1708" s="36">
        <f t="shared" si="236"/>
        <v>1.5227267198515615</v>
      </c>
      <c r="G1708" s="36">
        <f t="shared" si="237"/>
        <v>1.5207267198515615</v>
      </c>
      <c r="H1708" s="36">
        <f t="shared" si="238"/>
        <v>1.5147267198515617</v>
      </c>
      <c r="I1708" s="36">
        <f t="shared" si="239"/>
        <v>1.5167267198515615</v>
      </c>
      <c r="J1708" s="36">
        <f t="shared" si="240"/>
        <v>1.5217267198515616</v>
      </c>
      <c r="K1708" s="36">
        <f t="shared" si="241"/>
        <v>1.5197267198515616</v>
      </c>
      <c r="L1708" s="36">
        <f t="shared" si="242"/>
        <v>1.5187267198515615</v>
      </c>
      <c r="M1708" s="57">
        <f t="shared" si="243"/>
        <v>1.5177267198515616</v>
      </c>
      <c r="N1708" s="58" t="s">
        <v>46</v>
      </c>
      <c r="O1708" s="36"/>
      <c r="P1708" s="36"/>
      <c r="Q1708" s="36"/>
      <c r="R1708" s="59"/>
      <c r="S1708" s="60">
        <v>1.46</v>
      </c>
      <c r="T1708" s="106">
        <v>1.6</v>
      </c>
      <c r="U1708" s="162"/>
      <c r="V1708" s="10"/>
      <c r="W1708" s="162"/>
      <c r="X1708" s="162"/>
      <c r="Y1708" s="162"/>
      <c r="AA1708" s="10"/>
      <c r="AB1708" s="47"/>
      <c r="AC1708" s="47"/>
      <c r="AD1708" s="47"/>
      <c r="AE1708" s="47"/>
      <c r="AF1708" s="47"/>
      <c r="AG1708" s="47"/>
      <c r="AH1708" s="47"/>
      <c r="AI1708" s="47"/>
    </row>
    <row r="1709" spans="1:35">
      <c r="A1709" s="26">
        <v>44284</v>
      </c>
      <c r="B1709" s="27">
        <v>0.41666666666666669</v>
      </c>
      <c r="C1709" s="132"/>
      <c r="D1709" s="28" t="str">
        <f t="shared" si="235"/>
        <v>2021/3/29  10:00</v>
      </c>
      <c r="E1709" s="35">
        <v>1.5134270946461432</v>
      </c>
      <c r="F1709" s="36">
        <f t="shared" si="236"/>
        <v>1.5204270946461431</v>
      </c>
      <c r="G1709" s="36">
        <f t="shared" si="237"/>
        <v>1.5184270946461431</v>
      </c>
      <c r="H1709" s="36">
        <f t="shared" si="238"/>
        <v>1.5124270946461433</v>
      </c>
      <c r="I1709" s="36">
        <f t="shared" si="239"/>
        <v>1.5144270946461431</v>
      </c>
      <c r="J1709" s="36">
        <f t="shared" si="240"/>
        <v>1.5194270946461432</v>
      </c>
      <c r="K1709" s="36">
        <f t="shared" si="241"/>
        <v>1.5174270946461432</v>
      </c>
      <c r="L1709" s="36">
        <f t="shared" si="242"/>
        <v>1.5164270946461431</v>
      </c>
      <c r="M1709" s="57">
        <f t="shared" si="243"/>
        <v>1.5154270946461432</v>
      </c>
      <c r="N1709" s="58" t="s">
        <v>46</v>
      </c>
      <c r="O1709" s="36"/>
      <c r="P1709" s="36"/>
      <c r="Q1709" s="36"/>
      <c r="R1709" s="59"/>
      <c r="S1709" s="60">
        <v>1.46</v>
      </c>
      <c r="T1709" s="106">
        <v>1.6</v>
      </c>
      <c r="U1709" s="162"/>
      <c r="V1709" s="10"/>
      <c r="W1709" s="162"/>
      <c r="X1709" s="162"/>
      <c r="Y1709" s="162"/>
      <c r="AA1709" s="10"/>
      <c r="AB1709" s="47"/>
      <c r="AC1709" s="47"/>
      <c r="AD1709" s="47"/>
      <c r="AE1709" s="47"/>
      <c r="AF1709" s="47"/>
      <c r="AG1709" s="47"/>
      <c r="AH1709" s="47"/>
      <c r="AI1709" s="47"/>
    </row>
    <row r="1710" spans="1:35">
      <c r="A1710" s="26">
        <v>44284</v>
      </c>
      <c r="B1710" s="27">
        <v>0.5</v>
      </c>
      <c r="C1710" s="132"/>
      <c r="D1710" s="28" t="str">
        <f t="shared" si="235"/>
        <v>2021/3/29  12:00</v>
      </c>
      <c r="E1710" s="35">
        <v>1.5184116661686939</v>
      </c>
      <c r="F1710" s="36">
        <f t="shared" si="236"/>
        <v>1.5254116661686938</v>
      </c>
      <c r="G1710" s="36">
        <f t="shared" si="237"/>
        <v>1.5234116661686938</v>
      </c>
      <c r="H1710" s="36">
        <f t="shared" si="238"/>
        <v>1.5174116661686941</v>
      </c>
      <c r="I1710" s="36">
        <f t="shared" si="239"/>
        <v>1.5194116661686938</v>
      </c>
      <c r="J1710" s="36">
        <f t="shared" si="240"/>
        <v>1.5244116661686939</v>
      </c>
      <c r="K1710" s="36">
        <f t="shared" si="241"/>
        <v>1.5224116661686939</v>
      </c>
      <c r="L1710" s="36">
        <f t="shared" si="242"/>
        <v>1.5214116661686938</v>
      </c>
      <c r="M1710" s="57">
        <f t="shared" si="243"/>
        <v>1.5204116661686939</v>
      </c>
      <c r="N1710" s="58" t="s">
        <v>46</v>
      </c>
      <c r="O1710" s="36"/>
      <c r="P1710" s="36"/>
      <c r="Q1710" s="36"/>
      <c r="R1710" s="59"/>
      <c r="S1710" s="60">
        <v>1.46</v>
      </c>
      <c r="T1710" s="106">
        <v>1.6</v>
      </c>
      <c r="U1710" s="162"/>
      <c r="V1710" s="10"/>
      <c r="W1710" s="162"/>
      <c r="X1710" s="162"/>
      <c r="Y1710" s="162"/>
      <c r="AA1710" s="10"/>
      <c r="AB1710" s="47"/>
      <c r="AC1710" s="47"/>
      <c r="AD1710" s="47"/>
      <c r="AE1710" s="47"/>
      <c r="AF1710" s="47"/>
      <c r="AG1710" s="47"/>
      <c r="AH1710" s="47"/>
      <c r="AI1710" s="47"/>
    </row>
    <row r="1711" spans="1:35">
      <c r="A1711" s="26">
        <v>44284</v>
      </c>
      <c r="B1711" s="27">
        <v>0.58333333333333304</v>
      </c>
      <c r="C1711" s="132"/>
      <c r="D1711" s="28" t="str">
        <f t="shared" si="235"/>
        <v>2021/3/29  14:00</v>
      </c>
      <c r="E1711" s="35">
        <v>1.5113116053029436</v>
      </c>
      <c r="F1711" s="36">
        <f t="shared" si="236"/>
        <v>1.5183116053029435</v>
      </c>
      <c r="G1711" s="36">
        <f t="shared" si="237"/>
        <v>1.5163116053029435</v>
      </c>
      <c r="H1711" s="36">
        <f t="shared" si="238"/>
        <v>1.5103116053029437</v>
      </c>
      <c r="I1711" s="36">
        <f t="shared" si="239"/>
        <v>1.5123116053029435</v>
      </c>
      <c r="J1711" s="36">
        <f t="shared" si="240"/>
        <v>1.5173116053029436</v>
      </c>
      <c r="K1711" s="36">
        <f t="shared" si="241"/>
        <v>1.5153116053029436</v>
      </c>
      <c r="L1711" s="36">
        <f t="shared" si="242"/>
        <v>1.5143116053029435</v>
      </c>
      <c r="M1711" s="57">
        <f t="shared" si="243"/>
        <v>1.5133116053029436</v>
      </c>
      <c r="N1711" s="58" t="s">
        <v>46</v>
      </c>
      <c r="O1711" s="36"/>
      <c r="P1711" s="36"/>
      <c r="Q1711" s="36"/>
      <c r="R1711" s="59"/>
      <c r="S1711" s="60">
        <v>1.46</v>
      </c>
      <c r="T1711" s="106">
        <v>1.6</v>
      </c>
      <c r="U1711" s="162"/>
      <c r="V1711" s="10"/>
      <c r="W1711" s="162"/>
      <c r="X1711" s="162"/>
      <c r="Y1711" s="162"/>
      <c r="AA1711" s="10"/>
      <c r="AB1711" s="47"/>
      <c r="AC1711" s="47"/>
      <c r="AD1711" s="47"/>
      <c r="AE1711" s="47"/>
      <c r="AF1711" s="47"/>
      <c r="AG1711" s="47"/>
      <c r="AH1711" s="47"/>
      <c r="AI1711" s="47"/>
    </row>
    <row r="1712" spans="1:35">
      <c r="A1712" s="26">
        <v>44284</v>
      </c>
      <c r="B1712" s="27">
        <v>0.66666666666666596</v>
      </c>
      <c r="C1712" s="132"/>
      <c r="D1712" s="28" t="str">
        <f t="shared" si="235"/>
        <v>2021/3/29  16:00</v>
      </c>
      <c r="E1712" s="35">
        <v>1.5349999999999999</v>
      </c>
      <c r="F1712" s="36">
        <f t="shared" si="236"/>
        <v>1.5419999999999998</v>
      </c>
      <c r="G1712" s="36">
        <f t="shared" si="237"/>
        <v>1.5399999999999998</v>
      </c>
      <c r="H1712" s="36">
        <f t="shared" si="238"/>
        <v>1.534</v>
      </c>
      <c r="I1712" s="36">
        <f t="shared" si="239"/>
        <v>1.5359999999999998</v>
      </c>
      <c r="J1712" s="36">
        <f t="shared" si="240"/>
        <v>1.5409999999999999</v>
      </c>
      <c r="K1712" s="36">
        <f t="shared" si="241"/>
        <v>1.5389999999999999</v>
      </c>
      <c r="L1712" s="36">
        <f t="shared" si="242"/>
        <v>1.5379999999999998</v>
      </c>
      <c r="M1712" s="57">
        <f t="shared" si="243"/>
        <v>1.5369999999999999</v>
      </c>
      <c r="N1712" s="58" t="s">
        <v>46</v>
      </c>
      <c r="O1712" s="36"/>
      <c r="P1712" s="36"/>
      <c r="Q1712" s="36"/>
      <c r="R1712" s="59"/>
      <c r="S1712" s="60">
        <v>1.46</v>
      </c>
      <c r="T1712" s="106">
        <v>1.6</v>
      </c>
      <c r="U1712" s="162"/>
      <c r="V1712" s="10"/>
      <c r="W1712" s="162"/>
      <c r="X1712" s="162"/>
      <c r="Y1712" s="162"/>
      <c r="AA1712" s="10"/>
      <c r="AB1712" s="47"/>
      <c r="AC1712" s="47"/>
      <c r="AD1712" s="47"/>
      <c r="AE1712" s="47"/>
      <c r="AF1712" s="47"/>
      <c r="AG1712" s="47"/>
      <c r="AH1712" s="47"/>
      <c r="AI1712" s="47"/>
    </row>
    <row r="1713" spans="1:35">
      <c r="A1713" s="123">
        <v>44285</v>
      </c>
      <c r="B1713" s="101">
        <v>0.33333333333333331</v>
      </c>
      <c r="C1713" s="132" t="s">
        <v>750</v>
      </c>
      <c r="D1713" s="124" t="str">
        <f t="shared" si="235"/>
        <v>2021/3/30  8:00</v>
      </c>
      <c r="E1713" s="35">
        <v>1.5149999999999999</v>
      </c>
      <c r="F1713" s="36">
        <f t="shared" si="236"/>
        <v>1.5219999999999998</v>
      </c>
      <c r="G1713" s="36">
        <f t="shared" si="237"/>
        <v>1.5199999999999998</v>
      </c>
      <c r="H1713" s="36">
        <f t="shared" si="238"/>
        <v>1.514</v>
      </c>
      <c r="I1713" s="36">
        <f t="shared" si="239"/>
        <v>1.5159999999999998</v>
      </c>
      <c r="J1713" s="36">
        <f t="shared" si="240"/>
        <v>1.5209999999999999</v>
      </c>
      <c r="K1713" s="36">
        <f t="shared" si="241"/>
        <v>1.5189999999999999</v>
      </c>
      <c r="L1713" s="36">
        <f t="shared" si="242"/>
        <v>1.5179999999999998</v>
      </c>
      <c r="M1713" s="57">
        <f t="shared" si="243"/>
        <v>1.5169999999999999</v>
      </c>
      <c r="N1713" s="58" t="s">
        <v>47</v>
      </c>
      <c r="O1713" s="36"/>
      <c r="P1713" s="36"/>
      <c r="Q1713" s="36"/>
      <c r="R1713" s="59"/>
      <c r="S1713" s="60">
        <v>1.46</v>
      </c>
      <c r="T1713" s="106">
        <v>1.6</v>
      </c>
      <c r="U1713" s="162"/>
      <c r="V1713" s="10"/>
      <c r="W1713" s="162"/>
      <c r="X1713" s="162"/>
      <c r="Y1713" s="162"/>
      <c r="AA1713" s="10"/>
      <c r="AB1713" s="47"/>
      <c r="AC1713" s="47"/>
      <c r="AD1713" s="47"/>
      <c r="AE1713" s="47"/>
      <c r="AF1713" s="47"/>
      <c r="AG1713" s="47"/>
      <c r="AH1713" s="47"/>
      <c r="AI1713" s="47"/>
    </row>
    <row r="1714" spans="1:35">
      <c r="A1714" s="26">
        <v>44285</v>
      </c>
      <c r="B1714" s="27">
        <v>0.41666666666666669</v>
      </c>
      <c r="C1714" s="132"/>
      <c r="D1714" s="28" t="str">
        <f t="shared" si="235"/>
        <v>2021/3/30  10:00</v>
      </c>
      <c r="E1714" s="35">
        <v>1.5052903595700216</v>
      </c>
      <c r="F1714" s="36">
        <f t="shared" si="236"/>
        <v>1.5122903595700214</v>
      </c>
      <c r="G1714" s="36">
        <f t="shared" si="237"/>
        <v>1.5102903595700214</v>
      </c>
      <c r="H1714" s="36">
        <f t="shared" si="238"/>
        <v>1.5042903595700217</v>
      </c>
      <c r="I1714" s="36">
        <f t="shared" si="239"/>
        <v>1.5062903595700214</v>
      </c>
      <c r="J1714" s="36">
        <f t="shared" si="240"/>
        <v>1.5112903595700216</v>
      </c>
      <c r="K1714" s="36">
        <f t="shared" si="241"/>
        <v>1.5092903595700216</v>
      </c>
      <c r="L1714" s="36">
        <f t="shared" si="242"/>
        <v>1.5082903595700214</v>
      </c>
      <c r="M1714" s="57">
        <f t="shared" si="243"/>
        <v>1.5072903595700216</v>
      </c>
      <c r="N1714" s="58" t="s">
        <v>47</v>
      </c>
      <c r="O1714" s="36"/>
      <c r="P1714" s="36"/>
      <c r="Q1714" s="36"/>
      <c r="R1714" s="59"/>
      <c r="S1714" s="60">
        <v>1.46</v>
      </c>
      <c r="T1714" s="106">
        <v>1.6</v>
      </c>
      <c r="U1714" s="162"/>
      <c r="V1714" s="10"/>
      <c r="W1714" s="162"/>
      <c r="X1714" s="162"/>
      <c r="Y1714" s="162"/>
      <c r="AA1714" s="10"/>
      <c r="AB1714" s="47"/>
      <c r="AC1714" s="47"/>
      <c r="AD1714" s="47"/>
      <c r="AE1714" s="47"/>
      <c r="AF1714" s="47"/>
      <c r="AG1714" s="47"/>
      <c r="AH1714" s="47"/>
      <c r="AI1714" s="47"/>
    </row>
    <row r="1715" spans="1:35">
      <c r="A1715" s="26">
        <v>44285</v>
      </c>
      <c r="B1715" s="27">
        <v>0.5</v>
      </c>
      <c r="C1715" s="132"/>
      <c r="D1715" s="28" t="str">
        <f t="shared" si="235"/>
        <v>2021/3/30  12:00</v>
      </c>
      <c r="E1715" s="35">
        <v>1.5149999999999999</v>
      </c>
      <c r="F1715" s="36">
        <f t="shared" si="236"/>
        <v>1.5219999999999998</v>
      </c>
      <c r="G1715" s="36">
        <f t="shared" si="237"/>
        <v>1.5199999999999998</v>
      </c>
      <c r="H1715" s="36">
        <f t="shared" si="238"/>
        <v>1.514</v>
      </c>
      <c r="I1715" s="36">
        <f t="shared" si="239"/>
        <v>1.5159999999999998</v>
      </c>
      <c r="J1715" s="36">
        <f t="shared" si="240"/>
        <v>1.5209999999999999</v>
      </c>
      <c r="K1715" s="36">
        <f t="shared" si="241"/>
        <v>1.5189999999999999</v>
      </c>
      <c r="L1715" s="36">
        <f t="shared" si="242"/>
        <v>1.5179999999999998</v>
      </c>
      <c r="M1715" s="57">
        <f t="shared" si="243"/>
        <v>1.5169999999999999</v>
      </c>
      <c r="N1715" s="58" t="s">
        <v>47</v>
      </c>
      <c r="O1715" s="36"/>
      <c r="P1715" s="36"/>
      <c r="Q1715" s="36"/>
      <c r="R1715" s="59"/>
      <c r="S1715" s="60">
        <v>1.46</v>
      </c>
      <c r="T1715" s="106">
        <v>1.6</v>
      </c>
      <c r="U1715" s="162"/>
      <c r="V1715" s="10"/>
      <c r="W1715" s="162"/>
      <c r="X1715" s="162"/>
      <c r="Y1715" s="162"/>
      <c r="AA1715" s="10"/>
      <c r="AB1715" s="47"/>
      <c r="AC1715" s="47"/>
      <c r="AD1715" s="47"/>
      <c r="AE1715" s="47"/>
      <c r="AF1715" s="47"/>
      <c r="AG1715" s="47"/>
      <c r="AH1715" s="47"/>
      <c r="AI1715" s="47"/>
    </row>
    <row r="1716" spans="1:35">
      <c r="A1716" s="26">
        <v>44285</v>
      </c>
      <c r="B1716" s="27">
        <v>0.58333333333333304</v>
      </c>
      <c r="C1716" s="132"/>
      <c r="D1716" s="28" t="str">
        <f t="shared" si="235"/>
        <v>2021/3/30  14:00</v>
      </c>
      <c r="E1716" s="35">
        <v>1.5103900131176733</v>
      </c>
      <c r="F1716" s="36">
        <f t="shared" si="236"/>
        <v>1.5173900131176732</v>
      </c>
      <c r="G1716" s="36">
        <f t="shared" si="237"/>
        <v>1.5153900131176732</v>
      </c>
      <c r="H1716" s="36">
        <f t="shared" si="238"/>
        <v>1.5093900131176734</v>
      </c>
      <c r="I1716" s="36">
        <f t="shared" si="239"/>
        <v>1.5113900131176732</v>
      </c>
      <c r="J1716" s="36">
        <f t="shared" si="240"/>
        <v>1.5163900131176733</v>
      </c>
      <c r="K1716" s="36">
        <f t="shared" si="241"/>
        <v>1.5143900131176733</v>
      </c>
      <c r="L1716" s="36">
        <f t="shared" si="242"/>
        <v>1.5133900131176732</v>
      </c>
      <c r="M1716" s="57">
        <f t="shared" si="243"/>
        <v>1.5123900131176733</v>
      </c>
      <c r="N1716" s="58" t="s">
        <v>47</v>
      </c>
      <c r="O1716" s="36"/>
      <c r="P1716" s="36"/>
      <c r="Q1716" s="36"/>
      <c r="R1716" s="59"/>
      <c r="S1716" s="60">
        <v>1.46</v>
      </c>
      <c r="T1716" s="106">
        <v>1.6</v>
      </c>
      <c r="U1716" s="162"/>
      <c r="V1716" s="10"/>
      <c r="W1716" s="162"/>
      <c r="X1716" s="162"/>
      <c r="Y1716" s="162"/>
      <c r="AA1716" s="10"/>
      <c r="AB1716" s="47"/>
      <c r="AC1716" s="47"/>
      <c r="AD1716" s="47"/>
      <c r="AE1716" s="47"/>
      <c r="AF1716" s="47"/>
      <c r="AG1716" s="47"/>
      <c r="AH1716" s="47"/>
      <c r="AI1716" s="47"/>
    </row>
    <row r="1717" spans="1:35" ht="18.600000000000001" thickBot="1">
      <c r="A1717" s="26">
        <v>44285</v>
      </c>
      <c r="B1717" s="27">
        <v>0.66666666666666596</v>
      </c>
      <c r="C1717" s="132"/>
      <c r="D1717" s="28" t="str">
        <f t="shared" si="235"/>
        <v>2021/3/30  16:00</v>
      </c>
      <c r="E1717" s="85">
        <v>1.5056724326333129</v>
      </c>
      <c r="F1717" s="86">
        <f t="shared" si="236"/>
        <v>1.5126724326333127</v>
      </c>
      <c r="G1717" s="86">
        <f t="shared" si="237"/>
        <v>1.5106724326333127</v>
      </c>
      <c r="H1717" s="86">
        <f t="shared" si="238"/>
        <v>1.504672432633313</v>
      </c>
      <c r="I1717" s="86">
        <f t="shared" si="239"/>
        <v>1.5066724326333127</v>
      </c>
      <c r="J1717" s="86">
        <f t="shared" si="240"/>
        <v>1.5116724326333129</v>
      </c>
      <c r="K1717" s="86">
        <f t="shared" si="241"/>
        <v>1.5096724326333129</v>
      </c>
      <c r="L1717" s="86">
        <f t="shared" si="242"/>
        <v>1.5086724326333127</v>
      </c>
      <c r="M1717" s="120">
        <f t="shared" si="243"/>
        <v>1.5076724326333129</v>
      </c>
      <c r="N1717" s="31" t="s">
        <v>47</v>
      </c>
      <c r="O1717" s="30"/>
      <c r="P1717" s="30"/>
      <c r="Q1717" s="30"/>
      <c r="R1717" s="59"/>
      <c r="S1717" s="64">
        <v>1.46</v>
      </c>
      <c r="T1717" s="107">
        <v>1.6</v>
      </c>
      <c r="U1717" s="162"/>
      <c r="V1717" s="10"/>
      <c r="W1717" s="162"/>
      <c r="X1717" s="162"/>
      <c r="Y1717" s="162"/>
      <c r="AA1717" s="10"/>
      <c r="AB1717" s="47"/>
      <c r="AC1717" s="47"/>
      <c r="AD1717" s="47"/>
      <c r="AE1717" s="47"/>
      <c r="AF1717" s="47"/>
      <c r="AG1717" s="47"/>
      <c r="AH1717" s="47"/>
      <c r="AI1717" s="47"/>
    </row>
    <row r="1718" spans="1:35">
      <c r="A1718" s="127"/>
      <c r="B1718" s="27"/>
      <c r="C1718" s="27"/>
      <c r="D1718" s="65" t="s">
        <v>50</v>
      </c>
      <c r="E1718" s="118"/>
      <c r="F1718" s="116"/>
      <c r="G1718" s="116"/>
      <c r="H1718" s="116"/>
      <c r="I1718" s="116"/>
      <c r="J1718" s="116"/>
      <c r="K1718" s="116"/>
      <c r="L1718" s="116"/>
      <c r="M1718" s="117"/>
      <c r="N1718" s="69"/>
      <c r="O1718" s="70" t="e">
        <f>AVERAGE(O3:O1717)</f>
        <v>#DIV/0!</v>
      </c>
      <c r="P1718" s="71"/>
      <c r="Q1718" s="71"/>
      <c r="R1718" s="70" t="e">
        <f t="shared" ref="R1718" si="244">AVERAGE(R3:R1717)</f>
        <v>#DIV/0!</v>
      </c>
      <c r="U1718" s="10"/>
      <c r="V1718" s="10"/>
      <c r="W1718" s="10"/>
      <c r="X1718" s="10"/>
      <c r="Y1718" s="10"/>
      <c r="Z1718" s="10"/>
      <c r="AA1718" s="10"/>
      <c r="AB1718" s="47"/>
      <c r="AC1718" s="47"/>
      <c r="AD1718" s="47"/>
      <c r="AE1718" s="47"/>
      <c r="AF1718" s="47"/>
      <c r="AG1718" s="47"/>
    </row>
    <row r="1719" spans="1:35">
      <c r="A1719" s="127"/>
      <c r="B1719" s="27"/>
      <c r="C1719" s="27"/>
      <c r="D1719" s="33" t="s">
        <v>34</v>
      </c>
      <c r="E1719" s="35"/>
      <c r="F1719" s="36"/>
      <c r="G1719" s="36"/>
      <c r="H1719" s="36"/>
      <c r="I1719" s="36"/>
      <c r="J1719" s="36"/>
      <c r="K1719" s="36"/>
      <c r="L1719" s="36"/>
      <c r="M1719" s="57"/>
      <c r="N1719" s="34"/>
      <c r="O1719" s="32"/>
      <c r="P1719" s="72"/>
      <c r="Q1719" s="31"/>
      <c r="R1719" s="73"/>
      <c r="S1719" s="177" t="s">
        <v>753</v>
      </c>
      <c r="T1719" s="47"/>
      <c r="U1719" s="10"/>
      <c r="V1719" s="10"/>
      <c r="W1719" s="10"/>
      <c r="X1719" s="10"/>
      <c r="Y1719" s="10"/>
      <c r="Z1719" s="10"/>
      <c r="AA1719" s="10"/>
      <c r="AB1719" s="47"/>
      <c r="AC1719" s="47"/>
      <c r="AD1719" s="47"/>
      <c r="AE1719" s="47"/>
      <c r="AF1719" s="47"/>
      <c r="AG1719" s="47"/>
    </row>
    <row r="1720" spans="1:35">
      <c r="A1720" s="127"/>
      <c r="B1720" s="27"/>
      <c r="C1720" s="27"/>
      <c r="D1720" s="33" t="s">
        <v>35</v>
      </c>
      <c r="E1720" s="35"/>
      <c r="F1720" s="36"/>
      <c r="G1720" s="36"/>
      <c r="H1720" s="36"/>
      <c r="I1720" s="36"/>
      <c r="J1720" s="36"/>
      <c r="K1720" s="36"/>
      <c r="L1720" s="36"/>
      <c r="M1720" s="57"/>
      <c r="N1720" s="34"/>
      <c r="O1720" s="178" t="s">
        <v>1154</v>
      </c>
      <c r="P1720" s="72"/>
      <c r="Q1720" s="31"/>
      <c r="R1720" s="73"/>
      <c r="S1720" s="177" t="s">
        <v>1153</v>
      </c>
      <c r="T1720" s="161"/>
      <c r="U1720" s="10"/>
      <c r="V1720" s="10"/>
      <c r="W1720" s="10"/>
      <c r="X1720" s="10"/>
      <c r="Y1720" s="10"/>
      <c r="Z1720" s="10"/>
      <c r="AA1720" s="10"/>
      <c r="AB1720" s="47"/>
      <c r="AC1720" s="47"/>
      <c r="AD1720" s="47"/>
      <c r="AE1720" s="47"/>
      <c r="AF1720" s="47"/>
      <c r="AG1720" s="47"/>
    </row>
    <row r="1721" spans="1:35" ht="18.600000000000001" thickBot="1">
      <c r="A1721" s="127"/>
      <c r="B1721" s="27"/>
      <c r="C1721" s="27"/>
      <c r="D1721" s="33" t="s">
        <v>51</v>
      </c>
      <c r="E1721" s="113"/>
      <c r="F1721" s="110"/>
      <c r="G1721" s="110"/>
      <c r="H1721" s="110"/>
      <c r="I1721" s="110"/>
      <c r="J1721" s="110"/>
      <c r="K1721" s="110"/>
      <c r="L1721" s="110"/>
      <c r="M1721" s="111"/>
      <c r="N1721" s="34"/>
      <c r="O1721" s="178" t="s">
        <v>752</v>
      </c>
      <c r="P1721" s="72"/>
      <c r="Q1721" s="31"/>
      <c r="R1721" s="73"/>
      <c r="S1721" s="177" t="s">
        <v>754</v>
      </c>
      <c r="T1721" s="82"/>
      <c r="U1721" s="10"/>
      <c r="V1721" s="10"/>
      <c r="W1721" s="10"/>
      <c r="X1721" s="10"/>
      <c r="Y1721" s="10"/>
      <c r="Z1721" s="10"/>
      <c r="AA1721" s="10"/>
      <c r="AB1721" s="47"/>
      <c r="AC1721" s="47"/>
      <c r="AD1721" s="47"/>
      <c r="AE1721" s="47"/>
      <c r="AF1721" s="47"/>
      <c r="AG1721" s="47"/>
    </row>
    <row r="1722" spans="1:35">
      <c r="A1722" s="127"/>
      <c r="B1722" s="27"/>
      <c r="C1722" s="27"/>
      <c r="D1722" s="37" t="s">
        <v>52</v>
      </c>
      <c r="E1722" s="38"/>
      <c r="F1722" s="39"/>
      <c r="G1722" s="39"/>
      <c r="H1722" s="39"/>
      <c r="I1722" s="39"/>
      <c r="J1722" s="39"/>
      <c r="K1722" s="39"/>
      <c r="L1722" s="39"/>
      <c r="M1722" s="115"/>
      <c r="N1722" s="34"/>
      <c r="O1722" s="32"/>
      <c r="P1722" s="72"/>
      <c r="Q1722" s="31"/>
      <c r="R1722" s="73"/>
      <c r="S1722" s="177" t="s">
        <v>755</v>
      </c>
      <c r="T1722" s="82"/>
      <c r="U1722" s="10"/>
      <c r="V1722" s="10"/>
      <c r="W1722" s="10"/>
      <c r="X1722" s="10"/>
      <c r="Y1722" s="10"/>
      <c r="Z1722" s="10"/>
      <c r="AA1722" s="10"/>
      <c r="AB1722" s="47"/>
      <c r="AC1722" s="47"/>
      <c r="AD1722" s="47"/>
      <c r="AE1722" s="47"/>
      <c r="AF1722" s="47"/>
      <c r="AG1722" s="47"/>
    </row>
    <row r="1723" spans="1:35">
      <c r="A1723" s="127"/>
      <c r="B1723" s="27"/>
      <c r="C1723" s="27"/>
      <c r="D1723" s="41" t="s">
        <v>53</v>
      </c>
      <c r="E1723" s="42"/>
      <c r="F1723" s="42"/>
      <c r="G1723" s="42"/>
      <c r="H1723" s="42"/>
      <c r="I1723" s="42"/>
      <c r="J1723" s="42"/>
      <c r="K1723" s="42"/>
      <c r="L1723" s="42"/>
      <c r="M1723" s="114"/>
      <c r="N1723" s="31"/>
      <c r="O1723" s="112"/>
      <c r="P1723" s="72"/>
      <c r="Q1723" s="31"/>
      <c r="R1723" s="73"/>
      <c r="U1723" s="10"/>
      <c r="V1723" s="10"/>
      <c r="W1723" s="10"/>
      <c r="X1723" s="10"/>
      <c r="Y1723" s="10"/>
      <c r="Z1723" s="10"/>
      <c r="AA1723" s="10"/>
      <c r="AB1723" s="47"/>
      <c r="AC1723" s="47"/>
      <c r="AD1723" s="47"/>
      <c r="AE1723" s="47"/>
      <c r="AF1723" s="47"/>
      <c r="AG1723" s="47"/>
    </row>
    <row r="1724" spans="1:35">
      <c r="A1724" s="127"/>
      <c r="B1724" s="27"/>
      <c r="C1724" s="27"/>
      <c r="D1724" s="41" t="s">
        <v>54</v>
      </c>
      <c r="E1724" s="42"/>
      <c r="F1724" s="42"/>
      <c r="G1724" s="42"/>
      <c r="H1724" s="42"/>
      <c r="I1724" s="42"/>
      <c r="J1724" s="42"/>
      <c r="K1724" s="42"/>
      <c r="L1724" s="42"/>
      <c r="M1724" s="114"/>
      <c r="N1724" s="31"/>
      <c r="O1724" s="32"/>
      <c r="P1724" s="72"/>
      <c r="Q1724" s="31"/>
      <c r="R1724" s="73"/>
      <c r="Z1724" s="10"/>
      <c r="AA1724" s="10"/>
      <c r="AB1724" s="47"/>
      <c r="AC1724" s="47"/>
      <c r="AD1724" s="47"/>
      <c r="AE1724" s="47"/>
      <c r="AF1724" s="47"/>
      <c r="AG1724" s="47"/>
    </row>
    <row r="1725" spans="1:35" ht="18.600000000000001" thickBot="1">
      <c r="A1725" s="127"/>
      <c r="B1725" s="27"/>
      <c r="C1725" s="27"/>
      <c r="D1725" s="44" t="s">
        <v>55</v>
      </c>
      <c r="E1725" s="80"/>
      <c r="F1725" s="80"/>
      <c r="G1725" s="80"/>
      <c r="H1725" s="80"/>
      <c r="I1725" s="80"/>
      <c r="J1725" s="80"/>
      <c r="K1725" s="80"/>
      <c r="L1725" s="80"/>
      <c r="M1725" s="81"/>
      <c r="N1725" s="31"/>
      <c r="O1725" s="32"/>
      <c r="P1725" s="72"/>
      <c r="Q1725" s="31"/>
      <c r="R1725" s="73"/>
      <c r="U1725" s="10"/>
      <c r="V1725" s="10"/>
      <c r="W1725" s="10"/>
      <c r="X1725" s="10"/>
      <c r="Y1725" s="10"/>
      <c r="Z1725" s="10"/>
      <c r="AA1725" s="10"/>
      <c r="AB1725" s="47"/>
      <c r="AC1725" s="47"/>
      <c r="AD1725" s="47"/>
      <c r="AE1725" s="47"/>
      <c r="AF1725" s="47"/>
      <c r="AG1725" s="47"/>
    </row>
    <row r="1726" spans="1:35">
      <c r="A1726" s="127"/>
      <c r="B1726" s="27"/>
      <c r="C1726" s="27"/>
      <c r="D1726" s="108"/>
      <c r="E1726" s="109"/>
      <c r="F1726" s="109"/>
      <c r="G1726" s="109"/>
      <c r="H1726" s="109"/>
      <c r="I1726" s="109"/>
      <c r="J1726" s="109"/>
      <c r="K1726" s="109"/>
      <c r="L1726" s="109"/>
      <c r="M1726" s="109"/>
      <c r="N1726" s="31"/>
      <c r="O1726" s="32"/>
      <c r="P1726" s="72"/>
      <c r="Q1726" s="31"/>
      <c r="R1726" s="73"/>
      <c r="U1726" s="10"/>
      <c r="V1726" s="10"/>
      <c r="W1726" s="10"/>
      <c r="X1726" s="10"/>
      <c r="Y1726" s="10"/>
      <c r="Z1726" s="10"/>
      <c r="AA1726" s="10"/>
      <c r="AB1726" s="47"/>
      <c r="AC1726" s="47"/>
      <c r="AD1726" s="47"/>
      <c r="AE1726" s="47"/>
      <c r="AF1726" s="47"/>
      <c r="AG1726" s="47"/>
    </row>
    <row r="1727" spans="1:35">
      <c r="A1727" s="127"/>
      <c r="B1727" s="27"/>
      <c r="C1727" s="27"/>
      <c r="D1727" s="46"/>
      <c r="E1727" s="32"/>
      <c r="F1727" s="32"/>
      <c r="G1727" s="32"/>
      <c r="H1727" s="32"/>
      <c r="I1727" s="32"/>
      <c r="J1727" s="32"/>
      <c r="K1727" s="32"/>
      <c r="L1727" s="32"/>
      <c r="M1727" s="32"/>
      <c r="N1727" s="31"/>
      <c r="O1727" s="32"/>
      <c r="P1727" s="72"/>
      <c r="Q1727" s="31"/>
      <c r="R1727" s="73"/>
      <c r="U1727" s="10"/>
      <c r="V1727" s="10"/>
      <c r="W1727" s="10"/>
      <c r="X1727" s="10"/>
      <c r="Y1727" s="10"/>
      <c r="Z1727" s="10"/>
      <c r="AA1727" s="10"/>
      <c r="AB1727" s="47"/>
      <c r="AC1727" s="47"/>
      <c r="AD1727" s="47"/>
      <c r="AE1727" s="47"/>
      <c r="AF1727" s="47"/>
      <c r="AG1727" s="47"/>
    </row>
    <row r="1728" spans="1:35">
      <c r="A1728" s="127"/>
      <c r="B1728" s="27"/>
      <c r="C1728" s="27"/>
      <c r="D1728" s="46"/>
      <c r="E1728" s="32"/>
      <c r="F1728" s="32"/>
      <c r="G1728" s="32"/>
      <c r="H1728" s="32"/>
      <c r="I1728" s="32"/>
      <c r="J1728" s="32"/>
      <c r="K1728" s="32"/>
      <c r="L1728" s="32"/>
      <c r="M1728" s="32"/>
      <c r="N1728" s="31"/>
      <c r="O1728" s="32"/>
      <c r="P1728" s="72"/>
      <c r="Q1728" s="31"/>
      <c r="R1728" s="73"/>
      <c r="U1728" s="10"/>
      <c r="V1728" s="10"/>
      <c r="W1728" s="10"/>
      <c r="X1728" s="10"/>
      <c r="Y1728" s="10"/>
      <c r="Z1728" s="10"/>
      <c r="AA1728" s="10"/>
      <c r="AB1728" s="47"/>
      <c r="AC1728" s="47"/>
      <c r="AD1728" s="47"/>
      <c r="AE1728" s="47"/>
      <c r="AF1728" s="47"/>
      <c r="AG1728" s="47"/>
    </row>
    <row r="1729" spans="1:33">
      <c r="A1729" s="127"/>
      <c r="B1729" s="27"/>
      <c r="C1729" s="27"/>
      <c r="D1729" s="46"/>
      <c r="E1729" s="32"/>
      <c r="F1729" s="32"/>
      <c r="G1729" s="32"/>
      <c r="H1729" s="32"/>
      <c r="I1729" s="32"/>
      <c r="J1729" s="32"/>
      <c r="K1729" s="32"/>
      <c r="L1729" s="32"/>
      <c r="M1729" s="32"/>
      <c r="N1729" s="31"/>
      <c r="O1729" s="32"/>
      <c r="P1729" s="72"/>
      <c r="Q1729" s="31"/>
      <c r="R1729" s="73"/>
      <c r="U1729" s="10"/>
      <c r="V1729" s="10"/>
      <c r="W1729" s="10"/>
      <c r="X1729" s="10"/>
      <c r="Y1729" s="10"/>
      <c r="Z1729" s="10"/>
      <c r="AA1729" s="10"/>
      <c r="AB1729" s="47"/>
      <c r="AC1729" s="47"/>
      <c r="AD1729" s="47"/>
      <c r="AE1729" s="47"/>
      <c r="AF1729" s="47"/>
      <c r="AG1729" s="47"/>
    </row>
    <row r="1730" spans="1:33">
      <c r="A1730" s="127"/>
      <c r="B1730" s="27"/>
      <c r="C1730" s="27"/>
      <c r="D1730" s="26"/>
      <c r="E1730" s="47"/>
      <c r="F1730" s="47"/>
      <c r="G1730" s="47"/>
      <c r="H1730" s="47"/>
      <c r="I1730" s="47"/>
      <c r="J1730" s="47"/>
      <c r="K1730" s="47"/>
      <c r="L1730" s="47"/>
      <c r="M1730" s="47"/>
      <c r="O1730" s="47"/>
      <c r="P1730" s="82"/>
      <c r="U1730" s="10"/>
      <c r="V1730" s="10"/>
      <c r="W1730" s="10"/>
      <c r="X1730" s="10"/>
      <c r="Y1730" s="10"/>
      <c r="Z1730" s="10"/>
      <c r="AA1730" s="10"/>
      <c r="AB1730" s="47"/>
      <c r="AC1730" s="47"/>
      <c r="AD1730" s="47"/>
      <c r="AE1730" s="47"/>
      <c r="AF1730" s="47"/>
      <c r="AG1730" s="47"/>
    </row>
    <row r="1731" spans="1:33">
      <c r="A1731" s="127"/>
      <c r="B1731" s="27"/>
      <c r="C1731" s="27"/>
      <c r="D1731" s="155"/>
      <c r="E1731" s="46"/>
      <c r="F1731" s="46"/>
      <c r="G1731" s="159"/>
      <c r="H1731" s="32"/>
      <c r="I1731" s="32"/>
      <c r="J1731" s="32"/>
      <c r="K1731" s="32"/>
      <c r="L1731" s="32"/>
      <c r="M1731" s="31"/>
      <c r="N1731" s="32"/>
      <c r="O1731" s="72"/>
      <c r="P1731" s="31"/>
      <c r="Q1731" s="73"/>
      <c r="R1731" s="31"/>
      <c r="S1731" s="155"/>
      <c r="T1731" s="73"/>
      <c r="U1731" s="156"/>
      <c r="V1731" s="156"/>
      <c r="W1731" s="156"/>
      <c r="X1731" s="156"/>
      <c r="Y1731" s="156"/>
      <c r="Z1731" s="156"/>
      <c r="AB1731" s="47"/>
      <c r="AC1731" s="47"/>
      <c r="AD1731" s="47"/>
      <c r="AE1731" s="47"/>
      <c r="AF1731" s="47"/>
    </row>
    <row r="1732" spans="1:33">
      <c r="A1732" s="127"/>
      <c r="B1732" s="27"/>
      <c r="C1732" s="27"/>
      <c r="D1732" s="160"/>
      <c r="E1732" s="32"/>
      <c r="F1732" s="32"/>
      <c r="G1732" s="32"/>
      <c r="H1732" s="32"/>
      <c r="I1732" s="32"/>
      <c r="J1732" s="32"/>
      <c r="K1732" s="32"/>
      <c r="L1732" s="32"/>
      <c r="M1732" s="31"/>
      <c r="N1732" s="32"/>
      <c r="O1732" s="72"/>
      <c r="P1732" s="31"/>
      <c r="Q1732" s="73"/>
      <c r="R1732" s="31"/>
      <c r="S1732" s="157"/>
      <c r="T1732" s="32"/>
      <c r="U1732" s="158"/>
      <c r="V1732" s="158"/>
      <c r="W1732" s="158"/>
      <c r="X1732" s="158"/>
      <c r="Y1732" s="158"/>
      <c r="Z1732" s="158"/>
      <c r="AB1732" s="47"/>
      <c r="AC1732" s="47"/>
      <c r="AD1732" s="47"/>
      <c r="AE1732" s="47"/>
      <c r="AF1732" s="47"/>
    </row>
    <row r="1733" spans="1:33">
      <c r="A1733" s="127"/>
      <c r="B1733" s="27"/>
      <c r="C1733" s="27"/>
      <c r="D1733" s="160"/>
      <c r="E1733" s="32"/>
      <c r="F1733" s="32"/>
      <c r="G1733" s="32"/>
      <c r="H1733" s="32"/>
      <c r="I1733" s="32"/>
      <c r="J1733" s="32"/>
      <c r="K1733" s="32"/>
      <c r="L1733" s="32"/>
      <c r="M1733" s="31"/>
      <c r="N1733" s="32"/>
      <c r="O1733" s="72"/>
      <c r="P1733" s="31"/>
      <c r="Q1733" s="73"/>
      <c r="R1733" s="31"/>
      <c r="S1733" s="157"/>
      <c r="T1733" s="32"/>
      <c r="U1733" s="158"/>
      <c r="V1733" s="158"/>
      <c r="W1733" s="158"/>
      <c r="X1733" s="158"/>
      <c r="Y1733" s="158"/>
      <c r="Z1733" s="158"/>
      <c r="AB1733" s="47"/>
      <c r="AC1733" s="47"/>
      <c r="AD1733" s="47"/>
      <c r="AE1733" s="47"/>
      <c r="AF1733" s="47"/>
    </row>
    <row r="1734" spans="1:33">
      <c r="A1734" s="127"/>
      <c r="B1734" s="27"/>
      <c r="C1734" s="27"/>
      <c r="D1734" s="160"/>
      <c r="E1734" s="32"/>
      <c r="F1734" s="32"/>
      <c r="G1734" s="32"/>
      <c r="H1734" s="32"/>
      <c r="I1734" s="32"/>
      <c r="J1734" s="32"/>
      <c r="K1734" s="32"/>
      <c r="L1734" s="32"/>
      <c r="M1734" s="31"/>
      <c r="N1734" s="32"/>
      <c r="O1734" s="72"/>
      <c r="P1734" s="31"/>
      <c r="Q1734" s="73"/>
      <c r="R1734" s="31"/>
      <c r="S1734" s="157"/>
      <c r="T1734" s="32"/>
      <c r="U1734" s="158"/>
      <c r="V1734" s="158"/>
      <c r="W1734" s="158"/>
      <c r="X1734" s="158"/>
      <c r="Y1734" s="158"/>
      <c r="Z1734" s="158"/>
      <c r="AB1734" s="47"/>
      <c r="AC1734" s="47"/>
      <c r="AD1734" s="47"/>
      <c r="AE1734" s="47"/>
      <c r="AF1734" s="47"/>
    </row>
    <row r="1735" spans="1:33">
      <c r="A1735" s="127"/>
      <c r="B1735" s="27"/>
      <c r="C1735" s="27"/>
      <c r="D1735" s="160"/>
      <c r="E1735" s="32"/>
      <c r="F1735" s="32"/>
      <c r="G1735" s="32"/>
      <c r="H1735" s="32"/>
      <c r="I1735" s="32"/>
      <c r="J1735" s="32"/>
      <c r="K1735" s="32"/>
      <c r="L1735" s="32"/>
      <c r="M1735" s="31"/>
      <c r="N1735" s="32"/>
      <c r="O1735" s="72"/>
      <c r="P1735" s="31"/>
      <c r="Q1735" s="73"/>
      <c r="R1735" s="31"/>
      <c r="S1735" s="31"/>
      <c r="T1735" s="32"/>
      <c r="U1735" s="158"/>
      <c r="V1735" s="158"/>
      <c r="W1735" s="158"/>
      <c r="X1735" s="158"/>
      <c r="Y1735" s="158"/>
      <c r="Z1735" s="158"/>
      <c r="AA1735" s="10"/>
      <c r="AB1735" s="47"/>
      <c r="AC1735" s="47"/>
      <c r="AD1735" s="47"/>
      <c r="AE1735" s="47"/>
      <c r="AF1735" s="47"/>
    </row>
    <row r="1736" spans="1:33">
      <c r="A1736" s="127"/>
      <c r="B1736" s="27"/>
      <c r="C1736" s="27"/>
      <c r="D1736" s="160"/>
      <c r="E1736" s="32"/>
      <c r="F1736" s="32"/>
      <c r="G1736" s="32"/>
      <c r="H1736" s="32"/>
      <c r="I1736" s="32"/>
      <c r="J1736" s="32"/>
      <c r="K1736" s="32"/>
      <c r="L1736" s="32"/>
      <c r="M1736" s="31"/>
      <c r="N1736" s="32"/>
      <c r="O1736" s="72"/>
      <c r="P1736" s="31"/>
      <c r="Q1736" s="73"/>
      <c r="R1736" s="31"/>
      <c r="S1736" s="31"/>
      <c r="T1736" s="32"/>
      <c r="U1736" s="158"/>
      <c r="V1736" s="158"/>
      <c r="W1736" s="158"/>
      <c r="X1736" s="158"/>
      <c r="Y1736" s="158"/>
      <c r="Z1736" s="158"/>
      <c r="AA1736" s="10"/>
      <c r="AB1736" s="47"/>
      <c r="AC1736" s="47"/>
      <c r="AD1736" s="47"/>
      <c r="AE1736" s="47"/>
      <c r="AF1736" s="47"/>
    </row>
    <row r="1737" spans="1:33">
      <c r="A1737" s="127"/>
      <c r="B1737" s="27"/>
      <c r="C1737" s="27"/>
      <c r="D1737" s="160"/>
      <c r="E1737" s="32"/>
      <c r="F1737" s="32"/>
      <c r="G1737" s="32"/>
      <c r="H1737" s="32"/>
      <c r="I1737" s="32"/>
      <c r="J1737" s="32"/>
      <c r="K1737" s="32"/>
      <c r="L1737" s="32"/>
      <c r="M1737" s="31"/>
      <c r="N1737" s="32"/>
      <c r="O1737" s="72"/>
      <c r="P1737" s="31"/>
      <c r="Q1737" s="73"/>
      <c r="R1737" s="31"/>
      <c r="S1737" s="31"/>
      <c r="T1737" s="32"/>
      <c r="U1737" s="158"/>
      <c r="V1737" s="158"/>
      <c r="W1737" s="158"/>
      <c r="X1737" s="158"/>
      <c r="Y1737" s="158"/>
      <c r="Z1737" s="158"/>
      <c r="AA1737" s="10"/>
      <c r="AB1737" s="47"/>
      <c r="AC1737" s="47"/>
      <c r="AD1737" s="47"/>
      <c r="AE1737" s="47"/>
      <c r="AF1737" s="47"/>
    </row>
    <row r="1738" spans="1:33">
      <c r="A1738" s="127"/>
      <c r="B1738" s="27"/>
      <c r="C1738" s="27"/>
      <c r="D1738" s="160"/>
      <c r="E1738" s="32"/>
      <c r="F1738" s="32"/>
      <c r="G1738" s="32"/>
      <c r="H1738" s="32"/>
      <c r="I1738" s="32"/>
      <c r="J1738" s="32"/>
      <c r="K1738" s="32"/>
      <c r="L1738" s="32"/>
      <c r="M1738" s="31"/>
      <c r="N1738" s="32"/>
      <c r="O1738" s="72"/>
      <c r="P1738" s="31"/>
      <c r="Q1738" s="73"/>
      <c r="R1738" s="31"/>
      <c r="S1738" s="31"/>
      <c r="T1738" s="32"/>
      <c r="U1738" s="158"/>
      <c r="V1738" s="158"/>
      <c r="W1738" s="158"/>
      <c r="X1738" s="158"/>
      <c r="Y1738" s="158"/>
      <c r="Z1738" s="158"/>
      <c r="AA1738" s="10"/>
      <c r="AB1738" s="47"/>
      <c r="AC1738" s="47"/>
      <c r="AD1738" s="47"/>
      <c r="AE1738" s="47"/>
      <c r="AF1738" s="47"/>
    </row>
    <row r="1739" spans="1:33">
      <c r="A1739" s="127"/>
      <c r="B1739" s="27"/>
      <c r="C1739" s="27"/>
      <c r="D1739" s="160"/>
      <c r="E1739" s="32"/>
      <c r="F1739" s="32"/>
      <c r="G1739" s="32"/>
      <c r="H1739" s="32"/>
      <c r="I1739" s="32"/>
      <c r="J1739" s="32"/>
      <c r="K1739" s="32"/>
      <c r="L1739" s="32"/>
      <c r="M1739" s="31"/>
      <c r="N1739" s="32"/>
      <c r="O1739" s="72"/>
      <c r="P1739" s="31"/>
      <c r="Q1739" s="73"/>
      <c r="R1739" s="31"/>
      <c r="S1739" s="31"/>
      <c r="T1739" s="32"/>
      <c r="U1739" s="158"/>
      <c r="V1739" s="158"/>
      <c r="W1739" s="158"/>
      <c r="X1739" s="158"/>
      <c r="Y1739" s="158"/>
      <c r="Z1739" s="158"/>
      <c r="AA1739" s="10"/>
      <c r="AB1739" s="47"/>
      <c r="AC1739" s="47"/>
      <c r="AD1739" s="47"/>
      <c r="AE1739" s="47"/>
      <c r="AF1739" s="47"/>
    </row>
    <row r="1740" spans="1:33">
      <c r="A1740" s="127"/>
      <c r="B1740" s="27"/>
      <c r="C1740" s="27"/>
      <c r="D1740" s="160"/>
      <c r="E1740" s="32"/>
      <c r="F1740" s="32"/>
      <c r="G1740" s="32"/>
      <c r="H1740" s="32"/>
      <c r="I1740" s="32"/>
      <c r="J1740" s="32"/>
      <c r="K1740" s="32"/>
      <c r="L1740" s="32"/>
      <c r="M1740" s="31"/>
      <c r="N1740" s="32"/>
      <c r="O1740" s="72"/>
      <c r="P1740" s="31"/>
      <c r="Q1740" s="73"/>
      <c r="R1740" s="31"/>
      <c r="S1740" s="31"/>
      <c r="T1740" s="32"/>
      <c r="U1740" s="158"/>
      <c r="V1740" s="158"/>
      <c r="W1740" s="158"/>
      <c r="X1740" s="158"/>
      <c r="Y1740" s="158"/>
      <c r="Z1740" s="158"/>
      <c r="AA1740" s="10"/>
      <c r="AB1740" s="47"/>
      <c r="AC1740" s="47"/>
      <c r="AD1740" s="47"/>
      <c r="AE1740" s="47"/>
      <c r="AF1740" s="47"/>
    </row>
    <row r="1741" spans="1:33">
      <c r="A1741" s="127"/>
      <c r="B1741" s="27"/>
      <c r="C1741" s="27"/>
      <c r="D1741" s="26"/>
      <c r="E1741" s="47"/>
      <c r="F1741" s="47"/>
      <c r="G1741" s="47"/>
      <c r="H1741" s="47"/>
      <c r="I1741" s="47"/>
      <c r="J1741" s="47"/>
      <c r="K1741" s="47"/>
      <c r="L1741" s="47"/>
      <c r="M1741" s="47"/>
      <c r="O1741" s="47"/>
      <c r="P1741" s="82"/>
      <c r="U1741" s="10"/>
      <c r="V1741" s="10"/>
      <c r="W1741" s="10"/>
      <c r="X1741" s="10"/>
      <c r="Y1741" s="10"/>
      <c r="Z1741" s="10"/>
      <c r="AA1741" s="10"/>
      <c r="AB1741" s="47"/>
      <c r="AC1741" s="47"/>
      <c r="AD1741" s="47"/>
      <c r="AE1741" s="47"/>
      <c r="AF1741" s="47"/>
      <c r="AG1741" s="47"/>
    </row>
    <row r="1742" spans="1:33">
      <c r="A1742" s="127"/>
      <c r="B1742" s="27"/>
      <c r="C1742" s="27"/>
      <c r="D1742" s="26"/>
      <c r="E1742" s="47"/>
      <c r="F1742" s="47"/>
      <c r="G1742" s="47"/>
      <c r="H1742" s="47"/>
      <c r="I1742" s="47"/>
      <c r="J1742" s="47"/>
      <c r="K1742" s="47"/>
      <c r="L1742" s="47"/>
      <c r="M1742" s="47"/>
      <c r="O1742" s="47"/>
      <c r="P1742" s="82"/>
      <c r="U1742" s="10"/>
      <c r="V1742" s="10"/>
      <c r="W1742" s="10"/>
      <c r="X1742" s="10"/>
      <c r="Y1742" s="10"/>
      <c r="Z1742" s="10"/>
      <c r="AA1742" s="10"/>
      <c r="AB1742" s="47"/>
      <c r="AC1742" s="47"/>
      <c r="AD1742" s="47"/>
      <c r="AE1742" s="47"/>
      <c r="AF1742" s="47"/>
      <c r="AG1742" s="47"/>
    </row>
    <row r="1743" spans="1:33">
      <c r="A1743" s="127"/>
      <c r="B1743" s="27"/>
      <c r="C1743" s="27"/>
      <c r="D1743" s="26"/>
      <c r="E1743" s="47"/>
      <c r="F1743" s="47"/>
      <c r="G1743" s="47"/>
      <c r="H1743" s="47"/>
      <c r="I1743" s="47"/>
      <c r="J1743" s="47"/>
      <c r="K1743" s="47"/>
      <c r="L1743" s="47"/>
      <c r="M1743" s="47"/>
      <c r="O1743" s="47"/>
      <c r="P1743" s="82"/>
      <c r="U1743" s="10"/>
      <c r="V1743" s="10"/>
      <c r="W1743" s="10"/>
      <c r="X1743" s="10"/>
      <c r="Y1743" s="10"/>
      <c r="Z1743" s="10"/>
      <c r="AA1743" s="10"/>
      <c r="AB1743" s="47"/>
      <c r="AC1743" s="47"/>
      <c r="AD1743" s="47"/>
      <c r="AE1743" s="47"/>
      <c r="AF1743" s="47"/>
      <c r="AG1743" s="47"/>
    </row>
    <row r="1744" spans="1:33">
      <c r="A1744" s="127"/>
      <c r="B1744" s="27"/>
      <c r="C1744" s="27"/>
      <c r="D1744" s="26"/>
      <c r="E1744" s="47"/>
      <c r="F1744" s="47"/>
      <c r="G1744" s="47"/>
      <c r="H1744" s="47"/>
      <c r="I1744" s="47"/>
      <c r="J1744" s="47"/>
      <c r="K1744" s="47"/>
      <c r="L1744" s="47"/>
      <c r="M1744" s="47"/>
      <c r="O1744" s="47"/>
      <c r="P1744" s="82"/>
      <c r="U1744" s="10"/>
      <c r="V1744" s="10"/>
      <c r="W1744" s="10"/>
      <c r="X1744" s="10"/>
      <c r="Y1744" s="10"/>
      <c r="Z1744" s="10"/>
      <c r="AA1744" s="10"/>
      <c r="AB1744" s="47"/>
      <c r="AC1744" s="47"/>
      <c r="AD1744" s="47"/>
      <c r="AE1744" s="47"/>
      <c r="AF1744" s="47"/>
      <c r="AG1744" s="47"/>
    </row>
    <row r="1745" spans="1:33">
      <c r="A1745" s="127"/>
      <c r="B1745" s="27"/>
      <c r="C1745" s="27"/>
      <c r="D1745" s="26"/>
      <c r="E1745" s="47"/>
      <c r="F1745" s="47"/>
      <c r="G1745" s="47"/>
      <c r="H1745" s="47"/>
      <c r="I1745" s="47"/>
      <c r="J1745" s="47"/>
      <c r="K1745" s="47"/>
      <c r="L1745" s="47"/>
      <c r="M1745" s="47"/>
      <c r="O1745" s="47"/>
      <c r="P1745" s="82"/>
      <c r="U1745" s="10"/>
      <c r="V1745" s="10"/>
      <c r="W1745" s="10"/>
      <c r="X1745" s="10"/>
      <c r="Y1745" s="10"/>
      <c r="Z1745" s="10"/>
      <c r="AA1745" s="10"/>
      <c r="AB1745" s="47"/>
      <c r="AC1745" s="47"/>
      <c r="AD1745" s="47"/>
      <c r="AE1745" s="47"/>
      <c r="AF1745" s="47"/>
      <c r="AG1745" s="47"/>
    </row>
    <row r="1746" spans="1:33">
      <c r="A1746" s="127"/>
      <c r="B1746" s="27"/>
      <c r="C1746" s="27"/>
      <c r="D1746" s="26"/>
      <c r="E1746" s="47"/>
      <c r="F1746" s="47"/>
      <c r="G1746" s="47"/>
      <c r="H1746" s="47"/>
      <c r="I1746" s="47"/>
      <c r="J1746" s="47"/>
      <c r="K1746" s="47"/>
      <c r="L1746" s="47"/>
      <c r="M1746" s="47"/>
      <c r="O1746" s="47"/>
      <c r="P1746" s="82"/>
      <c r="U1746" s="10"/>
      <c r="V1746" s="10"/>
      <c r="W1746" s="10"/>
      <c r="X1746" s="10"/>
      <c r="Y1746" s="10"/>
      <c r="Z1746" s="10"/>
      <c r="AA1746" s="10"/>
      <c r="AB1746" s="47"/>
      <c r="AC1746" s="47"/>
      <c r="AD1746" s="47"/>
      <c r="AE1746" s="47"/>
      <c r="AF1746" s="47"/>
      <c r="AG1746" s="47"/>
    </row>
    <row r="1747" spans="1:33">
      <c r="U1747" s="10"/>
      <c r="V1747" s="10"/>
      <c r="W1747" s="10"/>
      <c r="X1747" s="10"/>
      <c r="Y1747" s="10"/>
      <c r="Z1747" s="10"/>
      <c r="AA1747" s="10"/>
      <c r="AB1747" s="47"/>
      <c r="AC1747" s="47"/>
      <c r="AD1747" s="47"/>
      <c r="AE1747" s="47"/>
      <c r="AF1747" s="47"/>
      <c r="AG1747" s="47"/>
    </row>
    <row r="1748" spans="1:33">
      <c r="U1748" s="10"/>
      <c r="V1748" s="10"/>
      <c r="W1748" s="10"/>
      <c r="X1748" s="10"/>
      <c r="Y1748" s="10"/>
      <c r="Z1748" s="10"/>
      <c r="AA1748" s="10"/>
      <c r="AB1748" s="47"/>
      <c r="AC1748" s="47"/>
      <c r="AD1748" s="47"/>
      <c r="AE1748" s="47"/>
      <c r="AF1748" s="47"/>
      <c r="AG1748" s="47"/>
    </row>
    <row r="1749" spans="1:33">
      <c r="U1749" s="10"/>
      <c r="V1749" s="10"/>
      <c r="W1749" s="10"/>
      <c r="X1749" s="10"/>
      <c r="Y1749" s="10"/>
      <c r="Z1749" s="10"/>
      <c r="AA1749" s="10"/>
      <c r="AB1749" s="47"/>
      <c r="AC1749" s="47"/>
      <c r="AD1749" s="47"/>
      <c r="AE1749" s="47"/>
      <c r="AF1749" s="47"/>
      <c r="AG1749" s="47"/>
    </row>
    <row r="1750" spans="1:33">
      <c r="U1750" s="10"/>
      <c r="V1750" s="10"/>
      <c r="W1750" s="10"/>
      <c r="X1750" s="10"/>
      <c r="Y1750" s="10"/>
      <c r="Z1750" s="10"/>
      <c r="AA1750" s="10"/>
      <c r="AB1750" s="47"/>
      <c r="AC1750" s="47"/>
      <c r="AD1750" s="47"/>
      <c r="AE1750" s="47"/>
      <c r="AF1750" s="47"/>
      <c r="AG1750" s="47"/>
    </row>
    <row r="1751" spans="1:33">
      <c r="U1751" s="10"/>
      <c r="V1751" s="10"/>
      <c r="W1751" s="10"/>
      <c r="X1751" s="10"/>
      <c r="Y1751" s="10"/>
      <c r="Z1751" s="10"/>
      <c r="AA1751" s="10"/>
      <c r="AB1751" s="47"/>
      <c r="AC1751" s="47"/>
      <c r="AD1751" s="47"/>
      <c r="AE1751" s="47"/>
      <c r="AF1751" s="47"/>
      <c r="AG1751" s="47"/>
    </row>
    <row r="1752" spans="1:33">
      <c r="U1752" s="10"/>
      <c r="V1752" s="10"/>
      <c r="W1752" s="10"/>
      <c r="X1752" s="10"/>
      <c r="Y1752" s="10"/>
      <c r="Z1752" s="10"/>
      <c r="AA1752" s="10"/>
      <c r="AB1752" s="47"/>
      <c r="AC1752" s="47"/>
      <c r="AD1752" s="47"/>
      <c r="AE1752" s="47"/>
      <c r="AF1752" s="47"/>
      <c r="AG1752" s="47"/>
    </row>
    <row r="1753" spans="1:33">
      <c r="U1753" s="10"/>
      <c r="V1753" s="10"/>
      <c r="W1753" s="10"/>
      <c r="X1753" s="10"/>
      <c r="Y1753" s="10"/>
      <c r="Z1753" s="10"/>
      <c r="AA1753" s="10"/>
      <c r="AB1753" s="47"/>
      <c r="AC1753" s="47"/>
      <c r="AD1753" s="47"/>
      <c r="AE1753" s="47"/>
      <c r="AF1753" s="47"/>
      <c r="AG1753" s="47"/>
    </row>
    <row r="1754" spans="1:33">
      <c r="U1754" s="10"/>
      <c r="V1754" s="10"/>
      <c r="W1754" s="10"/>
      <c r="X1754" s="10"/>
      <c r="Y1754" s="10"/>
      <c r="Z1754" s="10"/>
      <c r="AA1754" s="10"/>
      <c r="AB1754" s="47"/>
      <c r="AC1754" s="47"/>
      <c r="AD1754" s="47"/>
      <c r="AE1754" s="47"/>
      <c r="AF1754" s="47"/>
      <c r="AG1754" s="47"/>
    </row>
    <row r="1755" spans="1:33">
      <c r="U1755" s="10"/>
      <c r="V1755" s="10"/>
      <c r="W1755" s="10"/>
      <c r="X1755" s="10"/>
      <c r="Y1755" s="10"/>
      <c r="Z1755" s="10"/>
      <c r="AA1755" s="10"/>
      <c r="AB1755" s="47"/>
      <c r="AC1755" s="47"/>
      <c r="AD1755" s="47"/>
      <c r="AE1755" s="47"/>
      <c r="AF1755" s="47"/>
      <c r="AG1755" s="47"/>
    </row>
    <row r="1756" spans="1:33">
      <c r="U1756" s="10"/>
      <c r="V1756" s="10"/>
      <c r="W1756" s="10"/>
      <c r="X1756" s="10"/>
      <c r="Y1756" s="10"/>
      <c r="Z1756" s="10"/>
      <c r="AA1756" s="10"/>
      <c r="AB1756" s="47"/>
      <c r="AC1756" s="47"/>
      <c r="AD1756" s="47"/>
      <c r="AE1756" s="47"/>
      <c r="AF1756" s="47"/>
      <c r="AG1756" s="47"/>
    </row>
    <row r="1757" spans="1:33">
      <c r="U1757" s="10"/>
      <c r="V1757" s="10"/>
      <c r="W1757" s="10"/>
      <c r="X1757" s="10"/>
      <c r="Y1757" s="10"/>
      <c r="Z1757" s="10"/>
      <c r="AA1757" s="10"/>
      <c r="AB1757" s="47"/>
      <c r="AC1757" s="47"/>
      <c r="AD1757" s="47"/>
      <c r="AE1757" s="47"/>
      <c r="AF1757" s="47"/>
      <c r="AG1757" s="47"/>
    </row>
    <row r="1758" spans="1:33">
      <c r="U1758" s="10"/>
      <c r="V1758" s="10"/>
      <c r="W1758" s="10"/>
      <c r="X1758" s="10"/>
      <c r="Y1758" s="10"/>
      <c r="Z1758" s="10"/>
      <c r="AA1758" s="10"/>
      <c r="AB1758" s="47"/>
      <c r="AC1758" s="47"/>
      <c r="AD1758" s="47"/>
      <c r="AE1758" s="47"/>
      <c r="AF1758" s="47"/>
      <c r="AG1758" s="47"/>
    </row>
    <row r="1759" spans="1:33">
      <c r="U1759" s="10"/>
      <c r="V1759" s="10"/>
      <c r="W1759" s="10"/>
      <c r="X1759" s="10"/>
      <c r="Y1759" s="10"/>
      <c r="Z1759" s="10"/>
      <c r="AA1759" s="10"/>
      <c r="AB1759" s="47"/>
      <c r="AC1759" s="47"/>
      <c r="AD1759" s="47"/>
      <c r="AE1759" s="47"/>
      <c r="AF1759" s="47"/>
      <c r="AG1759" s="47"/>
    </row>
    <row r="1760" spans="1:33">
      <c r="U1760" s="10"/>
      <c r="V1760" s="10"/>
      <c r="W1760" s="10"/>
      <c r="X1760" s="10"/>
      <c r="Y1760" s="10"/>
      <c r="Z1760" s="10"/>
      <c r="AA1760" s="10"/>
      <c r="AB1760" s="47"/>
      <c r="AC1760" s="47"/>
      <c r="AD1760" s="47"/>
      <c r="AE1760" s="47"/>
      <c r="AF1760" s="47"/>
      <c r="AG1760" s="47"/>
    </row>
    <row r="1761" spans="21:33">
      <c r="U1761" s="10"/>
      <c r="V1761" s="10"/>
      <c r="W1761" s="10"/>
      <c r="X1761" s="10"/>
      <c r="Y1761" s="10"/>
      <c r="Z1761" s="10"/>
      <c r="AA1761" s="10"/>
      <c r="AB1761" s="47"/>
      <c r="AC1761" s="47"/>
      <c r="AD1761" s="47"/>
      <c r="AE1761" s="47"/>
      <c r="AF1761" s="47"/>
      <c r="AG1761" s="47"/>
    </row>
    <row r="1762" spans="21:33">
      <c r="U1762" s="10"/>
      <c r="V1762" s="10"/>
      <c r="W1762" s="10"/>
      <c r="X1762" s="10"/>
      <c r="Y1762" s="10"/>
      <c r="Z1762" s="10"/>
      <c r="AA1762" s="10"/>
      <c r="AB1762" s="47"/>
      <c r="AC1762" s="47"/>
      <c r="AD1762" s="47"/>
      <c r="AE1762" s="47"/>
      <c r="AF1762" s="47"/>
      <c r="AG1762" s="47"/>
    </row>
    <row r="1763" spans="21:33">
      <c r="U1763" s="10"/>
      <c r="V1763" s="10"/>
      <c r="W1763" s="10"/>
      <c r="X1763" s="10"/>
      <c r="Y1763" s="10"/>
      <c r="Z1763" s="10"/>
      <c r="AA1763" s="10"/>
      <c r="AB1763" s="47"/>
      <c r="AC1763" s="47"/>
      <c r="AD1763" s="47"/>
      <c r="AE1763" s="47"/>
      <c r="AF1763" s="47"/>
      <c r="AG1763" s="47"/>
    </row>
    <row r="1764" spans="21:33">
      <c r="U1764" s="10"/>
      <c r="V1764" s="10"/>
      <c r="W1764" s="10"/>
      <c r="X1764" s="10"/>
      <c r="Y1764" s="10"/>
      <c r="Z1764" s="10"/>
      <c r="AA1764" s="10"/>
      <c r="AB1764" s="47"/>
      <c r="AC1764" s="47"/>
      <c r="AD1764" s="47"/>
      <c r="AE1764" s="47"/>
      <c r="AF1764" s="47"/>
      <c r="AG1764" s="47"/>
    </row>
    <row r="1765" spans="21:33">
      <c r="U1765" s="10"/>
      <c r="V1765" s="10"/>
      <c r="W1765" s="10"/>
      <c r="X1765" s="10"/>
      <c r="Y1765" s="10"/>
      <c r="Z1765" s="10"/>
      <c r="AA1765" s="10"/>
      <c r="AB1765" s="47"/>
      <c r="AC1765" s="47"/>
      <c r="AD1765" s="47"/>
      <c r="AE1765" s="47"/>
      <c r="AF1765" s="47"/>
      <c r="AG1765" s="47"/>
    </row>
    <row r="1766" spans="21:33">
      <c r="U1766" s="10"/>
      <c r="V1766" s="10"/>
      <c r="W1766" s="10"/>
      <c r="X1766" s="10"/>
      <c r="Y1766" s="10"/>
      <c r="Z1766" s="10"/>
      <c r="AA1766" s="10"/>
      <c r="AB1766" s="47"/>
      <c r="AC1766" s="47"/>
      <c r="AD1766" s="47"/>
      <c r="AE1766" s="47"/>
      <c r="AF1766" s="47"/>
      <c r="AG1766" s="47"/>
    </row>
    <row r="1767" spans="21:33">
      <c r="U1767" s="10"/>
      <c r="V1767" s="10"/>
      <c r="W1767" s="10"/>
      <c r="X1767" s="10"/>
      <c r="Y1767" s="10"/>
      <c r="Z1767" s="10"/>
      <c r="AA1767" s="10"/>
      <c r="AB1767" s="47"/>
      <c r="AC1767" s="47"/>
      <c r="AD1767" s="47"/>
      <c r="AE1767" s="47"/>
      <c r="AF1767" s="47"/>
      <c r="AG1767" s="47"/>
    </row>
    <row r="1768" spans="21:33">
      <c r="U1768" s="10"/>
      <c r="V1768" s="10"/>
      <c r="W1768" s="10"/>
      <c r="X1768" s="10"/>
      <c r="Y1768" s="10"/>
      <c r="Z1768" s="10"/>
      <c r="AA1768" s="10"/>
      <c r="AB1768" s="47"/>
      <c r="AC1768" s="47"/>
      <c r="AD1768" s="47"/>
      <c r="AE1768" s="47"/>
      <c r="AF1768" s="47"/>
      <c r="AG1768" s="47"/>
    </row>
    <row r="1769" spans="21:33">
      <c r="U1769" s="10"/>
      <c r="V1769" s="10"/>
      <c r="W1769" s="10"/>
      <c r="X1769" s="10"/>
      <c r="Y1769" s="10"/>
      <c r="Z1769" s="10"/>
      <c r="AA1769" s="10"/>
      <c r="AB1769" s="47"/>
      <c r="AC1769" s="47"/>
      <c r="AD1769" s="47"/>
      <c r="AE1769" s="47"/>
      <c r="AF1769" s="47"/>
      <c r="AG1769" s="47"/>
    </row>
    <row r="1770" spans="21:33">
      <c r="U1770" s="10"/>
      <c r="V1770" s="10"/>
      <c r="W1770" s="10"/>
      <c r="X1770" s="10"/>
      <c r="Y1770" s="10"/>
      <c r="Z1770" s="10"/>
      <c r="AA1770" s="10"/>
      <c r="AB1770" s="47"/>
      <c r="AC1770" s="47"/>
      <c r="AD1770" s="47"/>
      <c r="AE1770" s="47"/>
      <c r="AF1770" s="47"/>
      <c r="AG1770" s="47"/>
    </row>
    <row r="1771" spans="21:33">
      <c r="U1771" s="10"/>
      <c r="V1771" s="10"/>
      <c r="W1771" s="10"/>
      <c r="X1771" s="10"/>
      <c r="Y1771" s="10"/>
      <c r="Z1771" s="10"/>
      <c r="AA1771" s="10"/>
      <c r="AB1771" s="47"/>
      <c r="AC1771" s="47"/>
      <c r="AD1771" s="47"/>
      <c r="AE1771" s="47"/>
      <c r="AF1771" s="47"/>
      <c r="AG1771" s="47"/>
    </row>
    <row r="1772" spans="21:33">
      <c r="U1772" s="10"/>
      <c r="V1772" s="10"/>
      <c r="W1772" s="10"/>
      <c r="X1772" s="10"/>
      <c r="Y1772" s="10"/>
      <c r="Z1772" s="10"/>
      <c r="AA1772" s="10"/>
      <c r="AB1772" s="47"/>
      <c r="AC1772" s="47"/>
      <c r="AD1772" s="47"/>
      <c r="AE1772" s="47"/>
      <c r="AF1772" s="47"/>
      <c r="AG1772" s="47"/>
    </row>
    <row r="1773" spans="21:33">
      <c r="U1773" s="10"/>
      <c r="V1773" s="10"/>
      <c r="W1773" s="10"/>
      <c r="X1773" s="10"/>
      <c r="Y1773" s="10"/>
      <c r="Z1773" s="10"/>
      <c r="AA1773" s="10"/>
      <c r="AB1773" s="47"/>
      <c r="AC1773" s="47"/>
      <c r="AD1773" s="47"/>
      <c r="AE1773" s="47"/>
      <c r="AF1773" s="47"/>
      <c r="AG1773" s="47"/>
    </row>
    <row r="1774" spans="21:33">
      <c r="U1774" s="10"/>
      <c r="V1774" s="10"/>
      <c r="W1774" s="10"/>
      <c r="X1774" s="10"/>
      <c r="Y1774" s="10"/>
      <c r="Z1774" s="10"/>
      <c r="AA1774" s="10"/>
      <c r="AB1774" s="47"/>
      <c r="AC1774" s="47"/>
      <c r="AD1774" s="47"/>
      <c r="AE1774" s="47"/>
      <c r="AF1774" s="47"/>
      <c r="AG1774" s="47"/>
    </row>
    <row r="1775" spans="21:33">
      <c r="U1775" s="10"/>
      <c r="V1775" s="10"/>
      <c r="W1775" s="10"/>
      <c r="X1775" s="10"/>
      <c r="Y1775" s="10"/>
      <c r="Z1775" s="10"/>
      <c r="AA1775" s="10"/>
      <c r="AB1775" s="47"/>
      <c r="AC1775" s="47"/>
      <c r="AD1775" s="47"/>
      <c r="AE1775" s="47"/>
      <c r="AF1775" s="47"/>
      <c r="AG1775" s="47"/>
    </row>
    <row r="1776" spans="21:33">
      <c r="U1776" s="10"/>
      <c r="V1776" s="10"/>
      <c r="W1776" s="10"/>
      <c r="X1776" s="10"/>
      <c r="Y1776" s="10"/>
      <c r="Z1776" s="10"/>
      <c r="AA1776" s="10"/>
      <c r="AB1776" s="47"/>
      <c r="AC1776" s="47"/>
      <c r="AD1776" s="47"/>
      <c r="AE1776" s="47"/>
      <c r="AF1776" s="47"/>
      <c r="AG1776" s="47"/>
    </row>
    <row r="1777" spans="21:33">
      <c r="U1777" s="10"/>
      <c r="V1777" s="10"/>
      <c r="W1777" s="10"/>
      <c r="X1777" s="10"/>
      <c r="Y1777" s="10"/>
      <c r="Z1777" s="10"/>
      <c r="AA1777" s="10"/>
      <c r="AB1777" s="47"/>
      <c r="AC1777" s="47"/>
      <c r="AD1777" s="47"/>
      <c r="AE1777" s="47"/>
      <c r="AF1777" s="47"/>
      <c r="AG1777" s="47"/>
    </row>
    <row r="1778" spans="21:33">
      <c r="U1778" s="10"/>
      <c r="V1778" s="10"/>
      <c r="W1778" s="10"/>
      <c r="X1778" s="10"/>
      <c r="Y1778" s="10"/>
      <c r="Z1778" s="10"/>
      <c r="AA1778" s="10"/>
      <c r="AB1778" s="47"/>
      <c r="AC1778" s="47"/>
      <c r="AD1778" s="47"/>
      <c r="AE1778" s="47"/>
      <c r="AF1778" s="47"/>
      <c r="AG1778" s="47"/>
    </row>
    <row r="1779" spans="21:33">
      <c r="U1779" s="10"/>
      <c r="V1779" s="10"/>
      <c r="W1779" s="10"/>
      <c r="X1779" s="10"/>
      <c r="Y1779" s="10"/>
      <c r="Z1779" s="10"/>
      <c r="AA1779" s="10"/>
      <c r="AB1779" s="47"/>
      <c r="AC1779" s="47"/>
      <c r="AD1779" s="47"/>
      <c r="AE1779" s="47"/>
      <c r="AF1779" s="47"/>
      <c r="AG1779" s="47"/>
    </row>
    <row r="1780" spans="21:33">
      <c r="U1780" s="10"/>
      <c r="V1780" s="10"/>
      <c r="W1780" s="10"/>
      <c r="X1780" s="10"/>
      <c r="Y1780" s="10"/>
      <c r="Z1780" s="10"/>
      <c r="AA1780" s="10"/>
      <c r="AB1780" s="47"/>
      <c r="AC1780" s="47"/>
      <c r="AD1780" s="47"/>
      <c r="AE1780" s="47"/>
      <c r="AF1780" s="47"/>
      <c r="AG1780" s="47"/>
    </row>
    <row r="1781" spans="21:33">
      <c r="U1781" s="10"/>
      <c r="V1781" s="10"/>
      <c r="W1781" s="10"/>
      <c r="X1781" s="10"/>
      <c r="Y1781" s="10"/>
      <c r="Z1781" s="10"/>
      <c r="AA1781" s="10"/>
      <c r="AB1781" s="47"/>
      <c r="AC1781" s="47"/>
      <c r="AD1781" s="47"/>
      <c r="AE1781" s="47"/>
      <c r="AF1781" s="47"/>
      <c r="AG1781" s="47"/>
    </row>
    <row r="1782" spans="21:33">
      <c r="U1782" s="10"/>
      <c r="V1782" s="10"/>
      <c r="W1782" s="10"/>
      <c r="X1782" s="10"/>
      <c r="Y1782" s="10"/>
      <c r="Z1782" s="10"/>
      <c r="AA1782" s="10"/>
      <c r="AB1782" s="47"/>
      <c r="AC1782" s="47"/>
      <c r="AD1782" s="47"/>
      <c r="AE1782" s="47"/>
      <c r="AF1782" s="47"/>
      <c r="AG1782" s="47"/>
    </row>
    <row r="1783" spans="21:33">
      <c r="U1783" s="10"/>
      <c r="V1783" s="10"/>
      <c r="W1783" s="10"/>
      <c r="X1783" s="10"/>
      <c r="Y1783" s="10"/>
      <c r="Z1783" s="10"/>
      <c r="AA1783" s="10"/>
      <c r="AB1783" s="47"/>
      <c r="AC1783" s="47"/>
      <c r="AD1783" s="47"/>
      <c r="AE1783" s="47"/>
      <c r="AF1783" s="47"/>
      <c r="AG1783" s="47"/>
    </row>
    <row r="1784" spans="21:33">
      <c r="U1784" s="10"/>
      <c r="V1784" s="10"/>
      <c r="W1784" s="10"/>
      <c r="X1784" s="10"/>
      <c r="Y1784" s="10"/>
      <c r="Z1784" s="10"/>
      <c r="AA1784" s="10"/>
      <c r="AB1784" s="47"/>
      <c r="AC1784" s="47"/>
      <c r="AD1784" s="47"/>
      <c r="AE1784" s="47"/>
      <c r="AF1784" s="47"/>
      <c r="AG1784" s="47"/>
    </row>
    <row r="1785" spans="21:33">
      <c r="U1785" s="10"/>
      <c r="V1785" s="10"/>
      <c r="W1785" s="10"/>
      <c r="X1785" s="10"/>
      <c r="Y1785" s="10"/>
      <c r="Z1785" s="10"/>
      <c r="AA1785" s="10"/>
      <c r="AB1785" s="47"/>
      <c r="AC1785" s="47"/>
      <c r="AD1785" s="47"/>
      <c r="AE1785" s="47"/>
      <c r="AF1785" s="47"/>
      <c r="AG1785" s="47"/>
    </row>
    <row r="1786" spans="21:33">
      <c r="U1786" s="10"/>
      <c r="V1786" s="10"/>
      <c r="W1786" s="10"/>
      <c r="X1786" s="10"/>
      <c r="Y1786" s="10"/>
      <c r="Z1786" s="10"/>
      <c r="AA1786" s="10"/>
      <c r="AB1786" s="47"/>
      <c r="AC1786" s="47"/>
      <c r="AD1786" s="47"/>
      <c r="AE1786" s="47"/>
      <c r="AF1786" s="47"/>
      <c r="AG1786" s="47"/>
    </row>
    <row r="1787" spans="21:33">
      <c r="U1787" s="10"/>
      <c r="V1787" s="10"/>
      <c r="W1787" s="10"/>
      <c r="X1787" s="10"/>
      <c r="Y1787" s="10"/>
      <c r="Z1787" s="10"/>
      <c r="AA1787" s="10"/>
      <c r="AB1787" s="47"/>
      <c r="AC1787" s="47"/>
      <c r="AD1787" s="47"/>
      <c r="AE1787" s="47"/>
      <c r="AF1787" s="47"/>
      <c r="AG1787" s="47"/>
    </row>
    <row r="1788" spans="21:33">
      <c r="U1788" s="10"/>
      <c r="V1788" s="10"/>
      <c r="W1788" s="10"/>
      <c r="X1788" s="10"/>
      <c r="Y1788" s="10"/>
      <c r="Z1788" s="10"/>
      <c r="AA1788" s="10"/>
      <c r="AB1788" s="47"/>
      <c r="AC1788" s="47"/>
      <c r="AD1788" s="47"/>
      <c r="AE1788" s="47"/>
      <c r="AF1788" s="47"/>
      <c r="AG1788" s="47"/>
    </row>
    <row r="1789" spans="21:33">
      <c r="U1789" s="10"/>
      <c r="V1789" s="10"/>
      <c r="W1789" s="10"/>
      <c r="X1789" s="10"/>
      <c r="Y1789" s="10"/>
      <c r="Z1789" s="10"/>
      <c r="AA1789" s="10"/>
      <c r="AB1789" s="47"/>
      <c r="AC1789" s="47"/>
      <c r="AD1789" s="47"/>
      <c r="AE1789" s="47"/>
      <c r="AF1789" s="47"/>
      <c r="AG1789" s="47"/>
    </row>
    <row r="1790" spans="21:33">
      <c r="U1790" s="10"/>
      <c r="V1790" s="10"/>
      <c r="W1790" s="10"/>
      <c r="X1790" s="10"/>
      <c r="Y1790" s="10"/>
      <c r="Z1790" s="10"/>
      <c r="AA1790" s="10"/>
      <c r="AB1790" s="47"/>
      <c r="AC1790" s="47"/>
      <c r="AD1790" s="47"/>
      <c r="AE1790" s="47"/>
      <c r="AF1790" s="47"/>
      <c r="AG1790" s="47"/>
    </row>
    <row r="1791" spans="21:33">
      <c r="U1791" s="10"/>
      <c r="V1791" s="10"/>
      <c r="W1791" s="10"/>
      <c r="X1791" s="10"/>
      <c r="Y1791" s="10"/>
      <c r="Z1791" s="10"/>
      <c r="AA1791" s="10"/>
      <c r="AB1791" s="47"/>
      <c r="AC1791" s="47"/>
      <c r="AD1791" s="47"/>
      <c r="AE1791" s="47"/>
      <c r="AF1791" s="47"/>
      <c r="AG1791" s="47"/>
    </row>
    <row r="1792" spans="21:33">
      <c r="U1792" s="10"/>
      <c r="V1792" s="10"/>
      <c r="W1792" s="10"/>
      <c r="X1792" s="10"/>
      <c r="Y1792" s="10"/>
      <c r="Z1792" s="10"/>
      <c r="AA1792" s="10"/>
      <c r="AB1792" s="47"/>
      <c r="AC1792" s="47"/>
      <c r="AD1792" s="47"/>
      <c r="AE1792" s="47"/>
      <c r="AF1792" s="47"/>
      <c r="AG1792" s="47"/>
    </row>
    <row r="1793" spans="21:33">
      <c r="U1793" s="10"/>
      <c r="V1793" s="10"/>
      <c r="W1793" s="10"/>
      <c r="X1793" s="10"/>
      <c r="Y1793" s="10"/>
      <c r="Z1793" s="10"/>
      <c r="AA1793" s="10"/>
      <c r="AB1793" s="47"/>
      <c r="AC1793" s="47"/>
      <c r="AD1793" s="47"/>
      <c r="AE1793" s="47"/>
      <c r="AF1793" s="47"/>
      <c r="AG1793" s="47"/>
    </row>
    <row r="1794" spans="21:33">
      <c r="U1794" s="10"/>
      <c r="V1794" s="10"/>
      <c r="W1794" s="10"/>
      <c r="X1794" s="10"/>
      <c r="Y1794" s="10"/>
      <c r="Z1794" s="10"/>
      <c r="AA1794" s="10"/>
      <c r="AB1794" s="47"/>
      <c r="AC1794" s="47"/>
      <c r="AD1794" s="47"/>
      <c r="AE1794" s="47"/>
      <c r="AF1794" s="47"/>
      <c r="AG1794" s="47"/>
    </row>
    <row r="1795" spans="21:33">
      <c r="U1795" s="10"/>
      <c r="V1795" s="10"/>
      <c r="W1795" s="10"/>
      <c r="X1795" s="10"/>
      <c r="Y1795" s="10"/>
      <c r="Z1795" s="10"/>
      <c r="AA1795" s="10"/>
      <c r="AB1795" s="47"/>
      <c r="AC1795" s="47"/>
      <c r="AD1795" s="47"/>
      <c r="AE1795" s="47"/>
      <c r="AF1795" s="47"/>
      <c r="AG1795" s="47"/>
    </row>
    <row r="1796" spans="21:33">
      <c r="U1796" s="10"/>
      <c r="V1796" s="10"/>
      <c r="W1796" s="10"/>
      <c r="X1796" s="10"/>
      <c r="Y1796" s="10"/>
      <c r="Z1796" s="10"/>
      <c r="AA1796" s="10"/>
      <c r="AB1796" s="47"/>
      <c r="AC1796" s="47"/>
      <c r="AD1796" s="47"/>
      <c r="AE1796" s="47"/>
      <c r="AF1796" s="47"/>
      <c r="AG1796" s="47"/>
    </row>
    <row r="1797" spans="21:33">
      <c r="U1797" s="10"/>
      <c r="V1797" s="10"/>
      <c r="W1797" s="10"/>
      <c r="X1797" s="10"/>
      <c r="Y1797" s="10"/>
      <c r="Z1797" s="10"/>
      <c r="AA1797" s="10"/>
      <c r="AB1797" s="47"/>
      <c r="AC1797" s="47"/>
      <c r="AD1797" s="47"/>
      <c r="AE1797" s="47"/>
      <c r="AF1797" s="47"/>
      <c r="AG1797" s="47"/>
    </row>
    <row r="1798" spans="21:33">
      <c r="U1798" s="10"/>
      <c r="V1798" s="10"/>
      <c r="W1798" s="10"/>
      <c r="X1798" s="10"/>
      <c r="Y1798" s="10"/>
      <c r="Z1798" s="10"/>
      <c r="AA1798" s="10"/>
      <c r="AB1798" s="47"/>
      <c r="AC1798" s="47"/>
      <c r="AD1798" s="47"/>
      <c r="AE1798" s="47"/>
      <c r="AF1798" s="47"/>
      <c r="AG1798" s="47"/>
    </row>
    <row r="1799" spans="21:33">
      <c r="U1799" s="10"/>
      <c r="V1799" s="10"/>
      <c r="W1799" s="10"/>
      <c r="X1799" s="10"/>
      <c r="Y1799" s="10"/>
      <c r="Z1799" s="10"/>
      <c r="AA1799" s="10"/>
      <c r="AB1799" s="47"/>
      <c r="AC1799" s="47"/>
      <c r="AD1799" s="47"/>
      <c r="AE1799" s="47"/>
      <c r="AF1799" s="47"/>
      <c r="AG1799" s="47"/>
    </row>
    <row r="1800" spans="21:33">
      <c r="U1800" s="10"/>
      <c r="V1800" s="10"/>
      <c r="W1800" s="10"/>
      <c r="X1800" s="10"/>
      <c r="Y1800" s="10"/>
      <c r="Z1800" s="10"/>
      <c r="AA1800" s="10"/>
      <c r="AB1800" s="47"/>
      <c r="AC1800" s="47"/>
      <c r="AD1800" s="47"/>
      <c r="AE1800" s="47"/>
      <c r="AF1800" s="47"/>
      <c r="AG1800" s="47"/>
    </row>
    <row r="1801" spans="21:33">
      <c r="U1801" s="10"/>
      <c r="V1801" s="10"/>
      <c r="W1801" s="10"/>
      <c r="X1801" s="10"/>
      <c r="Y1801" s="10"/>
      <c r="Z1801" s="10"/>
      <c r="AA1801" s="10"/>
      <c r="AB1801" s="47"/>
      <c r="AC1801" s="47"/>
      <c r="AD1801" s="47"/>
      <c r="AE1801" s="47"/>
      <c r="AF1801" s="47"/>
      <c r="AG1801" s="47"/>
    </row>
    <row r="1802" spans="21:33">
      <c r="U1802" s="10"/>
      <c r="V1802" s="10"/>
      <c r="W1802" s="10"/>
      <c r="X1802" s="10"/>
      <c r="Y1802" s="10"/>
      <c r="Z1802" s="10"/>
      <c r="AA1802" s="10"/>
      <c r="AB1802" s="47"/>
      <c r="AC1802" s="47"/>
      <c r="AD1802" s="47"/>
      <c r="AE1802" s="47"/>
      <c r="AF1802" s="47"/>
      <c r="AG1802" s="47"/>
    </row>
    <row r="1803" spans="21:33">
      <c r="U1803" s="10"/>
      <c r="V1803" s="10"/>
      <c r="W1803" s="10"/>
      <c r="X1803" s="10"/>
      <c r="Y1803" s="10"/>
      <c r="Z1803" s="10"/>
      <c r="AA1803" s="10"/>
      <c r="AB1803" s="47"/>
      <c r="AC1803" s="47"/>
      <c r="AD1803" s="47"/>
      <c r="AE1803" s="47"/>
      <c r="AF1803" s="47"/>
      <c r="AG1803" s="47"/>
    </row>
    <row r="1804" spans="21:33">
      <c r="U1804" s="10"/>
      <c r="V1804" s="10"/>
      <c r="W1804" s="10"/>
      <c r="X1804" s="10"/>
      <c r="Y1804" s="10"/>
      <c r="Z1804" s="10"/>
      <c r="AA1804" s="10"/>
      <c r="AB1804" s="47"/>
      <c r="AC1804" s="47"/>
      <c r="AD1804" s="47"/>
      <c r="AE1804" s="47"/>
      <c r="AF1804" s="47"/>
      <c r="AG1804" s="47"/>
    </row>
    <row r="1805" spans="21:33">
      <c r="U1805" s="10"/>
      <c r="V1805" s="10"/>
      <c r="W1805" s="10"/>
      <c r="X1805" s="10"/>
      <c r="Y1805" s="10"/>
      <c r="Z1805" s="10"/>
      <c r="AA1805" s="10"/>
      <c r="AB1805" s="47"/>
      <c r="AC1805" s="47"/>
      <c r="AD1805" s="47"/>
      <c r="AE1805" s="47"/>
      <c r="AF1805" s="47"/>
      <c r="AG1805" s="47"/>
    </row>
    <row r="1806" spans="21:33">
      <c r="U1806" s="10"/>
      <c r="V1806" s="10"/>
      <c r="W1806" s="10"/>
      <c r="X1806" s="10"/>
      <c r="Y1806" s="10"/>
      <c r="Z1806" s="10"/>
      <c r="AA1806" s="10"/>
      <c r="AB1806" s="47"/>
      <c r="AC1806" s="47"/>
      <c r="AD1806" s="47"/>
      <c r="AE1806" s="47"/>
      <c r="AF1806" s="47"/>
      <c r="AG1806" s="47"/>
    </row>
    <row r="1807" spans="21:33">
      <c r="U1807" s="10"/>
      <c r="V1807" s="10"/>
      <c r="W1807" s="10"/>
      <c r="X1807" s="10"/>
      <c r="Y1807" s="10"/>
      <c r="Z1807" s="10"/>
      <c r="AA1807" s="10"/>
      <c r="AB1807" s="47"/>
      <c r="AC1807" s="47"/>
      <c r="AD1807" s="47"/>
      <c r="AE1807" s="47"/>
      <c r="AF1807" s="47"/>
      <c r="AG1807" s="47"/>
    </row>
    <row r="1808" spans="21:33">
      <c r="U1808" s="10"/>
      <c r="V1808" s="10"/>
      <c r="W1808" s="10"/>
      <c r="X1808" s="10"/>
      <c r="Y1808" s="10"/>
      <c r="Z1808" s="10"/>
      <c r="AA1808" s="10"/>
      <c r="AB1808" s="47"/>
      <c r="AC1808" s="47"/>
      <c r="AD1808" s="47"/>
      <c r="AE1808" s="47"/>
      <c r="AF1808" s="47"/>
      <c r="AG1808" s="47"/>
    </row>
    <row r="1809" spans="21:33">
      <c r="U1809" s="10"/>
      <c r="V1809" s="10"/>
      <c r="W1809" s="10"/>
      <c r="X1809" s="10"/>
      <c r="Y1809" s="10"/>
      <c r="Z1809" s="10"/>
      <c r="AA1809" s="10"/>
      <c r="AB1809" s="47"/>
      <c r="AC1809" s="47"/>
      <c r="AD1809" s="47"/>
      <c r="AE1809" s="47"/>
      <c r="AF1809" s="47"/>
      <c r="AG1809" s="47"/>
    </row>
    <row r="1810" spans="21:33">
      <c r="U1810" s="10"/>
      <c r="V1810" s="10"/>
      <c r="W1810" s="10"/>
      <c r="X1810" s="10"/>
      <c r="Y1810" s="10"/>
      <c r="Z1810" s="10"/>
      <c r="AA1810" s="10"/>
      <c r="AB1810" s="47"/>
      <c r="AC1810" s="47"/>
      <c r="AD1810" s="47"/>
      <c r="AE1810" s="47"/>
      <c r="AF1810" s="47"/>
      <c r="AG1810" s="47"/>
    </row>
    <row r="1811" spans="21:33">
      <c r="U1811" s="10"/>
      <c r="V1811" s="10"/>
      <c r="W1811" s="10"/>
      <c r="X1811" s="10"/>
      <c r="Y1811" s="10"/>
      <c r="Z1811" s="10"/>
      <c r="AA1811" s="10"/>
      <c r="AB1811" s="47"/>
      <c r="AC1811" s="47"/>
      <c r="AD1811" s="47"/>
      <c r="AE1811" s="47"/>
      <c r="AF1811" s="47"/>
      <c r="AG1811" s="47"/>
    </row>
    <row r="1812" spans="21:33">
      <c r="U1812" s="10"/>
      <c r="V1812" s="10"/>
      <c r="W1812" s="10"/>
      <c r="X1812" s="10"/>
      <c r="Y1812" s="10"/>
      <c r="Z1812" s="10"/>
      <c r="AA1812" s="10"/>
      <c r="AB1812" s="47"/>
      <c r="AC1812" s="47"/>
      <c r="AD1812" s="47"/>
      <c r="AE1812" s="47"/>
      <c r="AF1812" s="47"/>
      <c r="AG1812" s="47"/>
    </row>
    <row r="1813" spans="21:33">
      <c r="U1813" s="10"/>
      <c r="V1813" s="10"/>
      <c r="W1813" s="10"/>
      <c r="X1813" s="10"/>
      <c r="Y1813" s="10"/>
      <c r="Z1813" s="10"/>
      <c r="AA1813" s="10"/>
      <c r="AB1813" s="47"/>
      <c r="AC1813" s="47"/>
      <c r="AD1813" s="47"/>
      <c r="AE1813" s="47"/>
      <c r="AF1813" s="47"/>
      <c r="AG1813" s="47"/>
    </row>
    <row r="1814" spans="21:33">
      <c r="U1814" s="10"/>
      <c r="V1814" s="10"/>
      <c r="W1814" s="10"/>
      <c r="X1814" s="10"/>
      <c r="Y1814" s="10"/>
      <c r="Z1814" s="10"/>
      <c r="AA1814" s="10"/>
      <c r="AB1814" s="47"/>
      <c r="AC1814" s="47"/>
      <c r="AD1814" s="47"/>
      <c r="AE1814" s="47"/>
      <c r="AF1814" s="47"/>
      <c r="AG1814" s="47"/>
    </row>
    <row r="1815" spans="21:33">
      <c r="U1815" s="10"/>
      <c r="V1815" s="10"/>
      <c r="W1815" s="10"/>
      <c r="X1815" s="10"/>
      <c r="Y1815" s="10"/>
      <c r="Z1815" s="10"/>
      <c r="AA1815" s="10"/>
      <c r="AB1815" s="47"/>
      <c r="AC1815" s="47"/>
      <c r="AD1815" s="47"/>
      <c r="AE1815" s="47"/>
      <c r="AF1815" s="47"/>
      <c r="AG1815" s="47"/>
    </row>
    <row r="1816" spans="21:33">
      <c r="U1816" s="10"/>
      <c r="V1816" s="10"/>
      <c r="W1816" s="10"/>
      <c r="X1816" s="10"/>
      <c r="Y1816" s="10"/>
      <c r="Z1816" s="10"/>
      <c r="AA1816" s="10"/>
      <c r="AB1816" s="47"/>
      <c r="AC1816" s="47"/>
      <c r="AD1816" s="47"/>
      <c r="AE1816" s="47"/>
      <c r="AF1816" s="47"/>
      <c r="AG1816" s="47"/>
    </row>
    <row r="1817" spans="21:33">
      <c r="U1817" s="10"/>
      <c r="V1817" s="10"/>
      <c r="W1817" s="10"/>
      <c r="X1817" s="10"/>
      <c r="Y1817" s="10"/>
      <c r="Z1817" s="10"/>
      <c r="AA1817" s="10"/>
      <c r="AB1817" s="47"/>
      <c r="AC1817" s="47"/>
      <c r="AD1817" s="47"/>
      <c r="AE1817" s="47"/>
      <c r="AF1817" s="47"/>
      <c r="AG1817" s="47"/>
    </row>
    <row r="1818" spans="21:33">
      <c r="U1818" s="10"/>
      <c r="V1818" s="10"/>
      <c r="W1818" s="10"/>
      <c r="X1818" s="10"/>
      <c r="Y1818" s="10"/>
      <c r="Z1818" s="10"/>
      <c r="AA1818" s="10"/>
      <c r="AB1818" s="47"/>
      <c r="AC1818" s="47"/>
      <c r="AD1818" s="47"/>
      <c r="AE1818" s="47"/>
      <c r="AF1818" s="47"/>
      <c r="AG1818" s="47"/>
    </row>
    <row r="1819" spans="21:33">
      <c r="U1819" s="10"/>
      <c r="V1819" s="10"/>
      <c r="W1819" s="10"/>
      <c r="X1819" s="10"/>
      <c r="Y1819" s="10"/>
      <c r="Z1819" s="10"/>
      <c r="AA1819" s="10"/>
      <c r="AB1819" s="47"/>
      <c r="AC1819" s="47"/>
      <c r="AD1819" s="47"/>
      <c r="AE1819" s="47"/>
      <c r="AF1819" s="47"/>
      <c r="AG1819" s="47"/>
    </row>
    <row r="1820" spans="21:33">
      <c r="U1820" s="10"/>
      <c r="V1820" s="10"/>
      <c r="W1820" s="10"/>
      <c r="X1820" s="10"/>
      <c r="Y1820" s="10"/>
      <c r="Z1820" s="10"/>
      <c r="AA1820" s="10"/>
      <c r="AB1820" s="47"/>
      <c r="AC1820" s="47"/>
      <c r="AD1820" s="47"/>
      <c r="AE1820" s="47"/>
      <c r="AF1820" s="47"/>
      <c r="AG1820" s="47"/>
    </row>
    <row r="1821" spans="21:33">
      <c r="U1821" s="10"/>
      <c r="V1821" s="10"/>
      <c r="W1821" s="10"/>
      <c r="X1821" s="10"/>
      <c r="Y1821" s="10"/>
      <c r="Z1821" s="10"/>
      <c r="AA1821" s="10"/>
      <c r="AB1821" s="47"/>
      <c r="AC1821" s="47"/>
      <c r="AD1821" s="47"/>
      <c r="AE1821" s="47"/>
      <c r="AF1821" s="47"/>
      <c r="AG1821" s="47"/>
    </row>
    <row r="1822" spans="21:33">
      <c r="U1822" s="10"/>
      <c r="V1822" s="10"/>
      <c r="W1822" s="10"/>
      <c r="X1822" s="10"/>
      <c r="Y1822" s="10"/>
      <c r="Z1822" s="10"/>
      <c r="AA1822" s="10"/>
      <c r="AB1822" s="47"/>
      <c r="AC1822" s="47"/>
      <c r="AD1822" s="47"/>
      <c r="AE1822" s="47"/>
      <c r="AF1822" s="47"/>
      <c r="AG1822" s="47"/>
    </row>
    <row r="1823" spans="21:33">
      <c r="U1823" s="10"/>
      <c r="V1823" s="10"/>
      <c r="W1823" s="10"/>
      <c r="X1823" s="10"/>
      <c r="Y1823" s="10"/>
      <c r="Z1823" s="10"/>
      <c r="AA1823" s="10"/>
      <c r="AB1823" s="47"/>
      <c r="AC1823" s="47"/>
      <c r="AD1823" s="47"/>
      <c r="AE1823" s="47"/>
      <c r="AF1823" s="47"/>
      <c r="AG1823" s="47"/>
    </row>
    <row r="1824" spans="21:33">
      <c r="U1824" s="10"/>
      <c r="V1824" s="10"/>
      <c r="W1824" s="10"/>
      <c r="X1824" s="10"/>
      <c r="Y1824" s="10"/>
      <c r="Z1824" s="10"/>
      <c r="AA1824" s="10"/>
      <c r="AB1824" s="47"/>
      <c r="AC1824" s="47"/>
      <c r="AD1824" s="47"/>
      <c r="AE1824" s="47"/>
      <c r="AF1824" s="47"/>
      <c r="AG1824" s="47"/>
    </row>
    <row r="1825" spans="21:33">
      <c r="U1825" s="10"/>
      <c r="V1825" s="10"/>
      <c r="W1825" s="10"/>
      <c r="X1825" s="10"/>
      <c r="Y1825" s="10"/>
      <c r="Z1825" s="10"/>
      <c r="AA1825" s="10"/>
      <c r="AB1825" s="47"/>
      <c r="AC1825" s="47"/>
      <c r="AD1825" s="47"/>
      <c r="AE1825" s="47"/>
      <c r="AF1825" s="47"/>
      <c r="AG1825" s="47"/>
    </row>
    <row r="1826" spans="21:33">
      <c r="U1826" s="10"/>
      <c r="V1826" s="10"/>
      <c r="W1826" s="10"/>
      <c r="X1826" s="10"/>
      <c r="Y1826" s="10"/>
      <c r="Z1826" s="10"/>
      <c r="AA1826" s="10"/>
      <c r="AB1826" s="47"/>
      <c r="AC1826" s="47"/>
      <c r="AD1826" s="47"/>
      <c r="AE1826" s="47"/>
      <c r="AF1826" s="47"/>
      <c r="AG1826" s="47"/>
    </row>
    <row r="1827" spans="21:33">
      <c r="U1827" s="10"/>
      <c r="V1827" s="10"/>
      <c r="W1827" s="10"/>
      <c r="X1827" s="10"/>
      <c r="Y1827" s="10"/>
      <c r="Z1827" s="10"/>
      <c r="AA1827" s="10"/>
      <c r="AB1827" s="47"/>
      <c r="AC1827" s="47"/>
      <c r="AD1827" s="47"/>
      <c r="AE1827" s="47"/>
      <c r="AF1827" s="47"/>
      <c r="AG1827" s="47"/>
    </row>
    <row r="1828" spans="21:33">
      <c r="U1828" s="10"/>
      <c r="V1828" s="10"/>
      <c r="W1828" s="10"/>
      <c r="X1828" s="10"/>
      <c r="Y1828" s="10"/>
      <c r="Z1828" s="10"/>
      <c r="AA1828" s="10"/>
      <c r="AB1828" s="47"/>
      <c r="AC1828" s="47"/>
      <c r="AD1828" s="47"/>
      <c r="AE1828" s="47"/>
      <c r="AF1828" s="47"/>
      <c r="AG1828" s="47"/>
    </row>
    <row r="1829" spans="21:33">
      <c r="U1829" s="10"/>
      <c r="V1829" s="10"/>
      <c r="W1829" s="10"/>
      <c r="X1829" s="10"/>
      <c r="Y1829" s="10"/>
      <c r="Z1829" s="10"/>
      <c r="AA1829" s="10"/>
      <c r="AB1829" s="47"/>
      <c r="AC1829" s="47"/>
      <c r="AD1829" s="47"/>
      <c r="AE1829" s="47"/>
      <c r="AF1829" s="47"/>
      <c r="AG1829" s="47"/>
    </row>
    <row r="1830" spans="21:33">
      <c r="U1830" s="10"/>
      <c r="V1830" s="10"/>
      <c r="W1830" s="10"/>
      <c r="X1830" s="10"/>
      <c r="Y1830" s="10"/>
      <c r="Z1830" s="10"/>
      <c r="AA1830" s="10"/>
      <c r="AB1830" s="47"/>
      <c r="AC1830" s="47"/>
      <c r="AD1830" s="47"/>
      <c r="AE1830" s="47"/>
      <c r="AF1830" s="47"/>
      <c r="AG1830" s="47"/>
    </row>
    <row r="1831" spans="21:33">
      <c r="U1831" s="10"/>
      <c r="V1831" s="10"/>
      <c r="W1831" s="10"/>
      <c r="X1831" s="10"/>
      <c r="Y1831" s="10"/>
      <c r="Z1831" s="10"/>
      <c r="AA1831" s="10"/>
      <c r="AB1831" s="47"/>
      <c r="AC1831" s="47"/>
      <c r="AD1831" s="47"/>
      <c r="AE1831" s="47"/>
      <c r="AF1831" s="47"/>
      <c r="AG1831" s="47"/>
    </row>
    <row r="1832" spans="21:33">
      <c r="U1832" s="10"/>
      <c r="V1832" s="10"/>
      <c r="W1832" s="10"/>
      <c r="X1832" s="10"/>
      <c r="Y1832" s="10"/>
      <c r="Z1832" s="10"/>
      <c r="AA1832" s="10"/>
      <c r="AB1832" s="47"/>
      <c r="AC1832" s="47"/>
      <c r="AD1832" s="47"/>
      <c r="AE1832" s="47"/>
      <c r="AF1832" s="47"/>
      <c r="AG1832" s="47"/>
    </row>
    <row r="1833" spans="21:33">
      <c r="U1833" s="10"/>
      <c r="V1833" s="10"/>
      <c r="W1833" s="10"/>
      <c r="X1833" s="10"/>
      <c r="Y1833" s="10"/>
      <c r="Z1833" s="10"/>
      <c r="AA1833" s="10"/>
      <c r="AB1833" s="47"/>
      <c r="AC1833" s="47"/>
      <c r="AD1833" s="47"/>
      <c r="AE1833" s="47"/>
      <c r="AF1833" s="47"/>
      <c r="AG1833" s="47"/>
    </row>
    <row r="1834" spans="21:33">
      <c r="U1834" s="10"/>
      <c r="V1834" s="10"/>
      <c r="W1834" s="10"/>
      <c r="X1834" s="10"/>
      <c r="Y1834" s="10"/>
      <c r="Z1834" s="10"/>
      <c r="AA1834" s="10"/>
      <c r="AB1834" s="47"/>
      <c r="AC1834" s="47"/>
      <c r="AD1834" s="47"/>
      <c r="AE1834" s="47"/>
      <c r="AF1834" s="47"/>
      <c r="AG1834" s="47"/>
    </row>
    <row r="1835" spans="21:33">
      <c r="U1835" s="10"/>
      <c r="V1835" s="10"/>
      <c r="W1835" s="10"/>
      <c r="X1835" s="10"/>
      <c r="Y1835" s="10"/>
      <c r="Z1835" s="10"/>
      <c r="AA1835" s="10"/>
      <c r="AB1835" s="47"/>
      <c r="AC1835" s="47"/>
      <c r="AD1835" s="47"/>
      <c r="AE1835" s="47"/>
      <c r="AF1835" s="47"/>
      <c r="AG1835" s="47"/>
    </row>
    <row r="1836" spans="21:33">
      <c r="U1836" s="10"/>
      <c r="V1836" s="10"/>
      <c r="W1836" s="10"/>
      <c r="X1836" s="10"/>
      <c r="Y1836" s="10"/>
      <c r="Z1836" s="10"/>
      <c r="AA1836" s="10"/>
      <c r="AB1836" s="47"/>
      <c r="AC1836" s="47"/>
      <c r="AD1836" s="47"/>
      <c r="AE1836" s="47"/>
      <c r="AF1836" s="47"/>
      <c r="AG1836" s="47"/>
    </row>
    <row r="1837" spans="21:33">
      <c r="U1837" s="10"/>
      <c r="V1837" s="10"/>
      <c r="W1837" s="10"/>
      <c r="X1837" s="10"/>
      <c r="Y1837" s="10"/>
      <c r="Z1837" s="10"/>
      <c r="AA1837" s="10"/>
      <c r="AB1837" s="47"/>
      <c r="AC1837" s="47"/>
      <c r="AD1837" s="47"/>
      <c r="AE1837" s="47"/>
      <c r="AF1837" s="47"/>
      <c r="AG1837" s="47"/>
    </row>
    <row r="1838" spans="21:33">
      <c r="U1838" s="10"/>
      <c r="V1838" s="10"/>
      <c r="W1838" s="10"/>
      <c r="X1838" s="10"/>
      <c r="Y1838" s="10"/>
      <c r="Z1838" s="10"/>
      <c r="AA1838" s="10"/>
      <c r="AB1838" s="47"/>
      <c r="AC1838" s="47"/>
      <c r="AD1838" s="47"/>
      <c r="AE1838" s="47"/>
      <c r="AF1838" s="47"/>
      <c r="AG1838" s="47"/>
    </row>
    <row r="1839" spans="21:33">
      <c r="U1839" s="10"/>
      <c r="V1839" s="10"/>
      <c r="W1839" s="10"/>
      <c r="X1839" s="10"/>
      <c r="Y1839" s="10"/>
      <c r="Z1839" s="10"/>
      <c r="AA1839" s="10"/>
      <c r="AB1839" s="47"/>
      <c r="AC1839" s="47"/>
      <c r="AD1839" s="47"/>
      <c r="AE1839" s="47"/>
      <c r="AF1839" s="47"/>
      <c r="AG1839" s="47"/>
    </row>
    <row r="1840" spans="21:33">
      <c r="U1840" s="10"/>
      <c r="V1840" s="10"/>
      <c r="W1840" s="10"/>
      <c r="X1840" s="10"/>
      <c r="Y1840" s="10"/>
      <c r="Z1840" s="10"/>
      <c r="AA1840" s="10"/>
      <c r="AB1840" s="47"/>
      <c r="AC1840" s="47"/>
      <c r="AD1840" s="47"/>
      <c r="AE1840" s="47"/>
      <c r="AF1840" s="47"/>
      <c r="AG1840" s="47"/>
    </row>
    <row r="1841" spans="21:33">
      <c r="U1841" s="10"/>
      <c r="V1841" s="10"/>
      <c r="W1841" s="10"/>
      <c r="X1841" s="10"/>
      <c r="Y1841" s="10"/>
      <c r="Z1841" s="10"/>
      <c r="AA1841" s="10"/>
      <c r="AB1841" s="47"/>
      <c r="AC1841" s="47"/>
      <c r="AD1841" s="47"/>
      <c r="AE1841" s="47"/>
      <c r="AF1841" s="47"/>
      <c r="AG1841" s="47"/>
    </row>
    <row r="1842" spans="21:33">
      <c r="U1842" s="10"/>
      <c r="V1842" s="10"/>
      <c r="W1842" s="10"/>
      <c r="X1842" s="10"/>
      <c r="Y1842" s="10"/>
      <c r="Z1842" s="10"/>
      <c r="AA1842" s="10"/>
      <c r="AB1842" s="47"/>
      <c r="AC1842" s="47"/>
      <c r="AD1842" s="47"/>
      <c r="AE1842" s="47"/>
      <c r="AF1842" s="47"/>
      <c r="AG1842" s="47"/>
    </row>
    <row r="1843" spans="21:33">
      <c r="U1843" s="10"/>
      <c r="V1843" s="10"/>
      <c r="W1843" s="10"/>
      <c r="X1843" s="10"/>
      <c r="Y1843" s="10"/>
      <c r="Z1843" s="10"/>
      <c r="AA1843" s="10"/>
      <c r="AB1843" s="47"/>
      <c r="AC1843" s="47"/>
      <c r="AD1843" s="47"/>
      <c r="AE1843" s="47"/>
      <c r="AF1843" s="47"/>
      <c r="AG1843" s="47"/>
    </row>
    <row r="1844" spans="21:33">
      <c r="U1844" s="10"/>
      <c r="V1844" s="10"/>
      <c r="W1844" s="10"/>
      <c r="X1844" s="10"/>
      <c r="Y1844" s="10"/>
      <c r="Z1844" s="10"/>
      <c r="AA1844" s="10"/>
      <c r="AB1844" s="47"/>
      <c r="AC1844" s="47"/>
      <c r="AD1844" s="47"/>
      <c r="AE1844" s="47"/>
      <c r="AF1844" s="47"/>
      <c r="AG1844" s="47"/>
    </row>
    <row r="1845" spans="21:33">
      <c r="U1845" s="10"/>
      <c r="V1845" s="10"/>
      <c r="W1845" s="10"/>
      <c r="X1845" s="10"/>
      <c r="Y1845" s="10"/>
      <c r="Z1845" s="10"/>
      <c r="AA1845" s="10"/>
      <c r="AB1845" s="47"/>
      <c r="AC1845" s="47"/>
      <c r="AD1845" s="47"/>
      <c r="AE1845" s="47"/>
      <c r="AF1845" s="47"/>
      <c r="AG1845" s="47"/>
    </row>
    <row r="1846" spans="21:33">
      <c r="U1846" s="10"/>
      <c r="V1846" s="10"/>
      <c r="W1846" s="10"/>
      <c r="X1846" s="10"/>
      <c r="Y1846" s="10"/>
      <c r="Z1846" s="10"/>
      <c r="AA1846" s="10"/>
      <c r="AB1846" s="47"/>
      <c r="AC1846" s="47"/>
      <c r="AD1846" s="47"/>
      <c r="AE1846" s="47"/>
      <c r="AF1846" s="47"/>
      <c r="AG1846" s="47"/>
    </row>
    <row r="1847" spans="21:33">
      <c r="U1847" s="10"/>
      <c r="V1847" s="10"/>
      <c r="W1847" s="10"/>
      <c r="X1847" s="10"/>
      <c r="Y1847" s="10"/>
      <c r="Z1847" s="10"/>
      <c r="AA1847" s="10"/>
      <c r="AB1847" s="47"/>
      <c r="AC1847" s="47"/>
      <c r="AD1847" s="47"/>
      <c r="AE1847" s="47"/>
      <c r="AF1847" s="47"/>
      <c r="AG1847" s="47"/>
    </row>
    <row r="1848" spans="21:33">
      <c r="U1848" s="10"/>
      <c r="V1848" s="10"/>
      <c r="W1848" s="10"/>
      <c r="X1848" s="10"/>
      <c r="Y1848" s="10"/>
      <c r="Z1848" s="10"/>
      <c r="AA1848" s="10"/>
      <c r="AB1848" s="47"/>
      <c r="AC1848" s="47"/>
      <c r="AD1848" s="47"/>
      <c r="AE1848" s="47"/>
      <c r="AF1848" s="47"/>
      <c r="AG1848" s="47"/>
    </row>
    <row r="1849" spans="21:33">
      <c r="U1849" s="10"/>
      <c r="V1849" s="10"/>
      <c r="W1849" s="10"/>
      <c r="X1849" s="10"/>
      <c r="Y1849" s="10"/>
      <c r="Z1849" s="10"/>
      <c r="AA1849" s="10"/>
      <c r="AB1849" s="47"/>
      <c r="AC1849" s="47"/>
      <c r="AD1849" s="47"/>
      <c r="AE1849" s="47"/>
      <c r="AF1849" s="47"/>
      <c r="AG1849" s="47"/>
    </row>
    <row r="1850" spans="21:33">
      <c r="U1850" s="10"/>
      <c r="V1850" s="10"/>
      <c r="W1850" s="10"/>
      <c r="X1850" s="10"/>
      <c r="Y1850" s="10"/>
      <c r="Z1850" s="10"/>
      <c r="AA1850" s="10"/>
      <c r="AB1850" s="47"/>
      <c r="AC1850" s="47"/>
      <c r="AD1850" s="47"/>
      <c r="AE1850" s="47"/>
      <c r="AF1850" s="47"/>
      <c r="AG1850" s="47"/>
    </row>
    <row r="1851" spans="21:33">
      <c r="U1851" s="10"/>
      <c r="V1851" s="10"/>
      <c r="W1851" s="10"/>
      <c r="X1851" s="10"/>
      <c r="Y1851" s="10"/>
      <c r="Z1851" s="10"/>
      <c r="AA1851" s="10"/>
      <c r="AB1851" s="47"/>
      <c r="AC1851" s="47"/>
      <c r="AD1851" s="47"/>
      <c r="AE1851" s="47"/>
      <c r="AF1851" s="47"/>
      <c r="AG1851" s="47"/>
    </row>
    <row r="1852" spans="21:33">
      <c r="U1852" s="10"/>
      <c r="V1852" s="10"/>
      <c r="W1852" s="10"/>
      <c r="X1852" s="10"/>
      <c r="Y1852" s="10"/>
      <c r="Z1852" s="10"/>
      <c r="AA1852" s="10"/>
      <c r="AB1852" s="47"/>
      <c r="AC1852" s="47"/>
      <c r="AD1852" s="47"/>
      <c r="AE1852" s="47"/>
      <c r="AF1852" s="47"/>
      <c r="AG1852" s="47"/>
    </row>
    <row r="1853" spans="21:33">
      <c r="U1853" s="10"/>
      <c r="V1853" s="10"/>
      <c r="W1853" s="10"/>
      <c r="X1853" s="10"/>
      <c r="Y1853" s="10"/>
      <c r="Z1853" s="10"/>
      <c r="AA1853" s="10"/>
      <c r="AB1853" s="47"/>
      <c r="AC1853" s="47"/>
      <c r="AD1853" s="47"/>
      <c r="AE1853" s="47"/>
      <c r="AF1853" s="47"/>
      <c r="AG1853" s="47"/>
    </row>
    <row r="1854" spans="21:33">
      <c r="U1854" s="10"/>
      <c r="V1854" s="10"/>
      <c r="W1854" s="10"/>
      <c r="X1854" s="10"/>
      <c r="Y1854" s="10"/>
      <c r="Z1854" s="10"/>
      <c r="AA1854" s="10"/>
      <c r="AB1854" s="47"/>
      <c r="AC1854" s="47"/>
      <c r="AD1854" s="47"/>
      <c r="AE1854" s="47"/>
      <c r="AF1854" s="47"/>
      <c r="AG1854" s="47"/>
    </row>
    <row r="1855" spans="21:33">
      <c r="U1855" s="10"/>
      <c r="V1855" s="10"/>
      <c r="W1855" s="10"/>
      <c r="X1855" s="10"/>
      <c r="Y1855" s="10"/>
      <c r="Z1855" s="10"/>
      <c r="AA1855" s="10"/>
      <c r="AB1855" s="47"/>
      <c r="AC1855" s="47"/>
      <c r="AD1855" s="47"/>
      <c r="AE1855" s="47"/>
      <c r="AF1855" s="47"/>
      <c r="AG1855" s="47"/>
    </row>
    <row r="1856" spans="21:33">
      <c r="U1856" s="10"/>
      <c r="V1856" s="10"/>
      <c r="W1856" s="10"/>
      <c r="X1856" s="10"/>
      <c r="Y1856" s="10"/>
      <c r="Z1856" s="10"/>
      <c r="AA1856" s="10"/>
      <c r="AB1856" s="47"/>
      <c r="AC1856" s="47"/>
      <c r="AD1856" s="47"/>
      <c r="AE1856" s="47"/>
      <c r="AF1856" s="47"/>
      <c r="AG1856" s="47"/>
    </row>
    <row r="1857" spans="21:33">
      <c r="U1857" s="10"/>
      <c r="V1857" s="10"/>
      <c r="W1857" s="10"/>
      <c r="X1857" s="10"/>
      <c r="Y1857" s="10"/>
      <c r="Z1857" s="10"/>
      <c r="AA1857" s="10"/>
      <c r="AB1857" s="47"/>
      <c r="AC1857" s="47"/>
      <c r="AD1857" s="47"/>
      <c r="AE1857" s="47"/>
      <c r="AF1857" s="47"/>
      <c r="AG1857" s="47"/>
    </row>
    <row r="1858" spans="21:33">
      <c r="U1858" s="10"/>
      <c r="V1858" s="10"/>
      <c r="W1858" s="10"/>
      <c r="X1858" s="10"/>
      <c r="Y1858" s="10"/>
      <c r="Z1858" s="10"/>
      <c r="AA1858" s="10"/>
      <c r="AB1858" s="47"/>
      <c r="AC1858" s="47"/>
      <c r="AD1858" s="47"/>
      <c r="AE1858" s="47"/>
      <c r="AF1858" s="47"/>
      <c r="AG1858" s="47"/>
    </row>
    <row r="1859" spans="21:33">
      <c r="U1859" s="10"/>
      <c r="V1859" s="10"/>
      <c r="W1859" s="10"/>
      <c r="X1859" s="10"/>
      <c r="Y1859" s="10"/>
      <c r="Z1859" s="10"/>
      <c r="AA1859" s="10"/>
      <c r="AB1859" s="47"/>
      <c r="AC1859" s="47"/>
      <c r="AD1859" s="47"/>
      <c r="AE1859" s="47"/>
      <c r="AF1859" s="47"/>
      <c r="AG1859" s="47"/>
    </row>
    <row r="1860" spans="21:33">
      <c r="U1860" s="10"/>
      <c r="V1860" s="10"/>
      <c r="W1860" s="10"/>
      <c r="X1860" s="10"/>
      <c r="Y1860" s="10"/>
      <c r="Z1860" s="10"/>
      <c r="AA1860" s="10"/>
      <c r="AB1860" s="47"/>
      <c r="AC1860" s="47"/>
      <c r="AD1860" s="47"/>
      <c r="AE1860" s="47"/>
      <c r="AF1860" s="47"/>
      <c r="AG1860" s="47"/>
    </row>
    <row r="1861" spans="21:33">
      <c r="U1861" s="10"/>
      <c r="V1861" s="10"/>
      <c r="W1861" s="10"/>
      <c r="X1861" s="10"/>
      <c r="Y1861" s="10"/>
      <c r="Z1861" s="10"/>
      <c r="AA1861" s="10"/>
      <c r="AB1861" s="47"/>
      <c r="AC1861" s="47"/>
      <c r="AD1861" s="47"/>
      <c r="AE1861" s="47"/>
      <c r="AF1861" s="47"/>
      <c r="AG1861" s="47"/>
    </row>
    <row r="1862" spans="21:33">
      <c r="U1862" s="10"/>
      <c r="V1862" s="10"/>
      <c r="W1862" s="10"/>
      <c r="X1862" s="10"/>
      <c r="Y1862" s="10"/>
      <c r="Z1862" s="10"/>
      <c r="AA1862" s="10"/>
      <c r="AB1862" s="47"/>
      <c r="AC1862" s="47"/>
      <c r="AD1862" s="47"/>
      <c r="AE1862" s="47"/>
      <c r="AF1862" s="47"/>
      <c r="AG1862" s="47"/>
    </row>
    <row r="1863" spans="21:33">
      <c r="U1863" s="10"/>
      <c r="V1863" s="10"/>
      <c r="W1863" s="10"/>
      <c r="X1863" s="10"/>
      <c r="Y1863" s="10"/>
      <c r="Z1863" s="10"/>
      <c r="AA1863" s="10"/>
      <c r="AB1863" s="47"/>
      <c r="AC1863" s="47"/>
      <c r="AD1863" s="47"/>
      <c r="AE1863" s="47"/>
      <c r="AF1863" s="47"/>
      <c r="AG1863" s="47"/>
    </row>
    <row r="1864" spans="21:33">
      <c r="U1864" s="10"/>
      <c r="V1864" s="10"/>
      <c r="W1864" s="10"/>
      <c r="X1864" s="10"/>
      <c r="Y1864" s="10"/>
      <c r="Z1864" s="10"/>
      <c r="AA1864" s="10"/>
      <c r="AB1864" s="47"/>
      <c r="AC1864" s="47"/>
      <c r="AD1864" s="47"/>
      <c r="AE1864" s="47"/>
      <c r="AF1864" s="47"/>
      <c r="AG1864" s="47"/>
    </row>
    <row r="1865" spans="21:33">
      <c r="U1865" s="10"/>
      <c r="V1865" s="10"/>
      <c r="W1865" s="10"/>
      <c r="X1865" s="10"/>
      <c r="Y1865" s="10"/>
      <c r="Z1865" s="10"/>
      <c r="AA1865" s="10"/>
      <c r="AB1865" s="47"/>
      <c r="AC1865" s="47"/>
      <c r="AD1865" s="47"/>
      <c r="AE1865" s="47"/>
      <c r="AF1865" s="47"/>
      <c r="AG1865" s="47"/>
    </row>
    <row r="1866" spans="21:33">
      <c r="U1866" s="10"/>
      <c r="V1866" s="10"/>
      <c r="W1866" s="10"/>
      <c r="X1866" s="10"/>
      <c r="Y1866" s="10"/>
      <c r="Z1866" s="10"/>
      <c r="AA1866" s="10"/>
      <c r="AB1866" s="47"/>
      <c r="AC1866" s="47"/>
      <c r="AD1866" s="47"/>
      <c r="AE1866" s="47"/>
      <c r="AF1866" s="47"/>
      <c r="AG1866" s="47"/>
    </row>
    <row r="1867" spans="21:33">
      <c r="U1867" s="10"/>
      <c r="V1867" s="10"/>
      <c r="W1867" s="10"/>
      <c r="X1867" s="10"/>
      <c r="Y1867" s="10"/>
      <c r="Z1867" s="10"/>
      <c r="AA1867" s="10"/>
      <c r="AB1867" s="47"/>
      <c r="AC1867" s="47"/>
      <c r="AD1867" s="47"/>
      <c r="AE1867" s="47"/>
      <c r="AF1867" s="47"/>
      <c r="AG1867" s="47"/>
    </row>
    <row r="1868" spans="21:33">
      <c r="U1868" s="10"/>
      <c r="V1868" s="10"/>
      <c r="W1868" s="10"/>
      <c r="X1868" s="10"/>
      <c r="Y1868" s="10"/>
      <c r="Z1868" s="10"/>
      <c r="AA1868" s="10"/>
      <c r="AB1868" s="47"/>
      <c r="AC1868" s="47"/>
      <c r="AD1868" s="47"/>
      <c r="AE1868" s="47"/>
      <c r="AF1868" s="47"/>
      <c r="AG1868" s="47"/>
    </row>
    <row r="1869" spans="21:33">
      <c r="U1869" s="10"/>
      <c r="V1869" s="10"/>
      <c r="W1869" s="10"/>
      <c r="X1869" s="10"/>
      <c r="Y1869" s="10"/>
      <c r="Z1869" s="10"/>
      <c r="AA1869" s="10"/>
      <c r="AB1869" s="47"/>
      <c r="AC1869" s="47"/>
      <c r="AD1869" s="47"/>
      <c r="AE1869" s="47"/>
      <c r="AF1869" s="47"/>
      <c r="AG1869" s="47"/>
    </row>
    <row r="1870" spans="21:33">
      <c r="U1870" s="10"/>
      <c r="V1870" s="10"/>
      <c r="W1870" s="10"/>
      <c r="X1870" s="10"/>
      <c r="Y1870" s="10"/>
      <c r="Z1870" s="10"/>
      <c r="AA1870" s="10"/>
      <c r="AB1870" s="47"/>
      <c r="AC1870" s="47"/>
      <c r="AD1870" s="47"/>
      <c r="AE1870" s="47"/>
      <c r="AF1870" s="47"/>
      <c r="AG1870" s="47"/>
    </row>
    <row r="1871" spans="21:33">
      <c r="U1871" s="10"/>
      <c r="V1871" s="10"/>
      <c r="W1871" s="10"/>
      <c r="X1871" s="10"/>
      <c r="Y1871" s="10"/>
      <c r="Z1871" s="10"/>
      <c r="AA1871" s="10"/>
      <c r="AB1871" s="47"/>
      <c r="AC1871" s="47"/>
      <c r="AD1871" s="47"/>
      <c r="AE1871" s="47"/>
      <c r="AF1871" s="47"/>
      <c r="AG1871" s="47"/>
    </row>
    <row r="1872" spans="21:33">
      <c r="U1872" s="10"/>
      <c r="V1872" s="10"/>
      <c r="W1872" s="10"/>
      <c r="X1872" s="10"/>
      <c r="Y1872" s="10"/>
      <c r="Z1872" s="10"/>
      <c r="AA1872" s="10"/>
      <c r="AB1872" s="47"/>
      <c r="AC1872" s="47"/>
      <c r="AD1872" s="47"/>
      <c r="AE1872" s="47"/>
      <c r="AF1872" s="47"/>
      <c r="AG1872" s="47"/>
    </row>
    <row r="1873" spans="21:33">
      <c r="U1873" s="10"/>
      <c r="V1873" s="10"/>
      <c r="W1873" s="10"/>
      <c r="X1873" s="10"/>
      <c r="Y1873" s="10"/>
      <c r="Z1873" s="10"/>
      <c r="AA1873" s="10"/>
      <c r="AB1873" s="47"/>
      <c r="AC1873" s="47"/>
      <c r="AD1873" s="47"/>
      <c r="AE1873" s="47"/>
      <c r="AF1873" s="47"/>
      <c r="AG1873" s="47"/>
    </row>
    <row r="1874" spans="21:33">
      <c r="U1874" s="10"/>
      <c r="V1874" s="10"/>
      <c r="W1874" s="10"/>
      <c r="X1874" s="10"/>
      <c r="Y1874" s="10"/>
      <c r="Z1874" s="10"/>
      <c r="AA1874" s="10"/>
      <c r="AB1874" s="47"/>
      <c r="AC1874" s="47"/>
      <c r="AD1874" s="47"/>
      <c r="AE1874" s="47"/>
      <c r="AF1874" s="47"/>
      <c r="AG1874" s="47"/>
    </row>
    <row r="1875" spans="21:33">
      <c r="U1875" s="10"/>
      <c r="V1875" s="10"/>
      <c r="W1875" s="10"/>
      <c r="X1875" s="10"/>
      <c r="Y1875" s="10"/>
      <c r="Z1875" s="10"/>
      <c r="AA1875" s="10"/>
      <c r="AB1875" s="47"/>
      <c r="AC1875" s="47"/>
      <c r="AD1875" s="47"/>
      <c r="AE1875" s="47"/>
      <c r="AF1875" s="47"/>
      <c r="AG1875" s="47"/>
    </row>
    <row r="1876" spans="21:33">
      <c r="U1876" s="10"/>
      <c r="V1876" s="10"/>
      <c r="W1876" s="10"/>
      <c r="X1876" s="10"/>
      <c r="Y1876" s="10"/>
      <c r="Z1876" s="10"/>
      <c r="AA1876" s="10"/>
      <c r="AB1876" s="47"/>
      <c r="AC1876" s="47"/>
      <c r="AD1876" s="47"/>
      <c r="AE1876" s="47"/>
      <c r="AF1876" s="47"/>
      <c r="AG1876" s="47"/>
    </row>
    <row r="1877" spans="21:33">
      <c r="U1877" s="10"/>
      <c r="V1877" s="10"/>
      <c r="W1877" s="10"/>
      <c r="X1877" s="10"/>
      <c r="Y1877" s="10"/>
      <c r="Z1877" s="10"/>
      <c r="AA1877" s="10"/>
      <c r="AB1877" s="47"/>
      <c r="AC1877" s="47"/>
      <c r="AD1877" s="47"/>
      <c r="AE1877" s="47"/>
      <c r="AF1877" s="47"/>
      <c r="AG1877" s="47"/>
    </row>
    <row r="1878" spans="21:33">
      <c r="U1878" s="10"/>
      <c r="V1878" s="10"/>
      <c r="W1878" s="10"/>
      <c r="X1878" s="10"/>
      <c r="Y1878" s="10"/>
      <c r="Z1878" s="10"/>
      <c r="AA1878" s="10"/>
      <c r="AB1878" s="47"/>
      <c r="AC1878" s="47"/>
      <c r="AD1878" s="47"/>
      <c r="AE1878" s="47"/>
      <c r="AF1878" s="47"/>
      <c r="AG1878" s="47"/>
    </row>
    <row r="1879" spans="21:33">
      <c r="U1879" s="10"/>
      <c r="V1879" s="10"/>
      <c r="W1879" s="10"/>
      <c r="X1879" s="10"/>
      <c r="Y1879" s="10"/>
      <c r="Z1879" s="10"/>
      <c r="AA1879" s="10"/>
      <c r="AB1879" s="47"/>
      <c r="AC1879" s="47"/>
      <c r="AD1879" s="47"/>
      <c r="AE1879" s="47"/>
      <c r="AF1879" s="47"/>
      <c r="AG1879" s="47"/>
    </row>
    <row r="1880" spans="21:33">
      <c r="U1880" s="10"/>
      <c r="V1880" s="10"/>
      <c r="W1880" s="10"/>
      <c r="X1880" s="10"/>
      <c r="Y1880" s="10"/>
      <c r="Z1880" s="10"/>
      <c r="AA1880" s="10"/>
      <c r="AB1880" s="47"/>
      <c r="AC1880" s="47"/>
      <c r="AD1880" s="47"/>
      <c r="AE1880" s="47"/>
      <c r="AF1880" s="47"/>
      <c r="AG1880" s="47"/>
    </row>
    <row r="1881" spans="21:33">
      <c r="U1881" s="10"/>
      <c r="V1881" s="10"/>
      <c r="W1881" s="10"/>
      <c r="X1881" s="10"/>
      <c r="Y1881" s="10"/>
      <c r="Z1881" s="10"/>
      <c r="AA1881" s="10"/>
      <c r="AB1881" s="47"/>
      <c r="AC1881" s="47"/>
      <c r="AD1881" s="47"/>
      <c r="AE1881" s="47"/>
      <c r="AF1881" s="47"/>
      <c r="AG1881" s="47"/>
    </row>
    <row r="1882" spans="21:33">
      <c r="U1882" s="10"/>
      <c r="V1882" s="10"/>
      <c r="W1882" s="10"/>
      <c r="X1882" s="10"/>
      <c r="Y1882" s="10"/>
      <c r="Z1882" s="10"/>
      <c r="AA1882" s="10"/>
      <c r="AB1882" s="47"/>
      <c r="AC1882" s="47"/>
      <c r="AD1882" s="47"/>
      <c r="AE1882" s="47"/>
      <c r="AF1882" s="47"/>
      <c r="AG1882" s="47"/>
    </row>
    <row r="1883" spans="21:33">
      <c r="U1883" s="10"/>
      <c r="V1883" s="10"/>
      <c r="W1883" s="10"/>
      <c r="X1883" s="10"/>
      <c r="Y1883" s="10"/>
      <c r="Z1883" s="10"/>
      <c r="AA1883" s="10"/>
      <c r="AB1883" s="47"/>
      <c r="AC1883" s="47"/>
      <c r="AD1883" s="47"/>
      <c r="AE1883" s="47"/>
      <c r="AF1883" s="47"/>
      <c r="AG1883" s="47"/>
    </row>
    <row r="1884" spans="21:33">
      <c r="U1884" s="10"/>
      <c r="V1884" s="10"/>
      <c r="W1884" s="10"/>
      <c r="X1884" s="10"/>
      <c r="Y1884" s="10"/>
      <c r="Z1884" s="10"/>
      <c r="AA1884" s="10"/>
      <c r="AB1884" s="47"/>
      <c r="AC1884" s="47"/>
      <c r="AD1884" s="47"/>
      <c r="AE1884" s="47"/>
      <c r="AF1884" s="47"/>
      <c r="AG1884" s="47"/>
    </row>
    <row r="1885" spans="21:33">
      <c r="U1885" s="10"/>
      <c r="V1885" s="10"/>
      <c r="W1885" s="10"/>
      <c r="X1885" s="10"/>
      <c r="Y1885" s="10"/>
      <c r="Z1885" s="10"/>
      <c r="AA1885" s="10"/>
      <c r="AB1885" s="47"/>
      <c r="AC1885" s="47"/>
      <c r="AD1885" s="47"/>
      <c r="AE1885" s="47"/>
      <c r="AF1885" s="47"/>
      <c r="AG1885" s="47"/>
    </row>
    <row r="1886" spans="21:33">
      <c r="U1886" s="10"/>
      <c r="V1886" s="10"/>
      <c r="W1886" s="10"/>
      <c r="X1886" s="10"/>
      <c r="Y1886" s="10"/>
      <c r="Z1886" s="10"/>
      <c r="AA1886" s="10"/>
      <c r="AB1886" s="47"/>
      <c r="AC1886" s="47"/>
      <c r="AD1886" s="47"/>
      <c r="AE1886" s="47"/>
      <c r="AF1886" s="47"/>
      <c r="AG1886" s="47"/>
    </row>
    <row r="1887" spans="21:33">
      <c r="U1887" s="10"/>
      <c r="V1887" s="10"/>
      <c r="W1887" s="10"/>
      <c r="X1887" s="10"/>
      <c r="Y1887" s="10"/>
      <c r="Z1887" s="10"/>
      <c r="AA1887" s="10"/>
      <c r="AB1887" s="47"/>
      <c r="AC1887" s="47"/>
      <c r="AD1887" s="47"/>
      <c r="AE1887" s="47"/>
      <c r="AF1887" s="47"/>
      <c r="AG1887" s="47"/>
    </row>
    <row r="1888" spans="21:33">
      <c r="U1888" s="10"/>
      <c r="V1888" s="10"/>
      <c r="W1888" s="10"/>
      <c r="X1888" s="10"/>
      <c r="Y1888" s="10"/>
      <c r="Z1888" s="10"/>
      <c r="AA1888" s="10"/>
      <c r="AB1888" s="47"/>
      <c r="AC1888" s="47"/>
      <c r="AD1888" s="47"/>
      <c r="AE1888" s="47"/>
      <c r="AF1888" s="47"/>
      <c r="AG1888" s="47"/>
    </row>
    <row r="1889" spans="21:33">
      <c r="U1889" s="10"/>
      <c r="V1889" s="10"/>
      <c r="W1889" s="10"/>
      <c r="X1889" s="10"/>
      <c r="Y1889" s="10"/>
      <c r="Z1889" s="10"/>
      <c r="AA1889" s="10"/>
      <c r="AB1889" s="47"/>
      <c r="AC1889" s="47"/>
      <c r="AD1889" s="47"/>
      <c r="AE1889" s="47"/>
      <c r="AF1889" s="47"/>
      <c r="AG1889" s="47"/>
    </row>
    <row r="1890" spans="21:33">
      <c r="U1890" s="10"/>
      <c r="V1890" s="10"/>
      <c r="W1890" s="10"/>
      <c r="X1890" s="10"/>
      <c r="Y1890" s="10"/>
      <c r="Z1890" s="10"/>
      <c r="AA1890" s="10"/>
      <c r="AB1890" s="47"/>
      <c r="AC1890" s="47"/>
      <c r="AD1890" s="47"/>
      <c r="AE1890" s="47"/>
      <c r="AF1890" s="47"/>
      <c r="AG1890" s="47"/>
    </row>
    <row r="1891" spans="21:33">
      <c r="U1891" s="10"/>
      <c r="V1891" s="10"/>
      <c r="W1891" s="10"/>
      <c r="X1891" s="10"/>
      <c r="Y1891" s="10"/>
      <c r="Z1891" s="10"/>
      <c r="AA1891" s="10"/>
      <c r="AB1891" s="47"/>
      <c r="AC1891" s="47"/>
      <c r="AD1891" s="47"/>
      <c r="AE1891" s="47"/>
      <c r="AF1891" s="47"/>
      <c r="AG1891" s="47"/>
    </row>
    <row r="1892" spans="21:33">
      <c r="U1892" s="10"/>
      <c r="V1892" s="10"/>
      <c r="W1892" s="10"/>
      <c r="X1892" s="10"/>
      <c r="Y1892" s="10"/>
      <c r="Z1892" s="10"/>
      <c r="AA1892" s="10"/>
      <c r="AB1892" s="47"/>
      <c r="AC1892" s="47"/>
      <c r="AD1892" s="47"/>
      <c r="AE1892" s="47"/>
      <c r="AF1892" s="47"/>
      <c r="AG1892" s="47"/>
    </row>
    <row r="1893" spans="21:33">
      <c r="U1893" s="10"/>
      <c r="V1893" s="10"/>
      <c r="W1893" s="10"/>
      <c r="X1893" s="10"/>
      <c r="Y1893" s="10"/>
      <c r="Z1893" s="10"/>
      <c r="AA1893" s="10"/>
      <c r="AB1893" s="47"/>
      <c r="AC1893" s="47"/>
      <c r="AD1893" s="47"/>
      <c r="AE1893" s="47"/>
      <c r="AF1893" s="47"/>
      <c r="AG1893" s="47"/>
    </row>
    <row r="1894" spans="21:33">
      <c r="U1894" s="10"/>
      <c r="V1894" s="10"/>
      <c r="W1894" s="10"/>
      <c r="X1894" s="10"/>
      <c r="Y1894" s="10"/>
      <c r="Z1894" s="10"/>
      <c r="AA1894" s="10"/>
      <c r="AB1894" s="47"/>
      <c r="AC1894" s="47"/>
      <c r="AD1894" s="47"/>
      <c r="AE1894" s="47"/>
      <c r="AF1894" s="47"/>
      <c r="AG1894" s="47"/>
    </row>
    <row r="1895" spans="21:33">
      <c r="U1895" s="10"/>
      <c r="V1895" s="10"/>
      <c r="W1895" s="10"/>
      <c r="X1895" s="10"/>
      <c r="Y1895" s="10"/>
      <c r="Z1895" s="10"/>
      <c r="AA1895" s="10"/>
      <c r="AB1895" s="47"/>
      <c r="AC1895" s="47"/>
      <c r="AD1895" s="47"/>
      <c r="AE1895" s="47"/>
      <c r="AF1895" s="47"/>
      <c r="AG1895" s="47"/>
    </row>
    <row r="1896" spans="21:33">
      <c r="U1896" s="10"/>
      <c r="V1896" s="10"/>
      <c r="W1896" s="10"/>
      <c r="X1896" s="10"/>
      <c r="Y1896" s="10"/>
      <c r="Z1896" s="10"/>
      <c r="AA1896" s="10"/>
      <c r="AB1896" s="47"/>
      <c r="AC1896" s="47"/>
      <c r="AD1896" s="47"/>
      <c r="AE1896" s="47"/>
      <c r="AF1896" s="47"/>
      <c r="AG1896" s="47"/>
    </row>
    <row r="1897" spans="21:33">
      <c r="U1897" s="10"/>
      <c r="V1897" s="10"/>
      <c r="W1897" s="10"/>
      <c r="X1897" s="10"/>
      <c r="Y1897" s="10"/>
      <c r="Z1897" s="10"/>
      <c r="AA1897" s="10"/>
      <c r="AB1897" s="47"/>
      <c r="AC1897" s="47"/>
      <c r="AD1897" s="47"/>
      <c r="AE1897" s="47"/>
      <c r="AF1897" s="47"/>
      <c r="AG1897" s="47"/>
    </row>
    <row r="1898" spans="21:33">
      <c r="U1898" s="10"/>
      <c r="V1898" s="10"/>
      <c r="W1898" s="10"/>
      <c r="X1898" s="10"/>
      <c r="Y1898" s="10"/>
      <c r="Z1898" s="10"/>
      <c r="AA1898" s="10"/>
      <c r="AB1898" s="47"/>
      <c r="AC1898" s="47"/>
      <c r="AD1898" s="47"/>
      <c r="AE1898" s="47"/>
      <c r="AF1898" s="47"/>
      <c r="AG1898" s="47"/>
    </row>
    <row r="1899" spans="21:33">
      <c r="U1899" s="10"/>
      <c r="V1899" s="10"/>
      <c r="W1899" s="10"/>
      <c r="X1899" s="10"/>
      <c r="Y1899" s="10"/>
      <c r="Z1899" s="10"/>
      <c r="AA1899" s="10"/>
      <c r="AB1899" s="47"/>
      <c r="AC1899" s="47"/>
      <c r="AD1899" s="47"/>
      <c r="AE1899" s="47"/>
      <c r="AF1899" s="47"/>
      <c r="AG1899" s="47"/>
    </row>
    <row r="1900" spans="21:33">
      <c r="U1900" s="10"/>
      <c r="V1900" s="10"/>
      <c r="W1900" s="10"/>
      <c r="X1900" s="10"/>
      <c r="Y1900" s="10"/>
      <c r="Z1900" s="10"/>
      <c r="AA1900" s="10"/>
      <c r="AB1900" s="47"/>
      <c r="AC1900" s="47"/>
      <c r="AD1900" s="47"/>
      <c r="AE1900" s="47"/>
      <c r="AF1900" s="47"/>
      <c r="AG1900" s="47"/>
    </row>
    <row r="1901" spans="21:33">
      <c r="U1901" s="10"/>
      <c r="V1901" s="10"/>
      <c r="W1901" s="10"/>
      <c r="X1901" s="10"/>
      <c r="Y1901" s="10"/>
      <c r="Z1901" s="10"/>
      <c r="AA1901" s="10"/>
      <c r="AB1901" s="47"/>
      <c r="AC1901" s="47"/>
      <c r="AD1901" s="47"/>
      <c r="AE1901" s="47"/>
      <c r="AF1901" s="47"/>
      <c r="AG1901" s="47"/>
    </row>
    <row r="1902" spans="21:33">
      <c r="U1902" s="10"/>
      <c r="V1902" s="10"/>
      <c r="W1902" s="10"/>
      <c r="X1902" s="10"/>
      <c r="Y1902" s="10"/>
      <c r="Z1902" s="10"/>
      <c r="AA1902" s="10"/>
      <c r="AB1902" s="47"/>
      <c r="AC1902" s="47"/>
      <c r="AD1902" s="47"/>
      <c r="AE1902" s="47"/>
      <c r="AF1902" s="47"/>
      <c r="AG1902" s="47"/>
    </row>
    <row r="1903" spans="21:33">
      <c r="U1903" s="10"/>
      <c r="V1903" s="10"/>
      <c r="W1903" s="10"/>
      <c r="X1903" s="10"/>
      <c r="Y1903" s="10"/>
      <c r="Z1903" s="10"/>
      <c r="AA1903" s="10"/>
      <c r="AB1903" s="47"/>
      <c r="AC1903" s="47"/>
      <c r="AD1903" s="47"/>
      <c r="AE1903" s="47"/>
      <c r="AF1903" s="47"/>
      <c r="AG1903" s="47"/>
    </row>
    <row r="1904" spans="21:33">
      <c r="U1904" s="10"/>
      <c r="V1904" s="10"/>
      <c r="W1904" s="10"/>
      <c r="X1904" s="10"/>
      <c r="Y1904" s="10"/>
      <c r="Z1904" s="10"/>
      <c r="AA1904" s="10"/>
      <c r="AB1904" s="47"/>
      <c r="AC1904" s="47"/>
      <c r="AD1904" s="47"/>
      <c r="AE1904" s="47"/>
      <c r="AF1904" s="47"/>
      <c r="AG1904" s="47"/>
    </row>
    <row r="1905" spans="21:33">
      <c r="U1905" s="10"/>
      <c r="V1905" s="10"/>
      <c r="W1905" s="10"/>
      <c r="X1905" s="10"/>
      <c r="Y1905" s="10"/>
      <c r="Z1905" s="10"/>
      <c r="AA1905" s="10"/>
      <c r="AB1905" s="47"/>
      <c r="AC1905" s="47"/>
      <c r="AD1905" s="47"/>
      <c r="AE1905" s="47"/>
      <c r="AF1905" s="47"/>
      <c r="AG1905" s="47"/>
    </row>
    <row r="1906" spans="21:33">
      <c r="U1906" s="10"/>
      <c r="V1906" s="10"/>
      <c r="W1906" s="10"/>
      <c r="X1906" s="10"/>
      <c r="Y1906" s="10"/>
      <c r="Z1906" s="10"/>
      <c r="AA1906" s="10"/>
      <c r="AB1906" s="47"/>
      <c r="AC1906" s="47"/>
      <c r="AD1906" s="47"/>
      <c r="AE1906" s="47"/>
      <c r="AF1906" s="47"/>
      <c r="AG1906" s="47"/>
    </row>
    <row r="1907" spans="21:33">
      <c r="U1907" s="10"/>
      <c r="V1907" s="10"/>
      <c r="W1907" s="10"/>
      <c r="X1907" s="10"/>
      <c r="Y1907" s="10"/>
      <c r="Z1907" s="10"/>
      <c r="AA1907" s="10"/>
      <c r="AB1907" s="47"/>
      <c r="AC1907" s="47"/>
      <c r="AD1907" s="47"/>
      <c r="AE1907" s="47"/>
      <c r="AF1907" s="47"/>
      <c r="AG1907" s="47"/>
    </row>
    <row r="1908" spans="21:33">
      <c r="U1908" s="10"/>
      <c r="V1908" s="10"/>
      <c r="W1908" s="10"/>
      <c r="X1908" s="10"/>
      <c r="Y1908" s="10"/>
      <c r="Z1908" s="10"/>
      <c r="AA1908" s="10"/>
      <c r="AB1908" s="47"/>
      <c r="AC1908" s="47"/>
      <c r="AD1908" s="47"/>
      <c r="AE1908" s="47"/>
      <c r="AF1908" s="47"/>
      <c r="AG1908" s="47"/>
    </row>
    <row r="1909" spans="21:33">
      <c r="U1909" s="10"/>
      <c r="V1909" s="10"/>
      <c r="W1909" s="10"/>
      <c r="X1909" s="10"/>
      <c r="Y1909" s="10"/>
      <c r="Z1909" s="10"/>
      <c r="AA1909" s="10"/>
      <c r="AB1909" s="47"/>
      <c r="AC1909" s="47"/>
      <c r="AD1909" s="47"/>
      <c r="AE1909" s="47"/>
      <c r="AF1909" s="47"/>
      <c r="AG1909" s="47"/>
    </row>
    <row r="1910" spans="21:33">
      <c r="U1910" s="10"/>
      <c r="V1910" s="10"/>
      <c r="W1910" s="10"/>
      <c r="X1910" s="10"/>
      <c r="Y1910" s="10"/>
      <c r="Z1910" s="10"/>
      <c r="AA1910" s="10"/>
      <c r="AB1910" s="47"/>
      <c r="AC1910" s="47"/>
      <c r="AD1910" s="47"/>
      <c r="AE1910" s="47"/>
      <c r="AF1910" s="47"/>
      <c r="AG1910" s="47"/>
    </row>
    <row r="1911" spans="21:33">
      <c r="U1911" s="10"/>
      <c r="V1911" s="10"/>
      <c r="W1911" s="10"/>
      <c r="X1911" s="10"/>
      <c r="Y1911" s="10"/>
      <c r="Z1911" s="10"/>
      <c r="AA1911" s="10"/>
      <c r="AB1911" s="47"/>
      <c r="AC1911" s="47"/>
      <c r="AD1911" s="47"/>
      <c r="AE1911" s="47"/>
      <c r="AF1911" s="47"/>
      <c r="AG1911" s="47"/>
    </row>
    <row r="1912" spans="21:33">
      <c r="U1912" s="10"/>
      <c r="V1912" s="10"/>
      <c r="W1912" s="10"/>
      <c r="X1912" s="10"/>
      <c r="Y1912" s="10"/>
      <c r="Z1912" s="10"/>
      <c r="AA1912" s="10"/>
      <c r="AB1912" s="47"/>
      <c r="AC1912" s="47"/>
      <c r="AD1912" s="47"/>
      <c r="AE1912" s="47"/>
      <c r="AF1912" s="47"/>
      <c r="AG1912" s="47"/>
    </row>
    <row r="1913" spans="21:33">
      <c r="U1913" s="10"/>
      <c r="V1913" s="10"/>
      <c r="W1913" s="10"/>
      <c r="X1913" s="10"/>
      <c r="Y1913" s="10"/>
      <c r="Z1913" s="10"/>
      <c r="AA1913" s="10"/>
      <c r="AB1913" s="47"/>
      <c r="AC1913" s="47"/>
      <c r="AD1913" s="47"/>
      <c r="AE1913" s="47"/>
      <c r="AF1913" s="47"/>
      <c r="AG1913" s="47"/>
    </row>
    <row r="1914" spans="21:33">
      <c r="U1914" s="10"/>
      <c r="V1914" s="10"/>
      <c r="W1914" s="10"/>
      <c r="X1914" s="10"/>
      <c r="Y1914" s="10"/>
      <c r="Z1914" s="10"/>
      <c r="AA1914" s="10"/>
      <c r="AB1914" s="47"/>
      <c r="AC1914" s="47"/>
      <c r="AD1914" s="47"/>
      <c r="AE1914" s="47"/>
      <c r="AF1914" s="47"/>
      <c r="AG1914" s="47"/>
    </row>
    <row r="1915" spans="21:33">
      <c r="U1915" s="10"/>
      <c r="V1915" s="10"/>
      <c r="W1915" s="10"/>
      <c r="X1915" s="10"/>
      <c r="Y1915" s="10"/>
      <c r="Z1915" s="10"/>
      <c r="AA1915" s="10"/>
      <c r="AB1915" s="47"/>
      <c r="AC1915" s="47"/>
      <c r="AD1915" s="47"/>
      <c r="AE1915" s="47"/>
      <c r="AF1915" s="47"/>
      <c r="AG1915" s="47"/>
    </row>
    <row r="1916" spans="21:33">
      <c r="U1916" s="10"/>
      <c r="V1916" s="10"/>
      <c r="W1916" s="10"/>
      <c r="X1916" s="10"/>
      <c r="Y1916" s="10"/>
      <c r="Z1916" s="10"/>
      <c r="AA1916" s="10"/>
      <c r="AB1916" s="47"/>
      <c r="AC1916" s="47"/>
      <c r="AD1916" s="47"/>
      <c r="AE1916" s="47"/>
      <c r="AF1916" s="47"/>
      <c r="AG1916" s="47"/>
    </row>
    <row r="1917" spans="21:33">
      <c r="U1917" s="10"/>
      <c r="V1917" s="10"/>
      <c r="W1917" s="10"/>
      <c r="X1917" s="10"/>
      <c r="Y1917" s="10"/>
      <c r="Z1917" s="10"/>
      <c r="AA1917" s="10"/>
      <c r="AB1917" s="47"/>
      <c r="AC1917" s="47"/>
      <c r="AD1917" s="47"/>
      <c r="AE1917" s="47"/>
      <c r="AF1917" s="47"/>
      <c r="AG1917" s="47"/>
    </row>
    <row r="1918" spans="21:33">
      <c r="U1918" s="10"/>
      <c r="V1918" s="10"/>
      <c r="W1918" s="10"/>
      <c r="X1918" s="10"/>
      <c r="Y1918" s="10"/>
      <c r="Z1918" s="10"/>
      <c r="AA1918" s="10"/>
      <c r="AB1918" s="47"/>
      <c r="AC1918" s="47"/>
      <c r="AD1918" s="47"/>
      <c r="AE1918" s="47"/>
      <c r="AF1918" s="47"/>
      <c r="AG1918" s="47"/>
    </row>
    <row r="1919" spans="21:33">
      <c r="U1919" s="10"/>
      <c r="V1919" s="10"/>
      <c r="W1919" s="10"/>
      <c r="X1919" s="10"/>
      <c r="Y1919" s="10"/>
      <c r="Z1919" s="10"/>
      <c r="AA1919" s="10"/>
      <c r="AB1919" s="47"/>
      <c r="AC1919" s="47"/>
      <c r="AD1919" s="47"/>
      <c r="AE1919" s="47"/>
      <c r="AF1919" s="47"/>
      <c r="AG1919" s="47"/>
    </row>
    <row r="1920" spans="21:33">
      <c r="U1920" s="10"/>
      <c r="V1920" s="10"/>
      <c r="W1920" s="10"/>
      <c r="X1920" s="10"/>
      <c r="Y1920" s="10"/>
      <c r="Z1920" s="10"/>
      <c r="AA1920" s="10"/>
      <c r="AB1920" s="47"/>
      <c r="AC1920" s="47"/>
      <c r="AD1920" s="47"/>
      <c r="AE1920" s="47"/>
      <c r="AF1920" s="47"/>
      <c r="AG1920" s="47"/>
    </row>
    <row r="1921" spans="21:33">
      <c r="U1921" s="10"/>
      <c r="V1921" s="10"/>
      <c r="W1921" s="10"/>
      <c r="X1921" s="10"/>
      <c r="Y1921" s="10"/>
      <c r="Z1921" s="10"/>
      <c r="AA1921" s="10"/>
      <c r="AB1921" s="47"/>
      <c r="AC1921" s="47"/>
      <c r="AD1921" s="47"/>
      <c r="AE1921" s="47"/>
      <c r="AF1921" s="47"/>
      <c r="AG1921" s="47"/>
    </row>
    <row r="1922" spans="21:33">
      <c r="U1922" s="10"/>
      <c r="V1922" s="10"/>
      <c r="W1922" s="10"/>
      <c r="X1922" s="10"/>
      <c r="Y1922" s="10"/>
      <c r="Z1922" s="10"/>
      <c r="AA1922" s="10"/>
      <c r="AB1922" s="47"/>
      <c r="AC1922" s="47"/>
      <c r="AD1922" s="47"/>
      <c r="AE1922" s="47"/>
      <c r="AF1922" s="47"/>
      <c r="AG1922" s="47"/>
    </row>
    <row r="1923" spans="21:33">
      <c r="U1923" s="10"/>
      <c r="V1923" s="10"/>
      <c r="W1923" s="10"/>
      <c r="X1923" s="10"/>
      <c r="Y1923" s="10"/>
      <c r="Z1923" s="10"/>
      <c r="AA1923" s="10"/>
      <c r="AB1923" s="47"/>
      <c r="AC1923" s="47"/>
      <c r="AD1923" s="47"/>
      <c r="AE1923" s="47"/>
      <c r="AF1923" s="47"/>
      <c r="AG1923" s="47"/>
    </row>
    <row r="1924" spans="21:33">
      <c r="U1924" s="10"/>
      <c r="V1924" s="10"/>
      <c r="W1924" s="10"/>
      <c r="X1924" s="10"/>
      <c r="Y1924" s="10"/>
      <c r="Z1924" s="10"/>
      <c r="AA1924" s="10"/>
      <c r="AB1924" s="47"/>
      <c r="AC1924" s="47"/>
      <c r="AD1924" s="47"/>
      <c r="AE1924" s="47"/>
      <c r="AF1924" s="47"/>
      <c r="AG1924" s="47"/>
    </row>
    <row r="1925" spans="21:33">
      <c r="U1925" s="10"/>
      <c r="V1925" s="10"/>
      <c r="W1925" s="10"/>
      <c r="X1925" s="10"/>
      <c r="Y1925" s="10"/>
      <c r="Z1925" s="10"/>
      <c r="AA1925" s="10"/>
      <c r="AB1925" s="47"/>
      <c r="AC1925" s="47"/>
      <c r="AD1925" s="47"/>
      <c r="AE1925" s="47"/>
      <c r="AF1925" s="47"/>
      <c r="AG1925" s="47"/>
    </row>
    <row r="1926" spans="21:33">
      <c r="U1926" s="10"/>
      <c r="V1926" s="10"/>
      <c r="W1926" s="10"/>
      <c r="X1926" s="10"/>
      <c r="Y1926" s="10"/>
      <c r="Z1926" s="10"/>
      <c r="AA1926" s="10"/>
      <c r="AB1926" s="47"/>
      <c r="AC1926" s="47"/>
      <c r="AD1926" s="47"/>
      <c r="AE1926" s="47"/>
      <c r="AF1926" s="47"/>
      <c r="AG1926" s="47"/>
    </row>
    <row r="1927" spans="21:33">
      <c r="U1927" s="10"/>
      <c r="V1927" s="10"/>
      <c r="W1927" s="10"/>
      <c r="X1927" s="10"/>
      <c r="Y1927" s="10"/>
      <c r="Z1927" s="10"/>
      <c r="AA1927" s="10"/>
      <c r="AB1927" s="47"/>
      <c r="AC1927" s="47"/>
      <c r="AD1927" s="47"/>
      <c r="AE1927" s="47"/>
      <c r="AF1927" s="47"/>
      <c r="AG1927" s="47"/>
    </row>
    <row r="1928" spans="21:33">
      <c r="U1928" s="10"/>
      <c r="V1928" s="10"/>
      <c r="W1928" s="10"/>
      <c r="X1928" s="10"/>
      <c r="Y1928" s="10"/>
      <c r="Z1928" s="10"/>
      <c r="AA1928" s="10"/>
      <c r="AB1928" s="47"/>
      <c r="AC1928" s="47"/>
      <c r="AD1928" s="47"/>
      <c r="AE1928" s="47"/>
      <c r="AF1928" s="47"/>
      <c r="AG1928" s="47"/>
    </row>
    <row r="1929" spans="21:33">
      <c r="U1929" s="10"/>
      <c r="V1929" s="10"/>
      <c r="W1929" s="10"/>
      <c r="X1929" s="10"/>
      <c r="Y1929" s="10"/>
      <c r="Z1929" s="10"/>
      <c r="AA1929" s="10"/>
      <c r="AB1929" s="47"/>
      <c r="AC1929" s="47"/>
      <c r="AD1929" s="47"/>
      <c r="AE1929" s="47"/>
      <c r="AF1929" s="47"/>
      <c r="AG1929" s="47"/>
    </row>
    <row r="1930" spans="21:33">
      <c r="U1930" s="10"/>
      <c r="V1930" s="10"/>
      <c r="W1930" s="10"/>
      <c r="X1930" s="10"/>
      <c r="Y1930" s="10"/>
      <c r="Z1930" s="10"/>
      <c r="AA1930" s="10"/>
      <c r="AB1930" s="47"/>
      <c r="AC1930" s="47"/>
      <c r="AD1930" s="47"/>
      <c r="AE1930" s="47"/>
      <c r="AF1930" s="47"/>
      <c r="AG1930" s="47"/>
    </row>
    <row r="1931" spans="21:33">
      <c r="U1931" s="10"/>
      <c r="V1931" s="10"/>
      <c r="W1931" s="10"/>
      <c r="X1931" s="10"/>
      <c r="Y1931" s="10"/>
      <c r="Z1931" s="10"/>
      <c r="AA1931" s="10"/>
      <c r="AB1931" s="47"/>
      <c r="AC1931" s="47"/>
      <c r="AD1931" s="47"/>
      <c r="AE1931" s="47"/>
      <c r="AF1931" s="47"/>
      <c r="AG1931" s="47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M345"/>
  <sheetViews>
    <sheetView workbookViewId="0">
      <selection activeCell="O17" sqref="O17"/>
    </sheetView>
  </sheetViews>
  <sheetFormatPr defaultRowHeight="13.2"/>
  <cols>
    <col min="1" max="1" width="16.77734375" bestFit="1" customWidth="1"/>
  </cols>
  <sheetData>
    <row r="1" spans="1:13" ht="16.2">
      <c r="A1" s="169" t="s">
        <v>1165</v>
      </c>
      <c r="H1" s="191" t="s">
        <v>1166</v>
      </c>
    </row>
    <row r="2" spans="1:13">
      <c r="A2" s="2" t="s">
        <v>770</v>
      </c>
      <c r="B2" s="175" t="s">
        <v>1155</v>
      </c>
      <c r="C2" s="175" t="s">
        <v>1156</v>
      </c>
      <c r="D2" s="175" t="s">
        <v>1157</v>
      </c>
      <c r="E2" s="175" t="s">
        <v>18</v>
      </c>
      <c r="F2" s="175" t="s">
        <v>77</v>
      </c>
      <c r="H2" s="175" t="s">
        <v>1155</v>
      </c>
      <c r="I2" s="175" t="s">
        <v>1156</v>
      </c>
      <c r="J2" s="175" t="s">
        <v>1157</v>
      </c>
      <c r="K2" s="175" t="s">
        <v>1168</v>
      </c>
      <c r="L2" s="175" t="s">
        <v>1167</v>
      </c>
      <c r="M2" s="175" t="s">
        <v>1169</v>
      </c>
    </row>
    <row r="3" spans="1:13">
      <c r="A3" t="s">
        <v>766</v>
      </c>
      <c r="B3" s="103" t="s">
        <v>1110</v>
      </c>
      <c r="C3" s="103" t="s">
        <v>1110</v>
      </c>
      <c r="D3" s="103" t="s">
        <v>1110</v>
      </c>
      <c r="E3" s="103" t="s">
        <v>1110</v>
      </c>
      <c r="F3" s="103" t="s">
        <v>1111</v>
      </c>
    </row>
    <row r="4" spans="1:13">
      <c r="A4" t="s">
        <v>767</v>
      </c>
      <c r="B4" s="103" t="s">
        <v>1110</v>
      </c>
      <c r="C4" s="103" t="s">
        <v>1110</v>
      </c>
      <c r="D4" s="103" t="s">
        <v>1110</v>
      </c>
      <c r="E4" s="103" t="s">
        <v>1110</v>
      </c>
      <c r="F4" s="103" t="s">
        <v>1111</v>
      </c>
    </row>
    <row r="5" spans="1:13">
      <c r="A5" t="s">
        <v>768</v>
      </c>
      <c r="B5" s="103" t="s">
        <v>1110</v>
      </c>
      <c r="C5" s="103" t="s">
        <v>1110</v>
      </c>
      <c r="D5" s="103" t="s">
        <v>1110</v>
      </c>
      <c r="E5" s="103" t="s">
        <v>1110</v>
      </c>
      <c r="F5" s="103" t="s">
        <v>1111</v>
      </c>
    </row>
    <row r="6" spans="1:13">
      <c r="A6" t="s">
        <v>769</v>
      </c>
      <c r="B6" s="103" t="s">
        <v>1110</v>
      </c>
      <c r="C6" s="103" t="s">
        <v>1110</v>
      </c>
      <c r="D6" s="103" t="s">
        <v>1110</v>
      </c>
      <c r="E6" s="103" t="s">
        <v>1110</v>
      </c>
      <c r="F6" s="103" t="s">
        <v>1111</v>
      </c>
    </row>
    <row r="7" spans="1:13">
      <c r="A7" t="s">
        <v>771</v>
      </c>
      <c r="B7" s="103" t="s">
        <v>1110</v>
      </c>
      <c r="C7" s="103" t="s">
        <v>1110</v>
      </c>
      <c r="D7" s="103" t="s">
        <v>1110</v>
      </c>
      <c r="E7" s="103" t="s">
        <v>1110</v>
      </c>
      <c r="F7" s="103" t="s">
        <v>1111</v>
      </c>
    </row>
    <row r="8" spans="1:13">
      <c r="A8" t="s">
        <v>772</v>
      </c>
      <c r="B8" s="103" t="s">
        <v>1110</v>
      </c>
      <c r="C8" s="103" t="s">
        <v>1110</v>
      </c>
      <c r="D8" s="103" t="s">
        <v>1110</v>
      </c>
      <c r="E8" s="103" t="s">
        <v>1110</v>
      </c>
      <c r="F8" s="103" t="s">
        <v>1111</v>
      </c>
    </row>
    <row r="9" spans="1:13">
      <c r="A9" t="s">
        <v>773</v>
      </c>
      <c r="B9" s="103" t="s">
        <v>1110</v>
      </c>
      <c r="C9" s="103" t="s">
        <v>1110</v>
      </c>
      <c r="D9" s="103" t="s">
        <v>1110</v>
      </c>
      <c r="E9" s="103" t="s">
        <v>1110</v>
      </c>
      <c r="F9" s="103" t="s">
        <v>1111</v>
      </c>
    </row>
    <row r="10" spans="1:13">
      <c r="A10" t="s">
        <v>774</v>
      </c>
      <c r="B10" s="103" t="s">
        <v>1110</v>
      </c>
      <c r="C10" s="103" t="s">
        <v>1110</v>
      </c>
      <c r="D10" s="103" t="s">
        <v>1110</v>
      </c>
      <c r="E10" s="103" t="s">
        <v>1110</v>
      </c>
      <c r="F10" s="103" t="s">
        <v>1111</v>
      </c>
    </row>
    <row r="11" spans="1:13">
      <c r="A11" t="s">
        <v>775</v>
      </c>
      <c r="B11" s="103" t="s">
        <v>1110</v>
      </c>
      <c r="C11" s="103" t="s">
        <v>1110</v>
      </c>
      <c r="D11" s="103" t="s">
        <v>1110</v>
      </c>
      <c r="E11" s="103" t="s">
        <v>1110</v>
      </c>
      <c r="F11" s="103" t="s">
        <v>1111</v>
      </c>
    </row>
    <row r="12" spans="1:13">
      <c r="A12" t="s">
        <v>776</v>
      </c>
      <c r="B12" s="103" t="s">
        <v>1110</v>
      </c>
      <c r="C12" s="103" t="s">
        <v>1110</v>
      </c>
      <c r="D12" s="103" t="s">
        <v>1110</v>
      </c>
      <c r="E12" s="103" t="s">
        <v>1110</v>
      </c>
      <c r="F12" s="103" t="s">
        <v>1111</v>
      </c>
    </row>
    <row r="13" spans="1:13">
      <c r="A13" t="s">
        <v>777</v>
      </c>
      <c r="B13" s="103" t="s">
        <v>1110</v>
      </c>
      <c r="C13" s="103" t="s">
        <v>1110</v>
      </c>
      <c r="D13" s="103" t="s">
        <v>1110</v>
      </c>
      <c r="E13" s="103" t="s">
        <v>1110</v>
      </c>
      <c r="F13" s="103" t="s">
        <v>1111</v>
      </c>
    </row>
    <row r="14" spans="1:13">
      <c r="A14" t="s">
        <v>778</v>
      </c>
      <c r="B14" s="103" t="s">
        <v>1110</v>
      </c>
      <c r="C14" s="103" t="s">
        <v>1110</v>
      </c>
      <c r="D14" s="103" t="s">
        <v>1110</v>
      </c>
      <c r="E14" s="103" t="s">
        <v>1110</v>
      </c>
      <c r="F14" s="103" t="s">
        <v>1111</v>
      </c>
    </row>
    <row r="15" spans="1:13">
      <c r="A15" t="s">
        <v>779</v>
      </c>
      <c r="B15" s="103" t="s">
        <v>1110</v>
      </c>
      <c r="C15" s="103" t="s">
        <v>1110</v>
      </c>
      <c r="D15" s="103" t="s">
        <v>1110</v>
      </c>
      <c r="E15" s="103" t="s">
        <v>1110</v>
      </c>
      <c r="F15" s="103" t="s">
        <v>1111</v>
      </c>
    </row>
    <row r="16" spans="1:13">
      <c r="A16" t="s">
        <v>780</v>
      </c>
      <c r="B16" s="103" t="s">
        <v>1110</v>
      </c>
      <c r="C16" s="103" t="s">
        <v>1110</v>
      </c>
      <c r="D16" s="103" t="s">
        <v>1110</v>
      </c>
      <c r="E16" s="103" t="s">
        <v>1110</v>
      </c>
      <c r="F16" s="103" t="s">
        <v>1111</v>
      </c>
    </row>
    <row r="17" spans="1:12">
      <c r="A17" t="s">
        <v>781</v>
      </c>
      <c r="B17" s="103" t="s">
        <v>1110</v>
      </c>
      <c r="C17" s="103" t="s">
        <v>1110</v>
      </c>
      <c r="D17" s="103" t="s">
        <v>1110</v>
      </c>
      <c r="E17" s="103" t="s">
        <v>1110</v>
      </c>
      <c r="F17" s="103" t="s">
        <v>1111</v>
      </c>
    </row>
    <row r="18" spans="1:12">
      <c r="A18" t="s">
        <v>782</v>
      </c>
      <c r="B18" s="103" t="s">
        <v>1110</v>
      </c>
      <c r="C18" s="103" t="s">
        <v>1110</v>
      </c>
      <c r="D18" s="103" t="s">
        <v>1110</v>
      </c>
      <c r="E18" s="103" t="s">
        <v>1110</v>
      </c>
      <c r="F18" s="103" t="s">
        <v>1111</v>
      </c>
    </row>
    <row r="19" spans="1:12">
      <c r="A19" t="s">
        <v>783</v>
      </c>
      <c r="B19" s="103" t="s">
        <v>1110</v>
      </c>
      <c r="C19" s="103" t="s">
        <v>1110</v>
      </c>
      <c r="D19" s="103" t="s">
        <v>1110</v>
      </c>
      <c r="E19" s="103" t="s">
        <v>1110</v>
      </c>
      <c r="F19" s="103" t="s">
        <v>1111</v>
      </c>
    </row>
    <row r="20" spans="1:12">
      <c r="A20" t="s">
        <v>784</v>
      </c>
      <c r="B20" s="103" t="s">
        <v>1110</v>
      </c>
      <c r="C20" s="103" t="s">
        <v>1110</v>
      </c>
      <c r="D20" s="103" t="s">
        <v>1110</v>
      </c>
      <c r="E20" s="103" t="s">
        <v>1110</v>
      </c>
      <c r="F20" s="103" t="s">
        <v>1111</v>
      </c>
    </row>
    <row r="21" spans="1:12">
      <c r="A21" t="s">
        <v>785</v>
      </c>
      <c r="B21" s="103" t="s">
        <v>1110</v>
      </c>
      <c r="C21" s="103" t="s">
        <v>1110</v>
      </c>
      <c r="D21" s="103" t="s">
        <v>1110</v>
      </c>
      <c r="E21" s="103" t="s">
        <v>1110</v>
      </c>
      <c r="F21" s="103" t="s">
        <v>1111</v>
      </c>
      <c r="I21">
        <v>1</v>
      </c>
    </row>
    <row r="22" spans="1:12">
      <c r="A22" t="s">
        <v>786</v>
      </c>
      <c r="B22" s="103" t="s">
        <v>1110</v>
      </c>
      <c r="C22" s="103" t="s">
        <v>1110</v>
      </c>
      <c r="D22" s="103" t="s">
        <v>1110</v>
      </c>
      <c r="E22" s="103" t="s">
        <v>1110</v>
      </c>
      <c r="F22" s="103" t="s">
        <v>1111</v>
      </c>
      <c r="L22">
        <v>1</v>
      </c>
    </row>
    <row r="23" spans="1:12">
      <c r="A23" t="s">
        <v>787</v>
      </c>
      <c r="B23" s="103" t="s">
        <v>1110</v>
      </c>
      <c r="C23" s="103" t="s">
        <v>1110</v>
      </c>
      <c r="D23" s="103" t="s">
        <v>1110</v>
      </c>
      <c r="E23" s="103" t="s">
        <v>1110</v>
      </c>
      <c r="F23" s="103" t="s">
        <v>1111</v>
      </c>
    </row>
    <row r="24" spans="1:12">
      <c r="A24" t="s">
        <v>788</v>
      </c>
      <c r="B24" s="103" t="s">
        <v>1110</v>
      </c>
      <c r="C24" s="103" t="s">
        <v>1110</v>
      </c>
      <c r="D24" s="103" t="s">
        <v>1110</v>
      </c>
      <c r="E24" s="103" t="s">
        <v>1110</v>
      </c>
      <c r="F24" s="103" t="s">
        <v>1111</v>
      </c>
    </row>
    <row r="25" spans="1:12">
      <c r="A25" t="s">
        <v>789</v>
      </c>
      <c r="B25" s="103" t="s">
        <v>1110</v>
      </c>
      <c r="C25" s="103" t="s">
        <v>1110</v>
      </c>
      <c r="D25" s="103" t="s">
        <v>1110</v>
      </c>
      <c r="E25" s="103" t="s">
        <v>1110</v>
      </c>
      <c r="F25" s="103" t="s">
        <v>1111</v>
      </c>
    </row>
    <row r="26" spans="1:12">
      <c r="A26" t="s">
        <v>790</v>
      </c>
      <c r="B26" s="103" t="s">
        <v>1110</v>
      </c>
      <c r="C26" s="103" t="s">
        <v>1110</v>
      </c>
      <c r="D26" s="103" t="s">
        <v>1110</v>
      </c>
      <c r="E26" s="103" t="s">
        <v>1110</v>
      </c>
      <c r="F26" s="103" t="s">
        <v>1111</v>
      </c>
    </row>
    <row r="27" spans="1:12">
      <c r="A27" t="s">
        <v>791</v>
      </c>
      <c r="B27" s="103" t="s">
        <v>1110</v>
      </c>
      <c r="C27" s="103" t="s">
        <v>1110</v>
      </c>
      <c r="D27" s="103" t="s">
        <v>1110</v>
      </c>
      <c r="E27" s="103" t="s">
        <v>1110</v>
      </c>
      <c r="F27" s="103" t="s">
        <v>1111</v>
      </c>
    </row>
    <row r="28" spans="1:12">
      <c r="A28" t="s">
        <v>792</v>
      </c>
      <c r="B28" s="103" t="s">
        <v>1110</v>
      </c>
      <c r="C28" s="103" t="s">
        <v>1110</v>
      </c>
      <c r="D28" s="103" t="s">
        <v>1110</v>
      </c>
      <c r="E28" s="103" t="s">
        <v>1110</v>
      </c>
      <c r="F28" s="103" t="s">
        <v>1111</v>
      </c>
    </row>
    <row r="29" spans="1:12">
      <c r="A29" t="s">
        <v>793</v>
      </c>
      <c r="B29" s="103" t="s">
        <v>1110</v>
      </c>
      <c r="C29" s="103" t="s">
        <v>1110</v>
      </c>
      <c r="D29" s="103" t="s">
        <v>1110</v>
      </c>
      <c r="E29" s="103" t="s">
        <v>1110</v>
      </c>
      <c r="F29" s="103" t="s">
        <v>1111</v>
      </c>
    </row>
    <row r="30" spans="1:12">
      <c r="A30" t="s">
        <v>794</v>
      </c>
      <c r="B30" s="103" t="s">
        <v>1110</v>
      </c>
      <c r="C30" s="103" t="s">
        <v>1110</v>
      </c>
      <c r="D30" s="103" t="s">
        <v>1110</v>
      </c>
      <c r="E30" s="103" t="s">
        <v>1110</v>
      </c>
      <c r="F30" s="103" t="s">
        <v>1111</v>
      </c>
    </row>
    <row r="31" spans="1:12">
      <c r="A31" t="s">
        <v>795</v>
      </c>
      <c r="B31" s="103" t="s">
        <v>1110</v>
      </c>
      <c r="C31" s="103" t="s">
        <v>1110</v>
      </c>
      <c r="D31" s="103" t="s">
        <v>1110</v>
      </c>
      <c r="E31" s="103" t="s">
        <v>1110</v>
      </c>
      <c r="F31" s="103" t="s">
        <v>1111</v>
      </c>
    </row>
    <row r="32" spans="1:12">
      <c r="A32" t="s">
        <v>796</v>
      </c>
      <c r="B32" s="103" t="s">
        <v>1110</v>
      </c>
      <c r="C32" s="103" t="s">
        <v>1110</v>
      </c>
      <c r="D32" s="103" t="s">
        <v>1110</v>
      </c>
      <c r="E32" s="103" t="s">
        <v>1110</v>
      </c>
      <c r="F32" s="103" t="s">
        <v>1111</v>
      </c>
    </row>
    <row r="33" spans="1:6">
      <c r="A33" t="s">
        <v>797</v>
      </c>
      <c r="B33" s="103" t="s">
        <v>1110</v>
      </c>
      <c r="C33" s="103" t="s">
        <v>1110</v>
      </c>
      <c r="D33" s="103" t="s">
        <v>1110</v>
      </c>
      <c r="E33" s="103" t="s">
        <v>1110</v>
      </c>
      <c r="F33" s="103" t="s">
        <v>1111</v>
      </c>
    </row>
    <row r="34" spans="1:6">
      <c r="A34" t="s">
        <v>798</v>
      </c>
      <c r="B34" s="103" t="s">
        <v>1110</v>
      </c>
      <c r="C34" s="103" t="s">
        <v>1110</v>
      </c>
      <c r="D34" s="103" t="s">
        <v>1110</v>
      </c>
      <c r="E34" s="103" t="s">
        <v>1110</v>
      </c>
      <c r="F34" s="103" t="s">
        <v>1111</v>
      </c>
    </row>
    <row r="35" spans="1:6">
      <c r="A35" t="s">
        <v>799</v>
      </c>
      <c r="B35" s="103" t="s">
        <v>1110</v>
      </c>
      <c r="C35" s="103" t="s">
        <v>1110</v>
      </c>
      <c r="D35" s="103" t="s">
        <v>1110</v>
      </c>
      <c r="E35" s="103" t="s">
        <v>1110</v>
      </c>
      <c r="F35" s="103" t="s">
        <v>1111</v>
      </c>
    </row>
    <row r="36" spans="1:6">
      <c r="A36" t="s">
        <v>800</v>
      </c>
      <c r="B36" s="103" t="s">
        <v>1110</v>
      </c>
      <c r="C36" s="103" t="s">
        <v>1110</v>
      </c>
      <c r="D36" s="103" t="s">
        <v>1110</v>
      </c>
      <c r="E36" s="103" t="s">
        <v>1110</v>
      </c>
      <c r="F36" s="103" t="s">
        <v>1111</v>
      </c>
    </row>
    <row r="37" spans="1:6">
      <c r="A37" t="s">
        <v>801</v>
      </c>
      <c r="B37" s="103" t="s">
        <v>1110</v>
      </c>
      <c r="C37" s="103" t="s">
        <v>1110</v>
      </c>
      <c r="D37" s="103" t="s">
        <v>1110</v>
      </c>
      <c r="E37" s="103" t="s">
        <v>1110</v>
      </c>
      <c r="F37" s="103" t="s">
        <v>1111</v>
      </c>
    </row>
    <row r="38" spans="1:6">
      <c r="A38" t="s">
        <v>802</v>
      </c>
      <c r="B38" s="103" t="s">
        <v>1110</v>
      </c>
      <c r="C38" s="103" t="s">
        <v>1110</v>
      </c>
      <c r="D38" s="103" t="s">
        <v>1110</v>
      </c>
      <c r="E38" s="103" t="s">
        <v>1110</v>
      </c>
      <c r="F38" s="103" t="s">
        <v>1111</v>
      </c>
    </row>
    <row r="39" spans="1:6">
      <c r="A39" t="s">
        <v>803</v>
      </c>
      <c r="B39" s="103" t="s">
        <v>1110</v>
      </c>
      <c r="C39" s="103" t="s">
        <v>1110</v>
      </c>
      <c r="D39" s="103" t="s">
        <v>1110</v>
      </c>
      <c r="E39" s="103" t="s">
        <v>1110</v>
      </c>
      <c r="F39" s="103" t="s">
        <v>1111</v>
      </c>
    </row>
    <row r="40" spans="1:6">
      <c r="A40" t="s">
        <v>804</v>
      </c>
      <c r="B40" s="103" t="s">
        <v>1110</v>
      </c>
      <c r="C40" s="103" t="s">
        <v>1110</v>
      </c>
      <c r="D40" s="103" t="s">
        <v>1110</v>
      </c>
      <c r="E40" s="103" t="s">
        <v>1110</v>
      </c>
      <c r="F40" s="103" t="s">
        <v>1111</v>
      </c>
    </row>
    <row r="41" spans="1:6">
      <c r="A41" t="s">
        <v>805</v>
      </c>
      <c r="B41" s="103" t="s">
        <v>1110</v>
      </c>
      <c r="C41" s="103" t="s">
        <v>1110</v>
      </c>
      <c r="D41" s="103" t="s">
        <v>1110</v>
      </c>
      <c r="E41" s="103" t="s">
        <v>1110</v>
      </c>
      <c r="F41" s="103" t="s">
        <v>1111</v>
      </c>
    </row>
    <row r="42" spans="1:6">
      <c r="A42" t="s">
        <v>806</v>
      </c>
      <c r="B42" s="103" t="s">
        <v>1110</v>
      </c>
      <c r="C42" s="103" t="s">
        <v>1110</v>
      </c>
      <c r="D42" s="103" t="s">
        <v>1110</v>
      </c>
      <c r="E42" s="103" t="s">
        <v>1110</v>
      </c>
      <c r="F42" s="103" t="s">
        <v>1111</v>
      </c>
    </row>
    <row r="43" spans="1:6">
      <c r="A43" t="s">
        <v>807</v>
      </c>
      <c r="B43" s="103" t="s">
        <v>1110</v>
      </c>
      <c r="C43" s="103" t="s">
        <v>1110</v>
      </c>
      <c r="D43" s="103" t="s">
        <v>1110</v>
      </c>
      <c r="E43" s="103" t="s">
        <v>1110</v>
      </c>
      <c r="F43" s="103" t="s">
        <v>1111</v>
      </c>
    </row>
    <row r="44" spans="1:6">
      <c r="A44" t="s">
        <v>808</v>
      </c>
      <c r="B44" s="103" t="s">
        <v>1110</v>
      </c>
      <c r="C44" s="103" t="s">
        <v>1110</v>
      </c>
      <c r="D44" s="103" t="s">
        <v>1110</v>
      </c>
      <c r="E44" s="103" t="s">
        <v>1110</v>
      </c>
      <c r="F44" s="103" t="s">
        <v>1111</v>
      </c>
    </row>
    <row r="45" spans="1:6">
      <c r="A45" t="s">
        <v>809</v>
      </c>
      <c r="B45" s="103" t="s">
        <v>1110</v>
      </c>
      <c r="C45" s="103" t="s">
        <v>1110</v>
      </c>
      <c r="D45" s="103" t="s">
        <v>1110</v>
      </c>
      <c r="E45" s="103" t="s">
        <v>1110</v>
      </c>
      <c r="F45" s="103" t="s">
        <v>1111</v>
      </c>
    </row>
    <row r="46" spans="1:6">
      <c r="A46" t="s">
        <v>810</v>
      </c>
      <c r="B46" s="103" t="s">
        <v>1110</v>
      </c>
      <c r="C46" s="103" t="s">
        <v>1110</v>
      </c>
      <c r="D46" s="103" t="s">
        <v>1110</v>
      </c>
      <c r="E46" s="103" t="s">
        <v>1110</v>
      </c>
      <c r="F46" s="103" t="s">
        <v>1111</v>
      </c>
    </row>
    <row r="47" spans="1:6">
      <c r="A47" t="s">
        <v>811</v>
      </c>
      <c r="B47" s="103" t="s">
        <v>1110</v>
      </c>
      <c r="C47" s="103" t="s">
        <v>1110</v>
      </c>
      <c r="D47" s="103" t="s">
        <v>1110</v>
      </c>
      <c r="E47" s="103" t="s">
        <v>1110</v>
      </c>
      <c r="F47" s="103" t="s">
        <v>1111</v>
      </c>
    </row>
    <row r="48" spans="1:6">
      <c r="A48" t="s">
        <v>812</v>
      </c>
      <c r="B48" s="103" t="s">
        <v>1110</v>
      </c>
      <c r="C48" s="103" t="s">
        <v>1110</v>
      </c>
      <c r="D48" s="103" t="s">
        <v>1110</v>
      </c>
      <c r="E48" s="103" t="s">
        <v>1110</v>
      </c>
      <c r="F48" s="103" t="s">
        <v>1111</v>
      </c>
    </row>
    <row r="49" spans="1:6">
      <c r="A49" t="s">
        <v>813</v>
      </c>
      <c r="B49" s="103" t="s">
        <v>1110</v>
      </c>
      <c r="C49" s="103" t="s">
        <v>1110</v>
      </c>
      <c r="D49" s="103" t="s">
        <v>1110</v>
      </c>
      <c r="E49" s="103" t="s">
        <v>1110</v>
      </c>
      <c r="F49" s="103" t="s">
        <v>1111</v>
      </c>
    </row>
    <row r="50" spans="1:6">
      <c r="A50" t="s">
        <v>814</v>
      </c>
      <c r="B50" s="103" t="s">
        <v>1110</v>
      </c>
      <c r="C50" s="103" t="s">
        <v>1110</v>
      </c>
      <c r="D50" s="103" t="s">
        <v>1110</v>
      </c>
      <c r="E50" s="103" t="s">
        <v>1110</v>
      </c>
      <c r="F50" s="103" t="s">
        <v>1111</v>
      </c>
    </row>
    <row r="51" spans="1:6">
      <c r="A51" t="s">
        <v>815</v>
      </c>
      <c r="B51" s="103" t="s">
        <v>1110</v>
      </c>
      <c r="C51" s="103" t="s">
        <v>1110</v>
      </c>
      <c r="D51" s="103" t="s">
        <v>1110</v>
      </c>
      <c r="E51" s="103" t="s">
        <v>1110</v>
      </c>
      <c r="F51" s="103" t="s">
        <v>1111</v>
      </c>
    </row>
    <row r="52" spans="1:6">
      <c r="A52" t="s">
        <v>816</v>
      </c>
      <c r="B52" s="103" t="s">
        <v>1110</v>
      </c>
      <c r="C52" s="103" t="s">
        <v>1110</v>
      </c>
      <c r="D52" s="103" t="s">
        <v>1110</v>
      </c>
      <c r="E52" s="103" t="s">
        <v>1110</v>
      </c>
      <c r="F52" s="103" t="s">
        <v>1111</v>
      </c>
    </row>
    <row r="53" spans="1:6">
      <c r="A53" t="s">
        <v>817</v>
      </c>
      <c r="B53" s="103" t="s">
        <v>1110</v>
      </c>
      <c r="C53" s="103" t="s">
        <v>1110</v>
      </c>
      <c r="D53" s="103" t="s">
        <v>1110</v>
      </c>
      <c r="E53" s="103" t="s">
        <v>1110</v>
      </c>
      <c r="F53" s="103" t="s">
        <v>1111</v>
      </c>
    </row>
    <row r="54" spans="1:6">
      <c r="A54" t="s">
        <v>818</v>
      </c>
      <c r="B54" s="103" t="s">
        <v>1110</v>
      </c>
      <c r="C54" s="103" t="s">
        <v>1110</v>
      </c>
      <c r="D54" s="103" t="s">
        <v>1110</v>
      </c>
      <c r="E54" s="103" t="s">
        <v>1110</v>
      </c>
      <c r="F54" s="103" t="s">
        <v>1111</v>
      </c>
    </row>
    <row r="55" spans="1:6">
      <c r="A55" t="s">
        <v>819</v>
      </c>
      <c r="B55" s="103" t="s">
        <v>1110</v>
      </c>
      <c r="C55" s="103" t="s">
        <v>1110</v>
      </c>
      <c r="D55" s="103" t="s">
        <v>1110</v>
      </c>
      <c r="E55" s="103" t="s">
        <v>1110</v>
      </c>
      <c r="F55" s="103" t="s">
        <v>1111</v>
      </c>
    </row>
    <row r="56" spans="1:6">
      <c r="A56" t="s">
        <v>820</v>
      </c>
      <c r="B56" s="103" t="s">
        <v>1110</v>
      </c>
      <c r="C56" s="103" t="s">
        <v>1110</v>
      </c>
      <c r="D56" s="103" t="s">
        <v>1110</v>
      </c>
      <c r="E56" s="103" t="s">
        <v>1110</v>
      </c>
      <c r="F56" s="103" t="s">
        <v>1111</v>
      </c>
    </row>
    <row r="57" spans="1:6">
      <c r="A57" t="s">
        <v>821</v>
      </c>
      <c r="B57" s="103" t="s">
        <v>1110</v>
      </c>
      <c r="C57" s="103" t="s">
        <v>1110</v>
      </c>
      <c r="D57" s="103" t="s">
        <v>1110</v>
      </c>
      <c r="E57" s="103" t="s">
        <v>1110</v>
      </c>
      <c r="F57" s="103" t="s">
        <v>1111</v>
      </c>
    </row>
    <row r="58" spans="1:6">
      <c r="A58" t="s">
        <v>822</v>
      </c>
      <c r="B58" s="103" t="s">
        <v>1110</v>
      </c>
      <c r="C58" s="103" t="s">
        <v>1110</v>
      </c>
      <c r="D58" s="103" t="s">
        <v>1110</v>
      </c>
      <c r="E58" s="103" t="s">
        <v>1110</v>
      </c>
      <c r="F58" s="103" t="s">
        <v>1111</v>
      </c>
    </row>
    <row r="59" spans="1:6">
      <c r="A59" t="s">
        <v>823</v>
      </c>
      <c r="B59" s="103" t="s">
        <v>1110</v>
      </c>
      <c r="C59" s="103" t="s">
        <v>1110</v>
      </c>
      <c r="D59" s="103" t="s">
        <v>1110</v>
      </c>
      <c r="E59" s="103" t="s">
        <v>1110</v>
      </c>
      <c r="F59" s="103" t="s">
        <v>1111</v>
      </c>
    </row>
    <row r="60" spans="1:6">
      <c r="A60" t="s">
        <v>824</v>
      </c>
      <c r="B60" s="103" t="s">
        <v>1110</v>
      </c>
      <c r="C60" s="103" t="s">
        <v>1110</v>
      </c>
      <c r="D60" s="103" t="s">
        <v>1110</v>
      </c>
      <c r="E60" s="103" t="s">
        <v>1110</v>
      </c>
      <c r="F60" s="103" t="s">
        <v>1111</v>
      </c>
    </row>
    <row r="61" spans="1:6">
      <c r="A61" t="s">
        <v>825</v>
      </c>
      <c r="B61" s="103" t="s">
        <v>1110</v>
      </c>
      <c r="C61" s="103" t="s">
        <v>1110</v>
      </c>
      <c r="D61" s="103" t="s">
        <v>1110</v>
      </c>
      <c r="E61" s="103" t="s">
        <v>1110</v>
      </c>
      <c r="F61" s="103" t="s">
        <v>1111</v>
      </c>
    </row>
    <row r="62" spans="1:6">
      <c r="A62" t="s">
        <v>826</v>
      </c>
      <c r="B62" s="103" t="s">
        <v>1110</v>
      </c>
      <c r="C62" s="103" t="s">
        <v>1110</v>
      </c>
      <c r="D62" s="103" t="s">
        <v>1110</v>
      </c>
      <c r="E62" s="103" t="s">
        <v>1110</v>
      </c>
      <c r="F62" s="103" t="s">
        <v>1111</v>
      </c>
    </row>
    <row r="63" spans="1:6">
      <c r="A63" t="s">
        <v>827</v>
      </c>
      <c r="B63" s="103" t="s">
        <v>1110</v>
      </c>
      <c r="C63" s="103" t="s">
        <v>1110</v>
      </c>
      <c r="D63" s="103" t="s">
        <v>1110</v>
      </c>
      <c r="E63" s="103" t="s">
        <v>1110</v>
      </c>
      <c r="F63" s="103" t="s">
        <v>1111</v>
      </c>
    </row>
    <row r="64" spans="1:6">
      <c r="A64" t="s">
        <v>828</v>
      </c>
      <c r="B64" s="103" t="s">
        <v>1110</v>
      </c>
      <c r="C64" s="103" t="s">
        <v>1110</v>
      </c>
      <c r="D64" s="103" t="s">
        <v>1110</v>
      </c>
      <c r="E64" s="103" t="s">
        <v>1110</v>
      </c>
      <c r="F64" s="103" t="s">
        <v>1111</v>
      </c>
    </row>
    <row r="65" spans="1:6">
      <c r="A65" t="s">
        <v>829</v>
      </c>
      <c r="B65" s="103" t="s">
        <v>1110</v>
      </c>
      <c r="C65" s="103" t="s">
        <v>1110</v>
      </c>
      <c r="D65" s="103" t="s">
        <v>1110</v>
      </c>
      <c r="E65" s="103" t="s">
        <v>1110</v>
      </c>
      <c r="F65" s="103" t="s">
        <v>1111</v>
      </c>
    </row>
    <row r="66" spans="1:6">
      <c r="A66" t="s">
        <v>830</v>
      </c>
      <c r="B66" s="103" t="s">
        <v>1110</v>
      </c>
      <c r="C66" s="103" t="s">
        <v>1110</v>
      </c>
      <c r="D66" s="103" t="s">
        <v>1110</v>
      </c>
      <c r="E66" s="103" t="s">
        <v>1110</v>
      </c>
      <c r="F66" s="103" t="s">
        <v>1111</v>
      </c>
    </row>
    <row r="67" spans="1:6">
      <c r="A67" t="s">
        <v>831</v>
      </c>
      <c r="B67" s="103" t="s">
        <v>1110</v>
      </c>
      <c r="C67" s="103" t="s">
        <v>1110</v>
      </c>
      <c r="D67" s="103" t="s">
        <v>1110</v>
      </c>
      <c r="E67" s="103" t="s">
        <v>1110</v>
      </c>
      <c r="F67" s="103" t="s">
        <v>1111</v>
      </c>
    </row>
    <row r="68" spans="1:6">
      <c r="A68" t="s">
        <v>832</v>
      </c>
      <c r="B68" s="103" t="s">
        <v>1110</v>
      </c>
      <c r="C68" s="103" t="s">
        <v>1110</v>
      </c>
      <c r="D68" s="103" t="s">
        <v>1110</v>
      </c>
      <c r="E68" s="103" t="s">
        <v>1110</v>
      </c>
      <c r="F68" s="103" t="s">
        <v>1111</v>
      </c>
    </row>
    <row r="69" spans="1:6">
      <c r="A69" t="s">
        <v>833</v>
      </c>
      <c r="B69" s="103" t="s">
        <v>1110</v>
      </c>
      <c r="C69" s="103" t="s">
        <v>1110</v>
      </c>
      <c r="D69" s="103" t="s">
        <v>1110</v>
      </c>
      <c r="E69" s="103" t="s">
        <v>1110</v>
      </c>
      <c r="F69" s="103" t="s">
        <v>1111</v>
      </c>
    </row>
    <row r="70" spans="1:6">
      <c r="A70" t="s">
        <v>834</v>
      </c>
      <c r="B70" s="103" t="s">
        <v>1110</v>
      </c>
      <c r="C70" s="103" t="s">
        <v>1110</v>
      </c>
      <c r="D70" s="103" t="s">
        <v>1110</v>
      </c>
      <c r="E70" s="103" t="s">
        <v>1110</v>
      </c>
      <c r="F70" s="103" t="s">
        <v>1111</v>
      </c>
    </row>
    <row r="71" spans="1:6">
      <c r="A71" t="s">
        <v>835</v>
      </c>
      <c r="B71" s="103" t="s">
        <v>1110</v>
      </c>
      <c r="C71" s="103" t="s">
        <v>1110</v>
      </c>
      <c r="D71" s="103" t="s">
        <v>1110</v>
      </c>
      <c r="E71" s="103" t="s">
        <v>1110</v>
      </c>
      <c r="F71" s="103" t="s">
        <v>1111</v>
      </c>
    </row>
    <row r="72" spans="1:6">
      <c r="A72" t="s">
        <v>836</v>
      </c>
      <c r="B72" s="103" t="s">
        <v>1110</v>
      </c>
      <c r="C72" s="103" t="s">
        <v>1110</v>
      </c>
      <c r="D72" s="103" t="s">
        <v>1110</v>
      </c>
      <c r="E72" s="103" t="s">
        <v>1110</v>
      </c>
      <c r="F72" s="103" t="s">
        <v>1111</v>
      </c>
    </row>
    <row r="73" spans="1:6">
      <c r="A73" t="s">
        <v>837</v>
      </c>
      <c r="B73" s="103" t="s">
        <v>1110</v>
      </c>
      <c r="C73" s="103" t="s">
        <v>1110</v>
      </c>
      <c r="D73" s="103" t="s">
        <v>1110</v>
      </c>
      <c r="E73" s="103" t="s">
        <v>1110</v>
      </c>
      <c r="F73" s="103" t="s">
        <v>1111</v>
      </c>
    </row>
    <row r="74" spans="1:6">
      <c r="A74" t="s">
        <v>838</v>
      </c>
      <c r="B74" s="103" t="s">
        <v>1110</v>
      </c>
      <c r="C74" s="103" t="s">
        <v>1110</v>
      </c>
      <c r="D74" s="103" t="s">
        <v>1110</v>
      </c>
      <c r="E74" s="103" t="s">
        <v>1110</v>
      </c>
      <c r="F74" s="103" t="s">
        <v>1111</v>
      </c>
    </row>
    <row r="75" spans="1:6">
      <c r="A75" t="s">
        <v>839</v>
      </c>
      <c r="B75" s="103" t="s">
        <v>1110</v>
      </c>
      <c r="C75" s="103" t="s">
        <v>1110</v>
      </c>
      <c r="D75" s="103" t="s">
        <v>1110</v>
      </c>
      <c r="E75" s="103" t="s">
        <v>1110</v>
      </c>
      <c r="F75" s="103" t="s">
        <v>1111</v>
      </c>
    </row>
    <row r="76" spans="1:6">
      <c r="A76" t="s">
        <v>840</v>
      </c>
      <c r="B76" s="103" t="s">
        <v>1110</v>
      </c>
      <c r="C76" s="103" t="s">
        <v>1110</v>
      </c>
      <c r="D76" s="103" t="s">
        <v>1110</v>
      </c>
      <c r="E76" s="103" t="s">
        <v>1110</v>
      </c>
      <c r="F76" s="103" t="s">
        <v>1111</v>
      </c>
    </row>
    <row r="77" spans="1:6">
      <c r="A77" t="s">
        <v>841</v>
      </c>
      <c r="B77" s="103" t="s">
        <v>1110</v>
      </c>
      <c r="C77" s="103" t="s">
        <v>1110</v>
      </c>
      <c r="D77" s="103" t="s">
        <v>1110</v>
      </c>
      <c r="E77" s="103" t="s">
        <v>1110</v>
      </c>
      <c r="F77" s="103" t="s">
        <v>1111</v>
      </c>
    </row>
    <row r="78" spans="1:6">
      <c r="A78" t="s">
        <v>842</v>
      </c>
      <c r="B78" s="103" t="s">
        <v>1110</v>
      </c>
      <c r="C78" s="103" t="s">
        <v>1110</v>
      </c>
      <c r="D78" s="103" t="s">
        <v>1110</v>
      </c>
      <c r="E78" s="103" t="s">
        <v>1110</v>
      </c>
      <c r="F78" s="103" t="s">
        <v>1111</v>
      </c>
    </row>
    <row r="79" spans="1:6">
      <c r="A79" t="s">
        <v>843</v>
      </c>
      <c r="B79" s="103" t="s">
        <v>1110</v>
      </c>
      <c r="C79" s="103" t="s">
        <v>1110</v>
      </c>
      <c r="D79" s="103" t="s">
        <v>1110</v>
      </c>
      <c r="E79" s="103" t="s">
        <v>1110</v>
      </c>
      <c r="F79" s="103" t="s">
        <v>1111</v>
      </c>
    </row>
    <row r="80" spans="1:6">
      <c r="A80" t="s">
        <v>844</v>
      </c>
      <c r="B80" s="103" t="s">
        <v>1110</v>
      </c>
      <c r="C80" s="103" t="s">
        <v>1110</v>
      </c>
      <c r="D80" s="103" t="s">
        <v>1110</v>
      </c>
      <c r="E80" s="103" t="s">
        <v>1110</v>
      </c>
      <c r="F80" s="103" t="s">
        <v>1111</v>
      </c>
    </row>
    <row r="81" spans="1:12">
      <c r="A81" t="s">
        <v>845</v>
      </c>
      <c r="B81" s="103" t="s">
        <v>1110</v>
      </c>
      <c r="C81" s="103" t="s">
        <v>1110</v>
      </c>
      <c r="D81" s="103" t="s">
        <v>1110</v>
      </c>
      <c r="E81" s="103" t="s">
        <v>1110</v>
      </c>
      <c r="F81" s="103" t="s">
        <v>1111</v>
      </c>
    </row>
    <row r="82" spans="1:12">
      <c r="A82" t="s">
        <v>846</v>
      </c>
      <c r="B82" s="103" t="s">
        <v>1110</v>
      </c>
      <c r="C82" s="103" t="s">
        <v>1110</v>
      </c>
      <c r="D82" s="103" t="s">
        <v>1110</v>
      </c>
      <c r="E82" s="103" t="s">
        <v>1110</v>
      </c>
      <c r="F82" s="103" t="s">
        <v>1111</v>
      </c>
      <c r="I82">
        <v>1</v>
      </c>
    </row>
    <row r="83" spans="1:12">
      <c r="A83" t="s">
        <v>847</v>
      </c>
      <c r="B83" s="103" t="s">
        <v>1110</v>
      </c>
      <c r="C83" s="103" t="s">
        <v>1110</v>
      </c>
      <c r="D83" s="103" t="s">
        <v>1110</v>
      </c>
      <c r="E83" s="103" t="s">
        <v>1110</v>
      </c>
      <c r="F83" s="103" t="s">
        <v>1111</v>
      </c>
      <c r="L83">
        <v>1</v>
      </c>
    </row>
    <row r="84" spans="1:12">
      <c r="A84" t="s">
        <v>848</v>
      </c>
      <c r="B84" s="103" t="s">
        <v>1110</v>
      </c>
      <c r="C84" s="103" t="s">
        <v>1110</v>
      </c>
      <c r="D84" s="103" t="s">
        <v>1110</v>
      </c>
      <c r="E84" s="103" t="s">
        <v>1110</v>
      </c>
      <c r="F84" s="103" t="s">
        <v>1111</v>
      </c>
    </row>
    <row r="85" spans="1:12">
      <c r="A85" t="s">
        <v>849</v>
      </c>
      <c r="B85" s="103" t="s">
        <v>1110</v>
      </c>
      <c r="C85" s="103" t="s">
        <v>1110</v>
      </c>
      <c r="D85" s="103" t="s">
        <v>1110</v>
      </c>
      <c r="E85" s="103" t="s">
        <v>1110</v>
      </c>
      <c r="F85" s="103" t="s">
        <v>1111</v>
      </c>
    </row>
    <row r="86" spans="1:12">
      <c r="A86" t="s">
        <v>850</v>
      </c>
      <c r="B86" s="103" t="s">
        <v>1110</v>
      </c>
      <c r="C86" s="103" t="s">
        <v>1110</v>
      </c>
      <c r="D86" s="103" t="s">
        <v>1110</v>
      </c>
      <c r="E86" s="103" t="s">
        <v>1110</v>
      </c>
      <c r="F86" s="103" t="s">
        <v>1111</v>
      </c>
    </row>
    <row r="87" spans="1:12">
      <c r="A87" t="s">
        <v>851</v>
      </c>
      <c r="B87" s="103" t="s">
        <v>1110</v>
      </c>
      <c r="C87" s="103" t="s">
        <v>1110</v>
      </c>
      <c r="D87" s="103" t="s">
        <v>1110</v>
      </c>
      <c r="E87" s="103" t="s">
        <v>1110</v>
      </c>
      <c r="F87" s="103" t="s">
        <v>1111</v>
      </c>
    </row>
    <row r="88" spans="1:12">
      <c r="A88" t="s">
        <v>852</v>
      </c>
      <c r="B88" s="103" t="s">
        <v>1110</v>
      </c>
      <c r="C88" s="103" t="s">
        <v>1110</v>
      </c>
      <c r="D88" s="103" t="s">
        <v>1110</v>
      </c>
      <c r="E88" s="103" t="s">
        <v>1110</v>
      </c>
      <c r="F88" s="103" t="s">
        <v>1111</v>
      </c>
    </row>
    <row r="89" spans="1:12">
      <c r="A89" t="s">
        <v>853</v>
      </c>
      <c r="B89" s="103" t="s">
        <v>1110</v>
      </c>
      <c r="C89" s="103" t="s">
        <v>1110</v>
      </c>
      <c r="D89" s="103" t="s">
        <v>1110</v>
      </c>
      <c r="E89" s="103" t="s">
        <v>1110</v>
      </c>
      <c r="F89" s="103" t="s">
        <v>1111</v>
      </c>
    </row>
    <row r="90" spans="1:12">
      <c r="A90" t="s">
        <v>854</v>
      </c>
      <c r="B90" s="103" t="s">
        <v>1110</v>
      </c>
      <c r="C90" s="103" t="s">
        <v>1110</v>
      </c>
      <c r="D90" s="103" t="s">
        <v>1110</v>
      </c>
      <c r="E90" s="103" t="s">
        <v>1110</v>
      </c>
      <c r="F90" s="103" t="s">
        <v>1111</v>
      </c>
    </row>
    <row r="91" spans="1:12">
      <c r="A91" t="s">
        <v>855</v>
      </c>
      <c r="B91" s="103" t="s">
        <v>1110</v>
      </c>
      <c r="C91" s="103" t="s">
        <v>1110</v>
      </c>
      <c r="D91" s="103" t="s">
        <v>1110</v>
      </c>
      <c r="E91" s="103" t="s">
        <v>1110</v>
      </c>
      <c r="F91" s="103" t="s">
        <v>1111</v>
      </c>
    </row>
    <row r="92" spans="1:12">
      <c r="A92" t="s">
        <v>856</v>
      </c>
      <c r="B92" s="103" t="s">
        <v>1110</v>
      </c>
      <c r="C92" s="103" t="s">
        <v>1110</v>
      </c>
      <c r="D92" s="103" t="s">
        <v>1110</v>
      </c>
      <c r="E92" s="103" t="s">
        <v>1110</v>
      </c>
      <c r="F92" s="103" t="s">
        <v>1111</v>
      </c>
    </row>
    <row r="93" spans="1:12">
      <c r="A93" t="s">
        <v>857</v>
      </c>
      <c r="B93" s="103" t="s">
        <v>1110</v>
      </c>
      <c r="C93" s="103" t="s">
        <v>1110</v>
      </c>
      <c r="D93" s="103" t="s">
        <v>1110</v>
      </c>
      <c r="E93" s="103" t="s">
        <v>1110</v>
      </c>
      <c r="F93" s="103" t="s">
        <v>1111</v>
      </c>
    </row>
    <row r="94" spans="1:12">
      <c r="A94" t="s">
        <v>858</v>
      </c>
      <c r="B94" s="103" t="s">
        <v>1110</v>
      </c>
      <c r="C94" s="103" t="s">
        <v>1110</v>
      </c>
      <c r="D94" s="103" t="s">
        <v>1110</v>
      </c>
      <c r="E94" s="103" t="s">
        <v>1110</v>
      </c>
      <c r="F94" s="103" t="s">
        <v>1111</v>
      </c>
    </row>
    <row r="95" spans="1:12">
      <c r="A95" t="s">
        <v>859</v>
      </c>
      <c r="B95" s="103" t="s">
        <v>1110</v>
      </c>
      <c r="C95" s="103" t="s">
        <v>1110</v>
      </c>
      <c r="D95" s="103" t="s">
        <v>1110</v>
      </c>
      <c r="E95" s="103" t="s">
        <v>1110</v>
      </c>
      <c r="F95" s="103" t="s">
        <v>1111</v>
      </c>
    </row>
    <row r="96" spans="1:12">
      <c r="A96" t="s">
        <v>860</v>
      </c>
      <c r="B96" s="103" t="s">
        <v>1110</v>
      </c>
      <c r="C96" s="103" t="s">
        <v>1110</v>
      </c>
      <c r="D96" s="103" t="s">
        <v>1110</v>
      </c>
      <c r="E96" s="103" t="s">
        <v>1110</v>
      </c>
      <c r="F96" s="103" t="s">
        <v>1111</v>
      </c>
    </row>
    <row r="97" spans="1:6">
      <c r="A97" t="s">
        <v>861</v>
      </c>
      <c r="B97" s="103" t="s">
        <v>1110</v>
      </c>
      <c r="C97" s="103" t="s">
        <v>1110</v>
      </c>
      <c r="D97" s="103" t="s">
        <v>1110</v>
      </c>
      <c r="E97" s="103" t="s">
        <v>1110</v>
      </c>
      <c r="F97" s="103" t="s">
        <v>1111</v>
      </c>
    </row>
    <row r="98" spans="1:6">
      <c r="A98" t="s">
        <v>862</v>
      </c>
      <c r="B98" s="103" t="s">
        <v>1110</v>
      </c>
      <c r="C98" s="103" t="s">
        <v>1110</v>
      </c>
      <c r="D98" s="103" t="s">
        <v>1110</v>
      </c>
      <c r="E98" s="103" t="s">
        <v>1110</v>
      </c>
      <c r="F98" s="103" t="s">
        <v>1111</v>
      </c>
    </row>
    <row r="99" spans="1:6">
      <c r="A99" t="s">
        <v>863</v>
      </c>
      <c r="B99" s="103" t="s">
        <v>1110</v>
      </c>
      <c r="C99" s="103" t="s">
        <v>1110</v>
      </c>
      <c r="D99" s="103" t="s">
        <v>1110</v>
      </c>
      <c r="E99" s="103" t="s">
        <v>1110</v>
      </c>
      <c r="F99" s="103" t="s">
        <v>1111</v>
      </c>
    </row>
    <row r="100" spans="1:6">
      <c r="A100" t="s">
        <v>864</v>
      </c>
      <c r="B100" s="103" t="s">
        <v>1110</v>
      </c>
      <c r="C100" s="103" t="s">
        <v>1110</v>
      </c>
      <c r="D100" s="103" t="s">
        <v>1110</v>
      </c>
      <c r="E100" s="103" t="s">
        <v>1110</v>
      </c>
      <c r="F100" s="103" t="s">
        <v>1111</v>
      </c>
    </row>
    <row r="101" spans="1:6">
      <c r="A101" t="s">
        <v>865</v>
      </c>
      <c r="B101" s="103" t="s">
        <v>1110</v>
      </c>
      <c r="C101" s="103" t="s">
        <v>1110</v>
      </c>
      <c r="D101" s="103" t="s">
        <v>1110</v>
      </c>
      <c r="E101" s="103" t="s">
        <v>1110</v>
      </c>
      <c r="F101" s="103" t="s">
        <v>1111</v>
      </c>
    </row>
    <row r="102" spans="1:6">
      <c r="A102" t="s">
        <v>866</v>
      </c>
      <c r="B102" s="103" t="s">
        <v>1110</v>
      </c>
      <c r="C102" s="103" t="s">
        <v>1110</v>
      </c>
      <c r="D102" s="103" t="s">
        <v>1110</v>
      </c>
      <c r="E102" s="103" t="s">
        <v>1110</v>
      </c>
      <c r="F102" s="103" t="s">
        <v>1111</v>
      </c>
    </row>
    <row r="103" spans="1:6">
      <c r="A103" t="s">
        <v>867</v>
      </c>
      <c r="B103" s="103" t="s">
        <v>1110</v>
      </c>
      <c r="C103" s="103" t="s">
        <v>1110</v>
      </c>
      <c r="D103" s="103" t="s">
        <v>1110</v>
      </c>
      <c r="E103" s="103" t="s">
        <v>1110</v>
      </c>
      <c r="F103" s="103" t="s">
        <v>1111</v>
      </c>
    </row>
    <row r="104" spans="1:6">
      <c r="A104" t="s">
        <v>868</v>
      </c>
      <c r="B104" s="103" t="s">
        <v>1110</v>
      </c>
      <c r="C104" s="103" t="s">
        <v>1110</v>
      </c>
      <c r="D104" s="103" t="s">
        <v>1110</v>
      </c>
      <c r="E104" s="103" t="s">
        <v>1110</v>
      </c>
      <c r="F104" s="103" t="s">
        <v>1111</v>
      </c>
    </row>
    <row r="105" spans="1:6">
      <c r="A105" t="s">
        <v>869</v>
      </c>
      <c r="B105" s="103" t="s">
        <v>1110</v>
      </c>
      <c r="C105" s="103" t="s">
        <v>1110</v>
      </c>
      <c r="D105" s="103" t="s">
        <v>1110</v>
      </c>
      <c r="E105" s="103" t="s">
        <v>1110</v>
      </c>
      <c r="F105" s="103" t="s">
        <v>1111</v>
      </c>
    </row>
    <row r="106" spans="1:6">
      <c r="A106" t="s">
        <v>870</v>
      </c>
      <c r="B106" s="103" t="s">
        <v>1110</v>
      </c>
      <c r="C106" s="103" t="s">
        <v>1110</v>
      </c>
      <c r="D106" s="103" t="s">
        <v>1110</v>
      </c>
      <c r="E106" s="103" t="s">
        <v>1110</v>
      </c>
      <c r="F106" s="103" t="s">
        <v>1111</v>
      </c>
    </row>
    <row r="107" spans="1:6">
      <c r="A107" t="s">
        <v>871</v>
      </c>
      <c r="B107" s="103" t="s">
        <v>1110</v>
      </c>
      <c r="C107" s="103" t="s">
        <v>1110</v>
      </c>
      <c r="D107" s="103" t="s">
        <v>1110</v>
      </c>
      <c r="E107" s="103" t="s">
        <v>1110</v>
      </c>
      <c r="F107" s="103" t="s">
        <v>1111</v>
      </c>
    </row>
    <row r="108" spans="1:6">
      <c r="A108" t="s">
        <v>872</v>
      </c>
      <c r="B108" s="103" t="s">
        <v>1110</v>
      </c>
      <c r="C108" s="103" t="s">
        <v>1110</v>
      </c>
      <c r="D108" s="103" t="s">
        <v>1110</v>
      </c>
      <c r="E108" s="103" t="s">
        <v>1110</v>
      </c>
      <c r="F108" s="103" t="s">
        <v>1111</v>
      </c>
    </row>
    <row r="109" spans="1:6">
      <c r="A109" t="s">
        <v>873</v>
      </c>
      <c r="B109" s="103" t="s">
        <v>1110</v>
      </c>
      <c r="C109" s="103" t="s">
        <v>1110</v>
      </c>
      <c r="D109" s="103" t="s">
        <v>1110</v>
      </c>
      <c r="E109" s="103" t="s">
        <v>1110</v>
      </c>
      <c r="F109" s="103" t="s">
        <v>1111</v>
      </c>
    </row>
    <row r="110" spans="1:6">
      <c r="A110" t="s">
        <v>874</v>
      </c>
      <c r="B110" s="103" t="s">
        <v>1110</v>
      </c>
      <c r="C110" s="103" t="s">
        <v>1110</v>
      </c>
      <c r="D110" s="103" t="s">
        <v>1110</v>
      </c>
      <c r="E110" s="103" t="s">
        <v>1110</v>
      </c>
      <c r="F110" s="103" t="s">
        <v>1111</v>
      </c>
    </row>
    <row r="111" spans="1:6">
      <c r="A111" t="s">
        <v>875</v>
      </c>
      <c r="B111" s="103" t="s">
        <v>1110</v>
      </c>
      <c r="C111" s="103" t="s">
        <v>1110</v>
      </c>
      <c r="D111" s="103" t="s">
        <v>1110</v>
      </c>
      <c r="E111" s="103" t="s">
        <v>1110</v>
      </c>
      <c r="F111" s="103" t="s">
        <v>1111</v>
      </c>
    </row>
    <row r="112" spans="1:6">
      <c r="A112" t="s">
        <v>876</v>
      </c>
      <c r="B112" s="103" t="s">
        <v>1110</v>
      </c>
      <c r="C112" s="103" t="s">
        <v>1110</v>
      </c>
      <c r="D112" s="103" t="s">
        <v>1110</v>
      </c>
      <c r="E112" s="103" t="s">
        <v>1110</v>
      </c>
      <c r="F112" s="103" t="s">
        <v>1111</v>
      </c>
    </row>
    <row r="113" spans="1:6">
      <c r="A113" t="s">
        <v>877</v>
      </c>
      <c r="B113" s="103" t="s">
        <v>1110</v>
      </c>
      <c r="C113" s="103" t="s">
        <v>1110</v>
      </c>
      <c r="D113" s="103" t="s">
        <v>1110</v>
      </c>
      <c r="E113" s="103" t="s">
        <v>1110</v>
      </c>
      <c r="F113" s="103" t="s">
        <v>1111</v>
      </c>
    </row>
    <row r="114" spans="1:6">
      <c r="A114" t="s">
        <v>878</v>
      </c>
      <c r="B114" s="103" t="s">
        <v>1110</v>
      </c>
      <c r="C114" s="103" t="s">
        <v>1110</v>
      </c>
      <c r="D114" s="103" t="s">
        <v>1110</v>
      </c>
      <c r="E114" s="103" t="s">
        <v>1110</v>
      </c>
      <c r="F114" s="103" t="s">
        <v>1111</v>
      </c>
    </row>
    <row r="115" spans="1:6">
      <c r="A115" t="s">
        <v>879</v>
      </c>
      <c r="B115" s="103" t="s">
        <v>1110</v>
      </c>
      <c r="C115" s="103" t="s">
        <v>1110</v>
      </c>
      <c r="D115" s="103" t="s">
        <v>1110</v>
      </c>
      <c r="E115" s="103" t="s">
        <v>1110</v>
      </c>
      <c r="F115" s="103" t="s">
        <v>1111</v>
      </c>
    </row>
    <row r="116" spans="1:6">
      <c r="A116" t="s">
        <v>880</v>
      </c>
      <c r="B116" s="103" t="s">
        <v>1110</v>
      </c>
      <c r="C116" s="103" t="s">
        <v>1110</v>
      </c>
      <c r="D116" s="103" t="s">
        <v>1110</v>
      </c>
      <c r="E116" s="103" t="s">
        <v>1110</v>
      </c>
      <c r="F116" s="103" t="s">
        <v>1111</v>
      </c>
    </row>
    <row r="117" spans="1:6">
      <c r="A117" t="s">
        <v>881</v>
      </c>
      <c r="B117" s="103" t="s">
        <v>1110</v>
      </c>
      <c r="C117" s="103" t="s">
        <v>1110</v>
      </c>
      <c r="D117" s="103" t="s">
        <v>1110</v>
      </c>
      <c r="E117" s="103" t="s">
        <v>1110</v>
      </c>
      <c r="F117" s="103" t="s">
        <v>1111</v>
      </c>
    </row>
    <row r="118" spans="1:6">
      <c r="A118" t="s">
        <v>882</v>
      </c>
      <c r="B118" s="103" t="s">
        <v>1110</v>
      </c>
      <c r="C118" s="103" t="s">
        <v>1110</v>
      </c>
      <c r="D118" s="103" t="s">
        <v>1110</v>
      </c>
      <c r="E118" s="103" t="s">
        <v>1110</v>
      </c>
      <c r="F118" s="103" t="s">
        <v>1111</v>
      </c>
    </row>
    <row r="119" spans="1:6">
      <c r="A119" t="s">
        <v>883</v>
      </c>
      <c r="B119" s="103" t="s">
        <v>1110</v>
      </c>
      <c r="C119" s="103" t="s">
        <v>1110</v>
      </c>
      <c r="D119" s="103" t="s">
        <v>1110</v>
      </c>
      <c r="E119" s="103" t="s">
        <v>1110</v>
      </c>
      <c r="F119" s="103" t="s">
        <v>1111</v>
      </c>
    </row>
    <row r="120" spans="1:6">
      <c r="A120" t="s">
        <v>884</v>
      </c>
      <c r="B120" s="103" t="s">
        <v>1110</v>
      </c>
      <c r="C120" s="103" t="s">
        <v>1110</v>
      </c>
      <c r="D120" s="103" t="s">
        <v>1110</v>
      </c>
      <c r="E120" s="103" t="s">
        <v>1110</v>
      </c>
      <c r="F120" s="103" t="s">
        <v>1111</v>
      </c>
    </row>
    <row r="121" spans="1:6">
      <c r="A121" t="s">
        <v>885</v>
      </c>
      <c r="B121" s="103" t="s">
        <v>1110</v>
      </c>
      <c r="C121" s="103" t="s">
        <v>1110</v>
      </c>
      <c r="D121" s="103" t="s">
        <v>1110</v>
      </c>
      <c r="E121" s="103" t="s">
        <v>1110</v>
      </c>
      <c r="F121" s="103" t="s">
        <v>1111</v>
      </c>
    </row>
    <row r="122" spans="1:6">
      <c r="A122" t="s">
        <v>886</v>
      </c>
      <c r="B122" s="103" t="s">
        <v>1110</v>
      </c>
      <c r="C122" s="103" t="s">
        <v>1110</v>
      </c>
      <c r="D122" s="103" t="s">
        <v>1110</v>
      </c>
      <c r="E122" s="103" t="s">
        <v>1110</v>
      </c>
      <c r="F122" s="103" t="s">
        <v>1111</v>
      </c>
    </row>
    <row r="123" spans="1:6">
      <c r="A123" t="s">
        <v>887</v>
      </c>
      <c r="B123" s="103" t="s">
        <v>1110</v>
      </c>
      <c r="C123" s="103" t="s">
        <v>1110</v>
      </c>
      <c r="D123" s="103" t="s">
        <v>1110</v>
      </c>
      <c r="E123" s="103" t="s">
        <v>1110</v>
      </c>
      <c r="F123" s="103" t="s">
        <v>1111</v>
      </c>
    </row>
    <row r="124" spans="1:6">
      <c r="A124" t="s">
        <v>888</v>
      </c>
      <c r="B124" s="103" t="s">
        <v>1110</v>
      </c>
      <c r="C124" s="103" t="s">
        <v>1110</v>
      </c>
      <c r="D124" s="103" t="s">
        <v>1110</v>
      </c>
      <c r="E124" s="103" t="s">
        <v>1110</v>
      </c>
      <c r="F124" s="103" t="s">
        <v>1111</v>
      </c>
    </row>
    <row r="125" spans="1:6">
      <c r="A125" t="s">
        <v>889</v>
      </c>
      <c r="B125" s="103" t="s">
        <v>1110</v>
      </c>
      <c r="C125" s="103" t="s">
        <v>1110</v>
      </c>
      <c r="D125" s="103" t="s">
        <v>1110</v>
      </c>
      <c r="E125" s="103" t="s">
        <v>1110</v>
      </c>
      <c r="F125" s="103" t="s">
        <v>1111</v>
      </c>
    </row>
    <row r="126" spans="1:6">
      <c r="A126" t="s">
        <v>890</v>
      </c>
      <c r="B126" s="103" t="s">
        <v>1110</v>
      </c>
      <c r="C126" s="103" t="s">
        <v>1110</v>
      </c>
      <c r="D126" s="103" t="s">
        <v>1110</v>
      </c>
      <c r="E126" s="103" t="s">
        <v>1110</v>
      </c>
      <c r="F126" s="103" t="s">
        <v>1111</v>
      </c>
    </row>
    <row r="127" spans="1:6">
      <c r="A127" t="s">
        <v>891</v>
      </c>
      <c r="B127" s="103" t="s">
        <v>1110</v>
      </c>
      <c r="C127" s="103" t="s">
        <v>1110</v>
      </c>
      <c r="D127" s="103" t="s">
        <v>1110</v>
      </c>
      <c r="E127" s="103" t="s">
        <v>1110</v>
      </c>
      <c r="F127" s="103" t="s">
        <v>1111</v>
      </c>
    </row>
    <row r="128" spans="1:6">
      <c r="A128" t="s">
        <v>892</v>
      </c>
      <c r="B128" s="103" t="s">
        <v>1110</v>
      </c>
      <c r="C128" s="103" t="s">
        <v>1110</v>
      </c>
      <c r="D128" s="103" t="s">
        <v>1110</v>
      </c>
      <c r="E128" s="103" t="s">
        <v>1110</v>
      </c>
      <c r="F128" s="103" t="s">
        <v>1111</v>
      </c>
    </row>
    <row r="129" spans="1:6">
      <c r="A129" t="s">
        <v>893</v>
      </c>
      <c r="B129" s="103" t="s">
        <v>1110</v>
      </c>
      <c r="C129" s="103" t="s">
        <v>1110</v>
      </c>
      <c r="D129" s="103" t="s">
        <v>1110</v>
      </c>
      <c r="E129" s="103" t="s">
        <v>1110</v>
      </c>
      <c r="F129" s="103" t="s">
        <v>1111</v>
      </c>
    </row>
    <row r="130" spans="1:6">
      <c r="A130" t="s">
        <v>894</v>
      </c>
      <c r="B130" s="103" t="s">
        <v>1110</v>
      </c>
      <c r="C130" s="103" t="s">
        <v>1110</v>
      </c>
      <c r="D130" s="103" t="s">
        <v>1110</v>
      </c>
      <c r="E130" s="103" t="s">
        <v>1110</v>
      </c>
      <c r="F130" s="103" t="s">
        <v>1111</v>
      </c>
    </row>
    <row r="131" spans="1:6">
      <c r="A131" t="s">
        <v>895</v>
      </c>
      <c r="B131" s="103" t="s">
        <v>1110</v>
      </c>
      <c r="C131" s="103" t="s">
        <v>1110</v>
      </c>
      <c r="D131" s="103" t="s">
        <v>1110</v>
      </c>
      <c r="E131" s="103" t="s">
        <v>1110</v>
      </c>
      <c r="F131" s="103" t="s">
        <v>1111</v>
      </c>
    </row>
    <row r="132" spans="1:6">
      <c r="A132" t="s">
        <v>896</v>
      </c>
      <c r="B132" s="103" t="s">
        <v>1110</v>
      </c>
      <c r="C132" s="103" t="s">
        <v>1110</v>
      </c>
      <c r="D132" s="103" t="s">
        <v>1110</v>
      </c>
      <c r="E132" s="103" t="s">
        <v>1110</v>
      </c>
      <c r="F132" s="103" t="s">
        <v>1111</v>
      </c>
    </row>
    <row r="133" spans="1:6">
      <c r="A133" t="s">
        <v>897</v>
      </c>
      <c r="B133" s="103" t="s">
        <v>1110</v>
      </c>
      <c r="C133" s="103" t="s">
        <v>1110</v>
      </c>
      <c r="D133" s="103" t="s">
        <v>1110</v>
      </c>
      <c r="E133" s="103" t="s">
        <v>1110</v>
      </c>
      <c r="F133" s="103" t="s">
        <v>1111</v>
      </c>
    </row>
    <row r="134" spans="1:6">
      <c r="A134" t="s">
        <v>898</v>
      </c>
      <c r="B134" s="103" t="s">
        <v>1110</v>
      </c>
      <c r="C134" s="103" t="s">
        <v>1110</v>
      </c>
      <c r="D134" s="103" t="s">
        <v>1110</v>
      </c>
      <c r="E134" s="103" t="s">
        <v>1110</v>
      </c>
      <c r="F134" s="103" t="s">
        <v>1111</v>
      </c>
    </row>
    <row r="135" spans="1:6">
      <c r="A135" t="s">
        <v>899</v>
      </c>
      <c r="B135" s="103" t="s">
        <v>1110</v>
      </c>
      <c r="C135" s="103" t="s">
        <v>1110</v>
      </c>
      <c r="D135" s="103" t="s">
        <v>1110</v>
      </c>
      <c r="E135" s="103" t="s">
        <v>1110</v>
      </c>
      <c r="F135" s="103" t="s">
        <v>1111</v>
      </c>
    </row>
    <row r="136" spans="1:6">
      <c r="A136" t="s">
        <v>900</v>
      </c>
      <c r="B136" s="103" t="s">
        <v>1110</v>
      </c>
      <c r="C136" s="103" t="s">
        <v>1110</v>
      </c>
      <c r="D136" s="103" t="s">
        <v>1110</v>
      </c>
      <c r="E136" s="103" t="s">
        <v>1110</v>
      </c>
      <c r="F136" s="103" t="s">
        <v>1111</v>
      </c>
    </row>
    <row r="137" spans="1:6">
      <c r="A137" t="s">
        <v>901</v>
      </c>
      <c r="B137" s="103" t="s">
        <v>1110</v>
      </c>
      <c r="C137" s="103" t="s">
        <v>1110</v>
      </c>
      <c r="D137" s="103" t="s">
        <v>1110</v>
      </c>
      <c r="E137" s="103" t="s">
        <v>1110</v>
      </c>
      <c r="F137" s="103" t="s">
        <v>1111</v>
      </c>
    </row>
    <row r="138" spans="1:6">
      <c r="A138" t="s">
        <v>902</v>
      </c>
      <c r="B138" s="103" t="s">
        <v>1110</v>
      </c>
      <c r="C138" s="103" t="s">
        <v>1110</v>
      </c>
      <c r="D138" s="103" t="s">
        <v>1110</v>
      </c>
      <c r="E138" s="103" t="s">
        <v>1110</v>
      </c>
      <c r="F138" s="103" t="s">
        <v>1111</v>
      </c>
    </row>
    <row r="139" spans="1:6">
      <c r="A139" t="s">
        <v>903</v>
      </c>
      <c r="B139" s="103" t="s">
        <v>1110</v>
      </c>
      <c r="C139" s="103" t="s">
        <v>1110</v>
      </c>
      <c r="D139" s="103" t="s">
        <v>1110</v>
      </c>
      <c r="E139" s="103" t="s">
        <v>1110</v>
      </c>
      <c r="F139" s="103" t="s">
        <v>1111</v>
      </c>
    </row>
    <row r="140" spans="1:6">
      <c r="A140" t="s">
        <v>904</v>
      </c>
      <c r="B140" s="103" t="s">
        <v>1110</v>
      </c>
      <c r="C140" s="103" t="s">
        <v>1110</v>
      </c>
      <c r="D140" s="103" t="s">
        <v>1110</v>
      </c>
      <c r="E140" s="103" t="s">
        <v>1110</v>
      </c>
      <c r="F140" s="103" t="s">
        <v>1111</v>
      </c>
    </row>
    <row r="141" spans="1:6">
      <c r="A141" t="s">
        <v>905</v>
      </c>
      <c r="B141" s="103" t="s">
        <v>1110</v>
      </c>
      <c r="C141" s="103" t="s">
        <v>1110</v>
      </c>
      <c r="D141" s="103" t="s">
        <v>1110</v>
      </c>
      <c r="E141" s="103" t="s">
        <v>1110</v>
      </c>
      <c r="F141" s="103" t="s">
        <v>1111</v>
      </c>
    </row>
    <row r="142" spans="1:6">
      <c r="A142" t="s">
        <v>906</v>
      </c>
      <c r="B142" s="103" t="s">
        <v>1110</v>
      </c>
      <c r="C142" s="103" t="s">
        <v>1110</v>
      </c>
      <c r="D142" s="103" t="s">
        <v>1110</v>
      </c>
      <c r="E142" s="103" t="s">
        <v>1110</v>
      </c>
      <c r="F142" s="103" t="s">
        <v>1111</v>
      </c>
    </row>
    <row r="143" spans="1:6">
      <c r="A143" t="s">
        <v>907</v>
      </c>
      <c r="B143" s="103" t="s">
        <v>1110</v>
      </c>
      <c r="C143" s="103" t="s">
        <v>1110</v>
      </c>
      <c r="D143" s="103" t="s">
        <v>1110</v>
      </c>
      <c r="E143" s="103" t="s">
        <v>1110</v>
      </c>
      <c r="F143" s="103" t="s">
        <v>1111</v>
      </c>
    </row>
    <row r="144" spans="1:6">
      <c r="A144" t="s">
        <v>908</v>
      </c>
      <c r="B144" s="103" t="s">
        <v>1110</v>
      </c>
      <c r="C144" s="103" t="s">
        <v>1110</v>
      </c>
      <c r="D144" s="103" t="s">
        <v>1110</v>
      </c>
      <c r="E144" s="103" t="s">
        <v>1110</v>
      </c>
      <c r="F144" s="103" t="s">
        <v>1111</v>
      </c>
    </row>
    <row r="145" spans="1:12">
      <c r="A145" t="s">
        <v>909</v>
      </c>
      <c r="B145" s="103" t="s">
        <v>1110</v>
      </c>
      <c r="C145" s="103" t="s">
        <v>1110</v>
      </c>
      <c r="D145" s="103" t="s">
        <v>1110</v>
      </c>
      <c r="E145" s="103" t="s">
        <v>1110</v>
      </c>
      <c r="F145" s="103" t="s">
        <v>1111</v>
      </c>
    </row>
    <row r="146" spans="1:12">
      <c r="A146" t="s">
        <v>910</v>
      </c>
      <c r="B146" s="103" t="s">
        <v>1110</v>
      </c>
      <c r="C146" s="103" t="s">
        <v>1110</v>
      </c>
      <c r="D146" s="103" t="s">
        <v>1110</v>
      </c>
      <c r="E146" s="103" t="s">
        <v>1110</v>
      </c>
      <c r="F146" s="103" t="s">
        <v>1111</v>
      </c>
    </row>
    <row r="147" spans="1:12">
      <c r="A147" t="s">
        <v>911</v>
      </c>
      <c r="B147" s="103" t="s">
        <v>1110</v>
      </c>
      <c r="C147" s="103" t="s">
        <v>1110</v>
      </c>
      <c r="D147" s="103" t="s">
        <v>1110</v>
      </c>
      <c r="E147" s="103" t="s">
        <v>1110</v>
      </c>
      <c r="F147" s="103" t="s">
        <v>1111</v>
      </c>
    </row>
    <row r="148" spans="1:12">
      <c r="A148" t="s">
        <v>912</v>
      </c>
      <c r="B148" s="103" t="s">
        <v>1110</v>
      </c>
      <c r="C148" s="103" t="s">
        <v>1110</v>
      </c>
      <c r="D148" s="103" t="s">
        <v>1110</v>
      </c>
      <c r="E148" s="103" t="s">
        <v>1110</v>
      </c>
      <c r="F148" s="103" t="s">
        <v>1111</v>
      </c>
    </row>
    <row r="149" spans="1:12">
      <c r="A149" t="s">
        <v>913</v>
      </c>
      <c r="B149" s="103" t="s">
        <v>1110</v>
      </c>
      <c r="C149" s="103" t="s">
        <v>1110</v>
      </c>
      <c r="D149" s="103" t="s">
        <v>1110</v>
      </c>
      <c r="E149" s="103" t="s">
        <v>1110</v>
      </c>
      <c r="F149" s="103" t="s">
        <v>1111</v>
      </c>
    </row>
    <row r="150" spans="1:12">
      <c r="A150" t="s">
        <v>914</v>
      </c>
      <c r="B150" s="103" t="s">
        <v>1110</v>
      </c>
      <c r="C150" s="103" t="s">
        <v>1110</v>
      </c>
      <c r="D150" s="103" t="s">
        <v>1110</v>
      </c>
      <c r="E150" s="103" t="s">
        <v>1110</v>
      </c>
      <c r="F150" s="103" t="s">
        <v>1111</v>
      </c>
    </row>
    <row r="151" spans="1:12">
      <c r="A151" t="s">
        <v>915</v>
      </c>
      <c r="B151" s="103" t="s">
        <v>1110</v>
      </c>
      <c r="C151" s="103" t="s">
        <v>1110</v>
      </c>
      <c r="D151" s="103" t="s">
        <v>1110</v>
      </c>
      <c r="E151" s="103" t="s">
        <v>1110</v>
      </c>
      <c r="F151" s="103" t="s">
        <v>1111</v>
      </c>
    </row>
    <row r="152" spans="1:12">
      <c r="A152" t="s">
        <v>916</v>
      </c>
      <c r="B152" s="103" t="s">
        <v>1110</v>
      </c>
      <c r="C152" s="103" t="s">
        <v>1110</v>
      </c>
      <c r="D152" s="103" t="s">
        <v>1110</v>
      </c>
      <c r="E152" s="103" t="s">
        <v>1110</v>
      </c>
      <c r="F152" s="103" t="s">
        <v>1111</v>
      </c>
    </row>
    <row r="153" spans="1:12">
      <c r="A153" t="s">
        <v>917</v>
      </c>
      <c r="B153" s="103" t="s">
        <v>1110</v>
      </c>
      <c r="C153" s="103" t="s">
        <v>1110</v>
      </c>
      <c r="D153" s="103" t="s">
        <v>1110</v>
      </c>
      <c r="E153" s="103" t="s">
        <v>1110</v>
      </c>
      <c r="F153" s="103" t="s">
        <v>1111</v>
      </c>
    </row>
    <row r="154" spans="1:12">
      <c r="A154" t="s">
        <v>918</v>
      </c>
      <c r="B154" s="103" t="s">
        <v>1110</v>
      </c>
      <c r="C154" s="103" t="s">
        <v>1110</v>
      </c>
      <c r="D154" s="103" t="s">
        <v>1110</v>
      </c>
      <c r="E154" s="103" t="s">
        <v>1110</v>
      </c>
      <c r="F154" s="103" t="s">
        <v>1111</v>
      </c>
    </row>
    <row r="155" spans="1:12">
      <c r="A155" t="s">
        <v>919</v>
      </c>
      <c r="B155" s="103" t="s">
        <v>1110</v>
      </c>
      <c r="C155" s="103" t="s">
        <v>1110</v>
      </c>
      <c r="D155" s="103" t="s">
        <v>1110</v>
      </c>
      <c r="E155" s="103" t="s">
        <v>1110</v>
      </c>
      <c r="F155" s="103" t="s">
        <v>1111</v>
      </c>
      <c r="I155">
        <v>1</v>
      </c>
    </row>
    <row r="156" spans="1:12">
      <c r="A156" t="s">
        <v>920</v>
      </c>
      <c r="B156" s="103" t="s">
        <v>1110</v>
      </c>
      <c r="C156" s="103" t="s">
        <v>1110</v>
      </c>
      <c r="D156" s="103" t="s">
        <v>1110</v>
      </c>
      <c r="E156" s="103" t="s">
        <v>1110</v>
      </c>
      <c r="F156" s="103" t="s">
        <v>1111</v>
      </c>
      <c r="L156">
        <v>1</v>
      </c>
    </row>
    <row r="157" spans="1:12">
      <c r="A157" t="s">
        <v>921</v>
      </c>
      <c r="B157" s="103" t="s">
        <v>1110</v>
      </c>
      <c r="C157" s="103" t="s">
        <v>1110</v>
      </c>
      <c r="D157" s="103" t="s">
        <v>1110</v>
      </c>
      <c r="E157" s="103" t="s">
        <v>1110</v>
      </c>
      <c r="F157" s="103" t="s">
        <v>1111</v>
      </c>
    </row>
    <row r="158" spans="1:12">
      <c r="A158" t="s">
        <v>922</v>
      </c>
      <c r="B158" s="103" t="s">
        <v>1110</v>
      </c>
      <c r="C158" s="103" t="s">
        <v>1110</v>
      </c>
      <c r="D158" s="103" t="s">
        <v>1110</v>
      </c>
      <c r="E158" s="103" t="s">
        <v>1110</v>
      </c>
      <c r="F158" s="103" t="s">
        <v>1111</v>
      </c>
    </row>
    <row r="159" spans="1:12">
      <c r="A159" t="s">
        <v>923</v>
      </c>
      <c r="B159" s="103" t="s">
        <v>1110</v>
      </c>
      <c r="C159" s="103" t="s">
        <v>1110</v>
      </c>
      <c r="D159" s="103" t="s">
        <v>1110</v>
      </c>
      <c r="E159" s="103" t="s">
        <v>1110</v>
      </c>
      <c r="F159" s="103" t="s">
        <v>1111</v>
      </c>
    </row>
    <row r="160" spans="1:12">
      <c r="A160" t="s">
        <v>924</v>
      </c>
      <c r="B160" s="103" t="s">
        <v>1110</v>
      </c>
      <c r="C160" s="103" t="s">
        <v>1110</v>
      </c>
      <c r="D160" s="103" t="s">
        <v>1110</v>
      </c>
      <c r="E160" s="103" t="s">
        <v>1110</v>
      </c>
      <c r="F160" s="103" t="s">
        <v>1111</v>
      </c>
    </row>
    <row r="161" spans="1:6">
      <c r="A161" t="s">
        <v>925</v>
      </c>
      <c r="B161" s="103" t="s">
        <v>1110</v>
      </c>
      <c r="C161" s="103" t="s">
        <v>1110</v>
      </c>
      <c r="D161" s="103" t="s">
        <v>1110</v>
      </c>
      <c r="E161" s="103" t="s">
        <v>1110</v>
      </c>
      <c r="F161" s="103" t="s">
        <v>1111</v>
      </c>
    </row>
    <row r="162" spans="1:6">
      <c r="A162" t="s">
        <v>926</v>
      </c>
      <c r="B162" s="103" t="s">
        <v>1110</v>
      </c>
      <c r="C162" s="103" t="s">
        <v>1110</v>
      </c>
      <c r="D162" s="103" t="s">
        <v>1110</v>
      </c>
      <c r="E162" s="103" t="s">
        <v>1110</v>
      </c>
      <c r="F162" s="103" t="s">
        <v>1111</v>
      </c>
    </row>
    <row r="163" spans="1:6">
      <c r="A163" t="s">
        <v>927</v>
      </c>
      <c r="B163" s="103" t="s">
        <v>1110</v>
      </c>
      <c r="C163" s="103" t="s">
        <v>1110</v>
      </c>
      <c r="D163" s="103" t="s">
        <v>1110</v>
      </c>
      <c r="E163" s="103" t="s">
        <v>1110</v>
      </c>
      <c r="F163" s="103" t="s">
        <v>1111</v>
      </c>
    </row>
    <row r="164" spans="1:6">
      <c r="A164" t="s">
        <v>928</v>
      </c>
      <c r="B164" s="103" t="s">
        <v>1110</v>
      </c>
      <c r="C164" s="103" t="s">
        <v>1110</v>
      </c>
      <c r="D164" s="103" t="s">
        <v>1110</v>
      </c>
      <c r="E164" s="103" t="s">
        <v>1110</v>
      </c>
      <c r="F164" s="103" t="s">
        <v>1111</v>
      </c>
    </row>
    <row r="165" spans="1:6">
      <c r="A165" t="s">
        <v>929</v>
      </c>
      <c r="B165" s="103" t="s">
        <v>1110</v>
      </c>
      <c r="C165" s="103" t="s">
        <v>1110</v>
      </c>
      <c r="D165" s="103" t="s">
        <v>1110</v>
      </c>
      <c r="E165" s="103" t="s">
        <v>1110</v>
      </c>
      <c r="F165" s="103" t="s">
        <v>1111</v>
      </c>
    </row>
    <row r="166" spans="1:6">
      <c r="A166" t="s">
        <v>930</v>
      </c>
      <c r="B166" s="103" t="s">
        <v>1110</v>
      </c>
      <c r="C166" s="103" t="s">
        <v>1110</v>
      </c>
      <c r="D166" s="103" t="s">
        <v>1110</v>
      </c>
      <c r="E166" s="103" t="s">
        <v>1110</v>
      </c>
      <c r="F166" s="103" t="s">
        <v>1111</v>
      </c>
    </row>
    <row r="167" spans="1:6">
      <c r="A167" t="s">
        <v>931</v>
      </c>
      <c r="B167" s="103" t="s">
        <v>1110</v>
      </c>
      <c r="C167" s="103" t="s">
        <v>1110</v>
      </c>
      <c r="D167" s="103" t="s">
        <v>1110</v>
      </c>
      <c r="E167" s="103" t="s">
        <v>1110</v>
      </c>
      <c r="F167" s="103" t="s">
        <v>1111</v>
      </c>
    </row>
    <row r="168" spans="1:6">
      <c r="A168" t="s">
        <v>932</v>
      </c>
      <c r="B168" s="103" t="s">
        <v>1110</v>
      </c>
      <c r="C168" s="103" t="s">
        <v>1110</v>
      </c>
      <c r="D168" s="103" t="s">
        <v>1110</v>
      </c>
      <c r="E168" s="103" t="s">
        <v>1110</v>
      </c>
      <c r="F168" s="103" t="s">
        <v>1111</v>
      </c>
    </row>
    <row r="169" spans="1:6">
      <c r="A169" t="s">
        <v>933</v>
      </c>
      <c r="B169" s="103" t="s">
        <v>1110</v>
      </c>
      <c r="C169" s="103" t="s">
        <v>1110</v>
      </c>
      <c r="D169" s="103" t="s">
        <v>1110</v>
      </c>
      <c r="E169" s="103" t="s">
        <v>1110</v>
      </c>
      <c r="F169" s="103" t="s">
        <v>1111</v>
      </c>
    </row>
    <row r="170" spans="1:6">
      <c r="A170" t="s">
        <v>934</v>
      </c>
      <c r="B170" s="103" t="s">
        <v>1110</v>
      </c>
      <c r="C170" s="103" t="s">
        <v>1110</v>
      </c>
      <c r="D170" s="103" t="s">
        <v>1110</v>
      </c>
      <c r="E170" s="103" t="s">
        <v>1110</v>
      </c>
      <c r="F170" s="103" t="s">
        <v>1111</v>
      </c>
    </row>
    <row r="171" spans="1:6">
      <c r="A171" t="s">
        <v>935</v>
      </c>
      <c r="B171" s="103" t="s">
        <v>1110</v>
      </c>
      <c r="C171" s="103" t="s">
        <v>1110</v>
      </c>
      <c r="D171" s="103" t="s">
        <v>1110</v>
      </c>
      <c r="E171" s="103" t="s">
        <v>1110</v>
      </c>
      <c r="F171" s="103" t="s">
        <v>1111</v>
      </c>
    </row>
    <row r="172" spans="1:6">
      <c r="A172" t="s">
        <v>936</v>
      </c>
      <c r="B172" s="103" t="s">
        <v>1110</v>
      </c>
      <c r="C172" s="103" t="s">
        <v>1110</v>
      </c>
      <c r="D172" s="103" t="s">
        <v>1110</v>
      </c>
      <c r="E172" s="103" t="s">
        <v>1110</v>
      </c>
      <c r="F172" s="103" t="s">
        <v>1111</v>
      </c>
    </row>
    <row r="173" spans="1:6">
      <c r="A173" t="s">
        <v>937</v>
      </c>
      <c r="B173" s="103" t="s">
        <v>1110</v>
      </c>
      <c r="C173" s="103" t="s">
        <v>1110</v>
      </c>
      <c r="D173" s="103" t="s">
        <v>1110</v>
      </c>
      <c r="E173" s="103" t="s">
        <v>1110</v>
      </c>
      <c r="F173" s="103" t="s">
        <v>1111</v>
      </c>
    </row>
    <row r="174" spans="1:6">
      <c r="A174" t="s">
        <v>938</v>
      </c>
      <c r="B174" s="103" t="s">
        <v>1110</v>
      </c>
      <c r="C174" s="103" t="s">
        <v>1110</v>
      </c>
      <c r="D174" s="103" t="s">
        <v>1110</v>
      </c>
      <c r="E174" s="103" t="s">
        <v>1110</v>
      </c>
      <c r="F174" s="103" t="s">
        <v>1111</v>
      </c>
    </row>
    <row r="175" spans="1:6">
      <c r="A175" t="s">
        <v>939</v>
      </c>
      <c r="B175" s="103" t="s">
        <v>1110</v>
      </c>
      <c r="C175" s="103" t="s">
        <v>1110</v>
      </c>
      <c r="D175" s="103" t="s">
        <v>1110</v>
      </c>
      <c r="E175" s="103" t="s">
        <v>1110</v>
      </c>
      <c r="F175" s="103" t="s">
        <v>1111</v>
      </c>
    </row>
    <row r="176" spans="1:6">
      <c r="A176" t="s">
        <v>940</v>
      </c>
      <c r="B176" s="103" t="s">
        <v>1110</v>
      </c>
      <c r="C176" s="103" t="s">
        <v>1110</v>
      </c>
      <c r="D176" s="103" t="s">
        <v>1110</v>
      </c>
      <c r="E176" s="103" t="s">
        <v>1110</v>
      </c>
      <c r="F176" s="103" t="s">
        <v>1111</v>
      </c>
    </row>
    <row r="177" spans="1:12">
      <c r="A177" t="s">
        <v>941</v>
      </c>
      <c r="B177" s="103" t="s">
        <v>1110</v>
      </c>
      <c r="C177" s="103" t="s">
        <v>1110</v>
      </c>
      <c r="D177" s="103" t="s">
        <v>1110</v>
      </c>
      <c r="E177" s="103" t="s">
        <v>1110</v>
      </c>
      <c r="F177" s="103" t="s">
        <v>1111</v>
      </c>
    </row>
    <row r="178" spans="1:12">
      <c r="A178" t="s">
        <v>942</v>
      </c>
      <c r="B178" s="103" t="s">
        <v>1110</v>
      </c>
      <c r="C178" s="103" t="s">
        <v>1110</v>
      </c>
      <c r="D178" s="103" t="s">
        <v>1110</v>
      </c>
      <c r="E178" s="103" t="s">
        <v>1110</v>
      </c>
      <c r="F178" s="103" t="s">
        <v>1111</v>
      </c>
      <c r="I178">
        <v>1</v>
      </c>
    </row>
    <row r="179" spans="1:12">
      <c r="A179" t="s">
        <v>943</v>
      </c>
      <c r="B179" s="103" t="s">
        <v>1110</v>
      </c>
      <c r="C179" s="103" t="s">
        <v>1110</v>
      </c>
      <c r="D179" s="103" t="s">
        <v>1110</v>
      </c>
      <c r="E179" s="103" t="s">
        <v>1110</v>
      </c>
      <c r="F179" s="103" t="s">
        <v>1111</v>
      </c>
      <c r="L179">
        <v>1</v>
      </c>
    </row>
    <row r="180" spans="1:12">
      <c r="A180" t="s">
        <v>944</v>
      </c>
      <c r="B180" s="103" t="s">
        <v>1110</v>
      </c>
      <c r="C180" s="103" t="s">
        <v>1110</v>
      </c>
      <c r="D180" s="103" t="s">
        <v>1110</v>
      </c>
      <c r="E180" s="103" t="s">
        <v>1110</v>
      </c>
      <c r="F180" s="103" t="s">
        <v>1111</v>
      </c>
    </row>
    <row r="181" spans="1:12">
      <c r="A181" t="s">
        <v>945</v>
      </c>
      <c r="B181" s="103" t="s">
        <v>1110</v>
      </c>
      <c r="C181" s="103" t="s">
        <v>1110</v>
      </c>
      <c r="D181" s="103" t="s">
        <v>1110</v>
      </c>
      <c r="E181" s="103" t="s">
        <v>1110</v>
      </c>
      <c r="F181" s="103" t="s">
        <v>1111</v>
      </c>
    </row>
    <row r="182" spans="1:12">
      <c r="A182" t="s">
        <v>946</v>
      </c>
      <c r="B182" s="103" t="s">
        <v>1110</v>
      </c>
      <c r="C182" s="103" t="s">
        <v>1110</v>
      </c>
      <c r="D182" s="103" t="s">
        <v>1110</v>
      </c>
      <c r="E182" s="103" t="s">
        <v>1110</v>
      </c>
      <c r="F182" s="103" t="s">
        <v>1111</v>
      </c>
    </row>
    <row r="183" spans="1:12">
      <c r="A183" t="s">
        <v>947</v>
      </c>
      <c r="B183" s="103" t="s">
        <v>1110</v>
      </c>
      <c r="C183" s="103" t="s">
        <v>1110</v>
      </c>
      <c r="D183" s="103" t="s">
        <v>1110</v>
      </c>
      <c r="E183" s="103" t="s">
        <v>1110</v>
      </c>
      <c r="F183" s="103" t="s">
        <v>1111</v>
      </c>
    </row>
    <row r="184" spans="1:12">
      <c r="A184" t="s">
        <v>948</v>
      </c>
      <c r="B184" s="103" t="s">
        <v>1110</v>
      </c>
      <c r="C184" s="103" t="s">
        <v>1110</v>
      </c>
      <c r="D184" s="103" t="s">
        <v>1110</v>
      </c>
      <c r="E184" s="103" t="s">
        <v>1110</v>
      </c>
      <c r="F184" s="103" t="s">
        <v>1111</v>
      </c>
    </row>
    <row r="185" spans="1:12">
      <c r="A185" t="s">
        <v>949</v>
      </c>
      <c r="B185" s="103" t="s">
        <v>1110</v>
      </c>
      <c r="C185" s="103" t="s">
        <v>1110</v>
      </c>
      <c r="D185" s="103" t="s">
        <v>1110</v>
      </c>
      <c r="E185" s="103" t="s">
        <v>1110</v>
      </c>
      <c r="F185" s="103" t="s">
        <v>1111</v>
      </c>
    </row>
    <row r="186" spans="1:12">
      <c r="A186" t="s">
        <v>950</v>
      </c>
      <c r="B186" s="103" t="s">
        <v>1110</v>
      </c>
      <c r="C186" s="103" t="s">
        <v>1110</v>
      </c>
      <c r="D186" s="103" t="s">
        <v>1110</v>
      </c>
      <c r="E186" s="103" t="s">
        <v>1110</v>
      </c>
      <c r="F186" s="103" t="s">
        <v>1111</v>
      </c>
    </row>
    <row r="187" spans="1:12">
      <c r="A187" t="s">
        <v>951</v>
      </c>
      <c r="B187" s="103" t="s">
        <v>1110</v>
      </c>
      <c r="C187" s="103" t="s">
        <v>1110</v>
      </c>
      <c r="D187" s="103" t="s">
        <v>1110</v>
      </c>
      <c r="E187" s="103" t="s">
        <v>1110</v>
      </c>
      <c r="F187" s="103" t="s">
        <v>1111</v>
      </c>
    </row>
    <row r="188" spans="1:12">
      <c r="A188" t="s">
        <v>952</v>
      </c>
      <c r="B188" s="103" t="s">
        <v>1110</v>
      </c>
      <c r="C188" s="103" t="s">
        <v>1110</v>
      </c>
      <c r="D188" s="103" t="s">
        <v>1110</v>
      </c>
      <c r="E188" s="103" t="s">
        <v>1110</v>
      </c>
      <c r="F188" s="103" t="s">
        <v>1111</v>
      </c>
    </row>
    <row r="189" spans="1:12">
      <c r="A189" t="s">
        <v>953</v>
      </c>
      <c r="B189" s="103" t="s">
        <v>1110</v>
      </c>
      <c r="C189" s="103" t="s">
        <v>1110</v>
      </c>
      <c r="D189" s="103" t="s">
        <v>1110</v>
      </c>
      <c r="E189" s="103" t="s">
        <v>1110</v>
      </c>
      <c r="F189" s="103" t="s">
        <v>1111</v>
      </c>
    </row>
    <row r="190" spans="1:12">
      <c r="A190" t="s">
        <v>954</v>
      </c>
      <c r="B190" s="103" t="s">
        <v>1110</v>
      </c>
      <c r="C190" s="103" t="s">
        <v>1110</v>
      </c>
      <c r="D190" s="103" t="s">
        <v>1110</v>
      </c>
      <c r="E190" s="103" t="s">
        <v>1110</v>
      </c>
      <c r="F190" s="103" t="s">
        <v>1111</v>
      </c>
    </row>
    <row r="191" spans="1:12">
      <c r="A191" t="s">
        <v>955</v>
      </c>
      <c r="B191" s="103" t="s">
        <v>1110</v>
      </c>
      <c r="C191" s="103" t="s">
        <v>1110</v>
      </c>
      <c r="D191" s="103" t="s">
        <v>1110</v>
      </c>
      <c r="E191" s="103" t="s">
        <v>1110</v>
      </c>
      <c r="F191" s="103" t="s">
        <v>1111</v>
      </c>
    </row>
    <row r="192" spans="1:12">
      <c r="A192" t="s">
        <v>956</v>
      </c>
      <c r="B192" s="103" t="s">
        <v>1110</v>
      </c>
      <c r="C192" s="103" t="s">
        <v>1110</v>
      </c>
      <c r="D192" s="103" t="s">
        <v>1110</v>
      </c>
      <c r="E192" s="103" t="s">
        <v>1110</v>
      </c>
      <c r="F192" s="103" t="s">
        <v>1111</v>
      </c>
    </row>
    <row r="193" spans="1:11">
      <c r="A193" t="s">
        <v>957</v>
      </c>
      <c r="B193" s="103" t="s">
        <v>1110</v>
      </c>
      <c r="C193" s="103" t="s">
        <v>1110</v>
      </c>
      <c r="D193" s="103" t="s">
        <v>1110</v>
      </c>
      <c r="E193" s="103" t="s">
        <v>1110</v>
      </c>
      <c r="F193" s="103" t="s">
        <v>1111</v>
      </c>
    </row>
    <row r="194" spans="1:11">
      <c r="A194" t="s">
        <v>958</v>
      </c>
      <c r="B194" s="103" t="s">
        <v>1110</v>
      </c>
      <c r="C194" s="103" t="s">
        <v>1110</v>
      </c>
      <c r="D194" s="103" t="s">
        <v>1110</v>
      </c>
      <c r="E194" s="103" t="s">
        <v>1110</v>
      </c>
      <c r="F194" s="103" t="s">
        <v>1111</v>
      </c>
    </row>
    <row r="195" spans="1:11">
      <c r="A195" t="s">
        <v>959</v>
      </c>
      <c r="B195" s="103" t="s">
        <v>1110</v>
      </c>
      <c r="C195" s="103" t="s">
        <v>1110</v>
      </c>
      <c r="D195" s="103" t="s">
        <v>1110</v>
      </c>
      <c r="E195" s="103" t="s">
        <v>1110</v>
      </c>
      <c r="F195" s="103" t="s">
        <v>1111</v>
      </c>
    </row>
    <row r="196" spans="1:11">
      <c r="A196" t="s">
        <v>960</v>
      </c>
      <c r="B196" s="103" t="s">
        <v>1110</v>
      </c>
      <c r="C196" s="103" t="s">
        <v>1110</v>
      </c>
      <c r="D196" s="103" t="s">
        <v>1110</v>
      </c>
      <c r="E196" s="103" t="s">
        <v>1110</v>
      </c>
      <c r="F196" s="103" t="s">
        <v>1111</v>
      </c>
    </row>
    <row r="197" spans="1:11">
      <c r="A197" t="s">
        <v>961</v>
      </c>
      <c r="B197" s="103" t="s">
        <v>1110</v>
      </c>
      <c r="C197" s="103" t="s">
        <v>1110</v>
      </c>
      <c r="D197" s="103" t="s">
        <v>1110</v>
      </c>
      <c r="E197" s="103" t="s">
        <v>1110</v>
      </c>
      <c r="F197" s="103" t="s">
        <v>1111</v>
      </c>
    </row>
    <row r="198" spans="1:11">
      <c r="A198" t="s">
        <v>962</v>
      </c>
      <c r="B198" s="103" t="s">
        <v>1110</v>
      </c>
      <c r="C198" s="103" t="s">
        <v>1110</v>
      </c>
      <c r="D198" s="103" t="s">
        <v>1110</v>
      </c>
      <c r="E198" s="103" t="s">
        <v>1110</v>
      </c>
      <c r="F198" s="103" t="s">
        <v>1111</v>
      </c>
    </row>
    <row r="199" spans="1:11">
      <c r="A199" t="s">
        <v>963</v>
      </c>
      <c r="B199" s="103" t="s">
        <v>1110</v>
      </c>
      <c r="C199" s="103" t="s">
        <v>1110</v>
      </c>
      <c r="D199" s="103" t="s">
        <v>1110</v>
      </c>
      <c r="E199" s="103" t="s">
        <v>1110</v>
      </c>
      <c r="F199" s="103" t="s">
        <v>1111</v>
      </c>
    </row>
    <row r="200" spans="1:11">
      <c r="A200" t="s">
        <v>964</v>
      </c>
      <c r="B200" s="103" t="s">
        <v>1110</v>
      </c>
      <c r="C200" s="103" t="s">
        <v>1110</v>
      </c>
      <c r="D200" s="103" t="s">
        <v>1110</v>
      </c>
      <c r="E200" s="103" t="s">
        <v>1110</v>
      </c>
      <c r="F200" s="103" t="s">
        <v>1111</v>
      </c>
    </row>
    <row r="201" spans="1:11">
      <c r="A201" t="s">
        <v>965</v>
      </c>
      <c r="B201" s="103" t="s">
        <v>1110</v>
      </c>
      <c r="C201" s="103" t="s">
        <v>1110</v>
      </c>
      <c r="D201" s="103" t="s">
        <v>1110</v>
      </c>
      <c r="E201" s="103" t="s">
        <v>1110</v>
      </c>
      <c r="F201" s="103" t="s">
        <v>1111</v>
      </c>
    </row>
    <row r="202" spans="1:11">
      <c r="A202" t="s">
        <v>966</v>
      </c>
      <c r="B202" s="103" t="s">
        <v>1110</v>
      </c>
      <c r="C202" s="103" t="s">
        <v>1110</v>
      </c>
      <c r="D202" s="103" t="s">
        <v>1110</v>
      </c>
      <c r="E202" s="103" t="s">
        <v>1110</v>
      </c>
      <c r="F202" s="103" t="s">
        <v>1111</v>
      </c>
    </row>
    <row r="203" spans="1:11">
      <c r="A203" t="s">
        <v>967</v>
      </c>
      <c r="B203" s="103" t="s">
        <v>1110</v>
      </c>
      <c r="C203" s="103" t="s">
        <v>1110</v>
      </c>
      <c r="D203" s="103" t="s">
        <v>1110</v>
      </c>
      <c r="E203" s="103" t="s">
        <v>1110</v>
      </c>
      <c r="F203" s="103" t="s">
        <v>1111</v>
      </c>
    </row>
    <row r="204" spans="1:11">
      <c r="A204" t="s">
        <v>968</v>
      </c>
      <c r="B204" s="103" t="s">
        <v>1110</v>
      </c>
      <c r="C204" s="103" t="s">
        <v>1110</v>
      </c>
      <c r="D204" s="103" t="s">
        <v>1110</v>
      </c>
      <c r="E204" s="103" t="s">
        <v>1110</v>
      </c>
      <c r="F204" s="103" t="s">
        <v>1111</v>
      </c>
    </row>
    <row r="205" spans="1:11">
      <c r="A205" t="s">
        <v>969</v>
      </c>
      <c r="B205" s="103" t="s">
        <v>1110</v>
      </c>
      <c r="C205" s="103" t="s">
        <v>1110</v>
      </c>
      <c r="D205" s="103" t="s">
        <v>1110</v>
      </c>
      <c r="E205" s="103" t="s">
        <v>1110</v>
      </c>
      <c r="F205" s="103" t="s">
        <v>1111</v>
      </c>
    </row>
    <row r="206" spans="1:11">
      <c r="A206" t="s">
        <v>970</v>
      </c>
      <c r="B206" s="103" t="s">
        <v>1110</v>
      </c>
      <c r="C206" s="103" t="s">
        <v>1110</v>
      </c>
      <c r="D206" s="103" t="s">
        <v>1110</v>
      </c>
      <c r="E206" s="103" t="s">
        <v>1110</v>
      </c>
      <c r="F206" s="103" t="s">
        <v>1111</v>
      </c>
    </row>
    <row r="207" spans="1:11">
      <c r="A207" t="s">
        <v>971</v>
      </c>
      <c r="B207" s="103" t="s">
        <v>1110</v>
      </c>
      <c r="C207" s="103" t="s">
        <v>1110</v>
      </c>
      <c r="D207" s="103" t="s">
        <v>1110</v>
      </c>
      <c r="E207" s="103" t="s">
        <v>1110</v>
      </c>
      <c r="F207" s="103" t="s">
        <v>1111</v>
      </c>
    </row>
    <row r="208" spans="1:11">
      <c r="A208" t="s">
        <v>972</v>
      </c>
      <c r="B208" s="103" t="s">
        <v>1110</v>
      </c>
      <c r="C208" s="103" t="s">
        <v>1110</v>
      </c>
      <c r="D208" s="103" t="s">
        <v>1110</v>
      </c>
      <c r="E208" s="103" t="s">
        <v>1110</v>
      </c>
      <c r="F208" s="103" t="s">
        <v>1111</v>
      </c>
      <c r="K208">
        <v>1</v>
      </c>
    </row>
    <row r="209" spans="1:12">
      <c r="A209" t="s">
        <v>973</v>
      </c>
      <c r="B209" s="103" t="s">
        <v>1110</v>
      </c>
      <c r="C209" s="103" t="s">
        <v>1110</v>
      </c>
      <c r="D209" s="103" t="s">
        <v>1110</v>
      </c>
      <c r="E209" s="103" t="s">
        <v>1110</v>
      </c>
      <c r="F209" s="103" t="s">
        <v>1111</v>
      </c>
      <c r="L209">
        <v>1</v>
      </c>
    </row>
    <row r="210" spans="1:12">
      <c r="A210" t="s">
        <v>974</v>
      </c>
      <c r="B210" s="103" t="s">
        <v>1110</v>
      </c>
      <c r="C210" s="103" t="s">
        <v>1110</v>
      </c>
      <c r="D210" s="103" t="s">
        <v>1110</v>
      </c>
      <c r="E210" s="103" t="s">
        <v>1110</v>
      </c>
      <c r="F210" s="103" t="s">
        <v>1111</v>
      </c>
    </row>
    <row r="211" spans="1:12">
      <c r="A211" t="s">
        <v>975</v>
      </c>
      <c r="B211" s="103" t="s">
        <v>1110</v>
      </c>
      <c r="C211" s="103" t="s">
        <v>1110</v>
      </c>
      <c r="D211" s="103" t="s">
        <v>1110</v>
      </c>
      <c r="E211" s="103" t="s">
        <v>1110</v>
      </c>
      <c r="F211" s="103" t="s">
        <v>1111</v>
      </c>
    </row>
    <row r="212" spans="1:12">
      <c r="A212" t="s">
        <v>976</v>
      </c>
      <c r="B212" s="103" t="s">
        <v>1110</v>
      </c>
      <c r="C212" s="103" t="s">
        <v>1110</v>
      </c>
      <c r="D212" s="103" t="s">
        <v>1110</v>
      </c>
      <c r="E212" s="103" t="s">
        <v>1110</v>
      </c>
      <c r="F212" s="103" t="s">
        <v>1111</v>
      </c>
    </row>
    <row r="213" spans="1:12">
      <c r="A213" t="s">
        <v>977</v>
      </c>
      <c r="B213" s="103" t="s">
        <v>1110</v>
      </c>
      <c r="C213" s="103" t="s">
        <v>1110</v>
      </c>
      <c r="D213" s="103" t="s">
        <v>1110</v>
      </c>
      <c r="E213" s="103" t="s">
        <v>1110</v>
      </c>
      <c r="F213" s="103" t="s">
        <v>1111</v>
      </c>
    </row>
    <row r="214" spans="1:12">
      <c r="A214" t="s">
        <v>978</v>
      </c>
      <c r="B214" s="103" t="s">
        <v>1110</v>
      </c>
      <c r="C214" s="103" t="s">
        <v>1110</v>
      </c>
      <c r="D214" s="103" t="s">
        <v>1110</v>
      </c>
      <c r="E214" s="103" t="s">
        <v>1110</v>
      </c>
      <c r="F214" s="103" t="s">
        <v>1111</v>
      </c>
    </row>
    <row r="215" spans="1:12">
      <c r="A215" t="s">
        <v>979</v>
      </c>
      <c r="B215" s="103" t="s">
        <v>1110</v>
      </c>
      <c r="C215" s="103" t="s">
        <v>1110</v>
      </c>
      <c r="D215" s="103" t="s">
        <v>1110</v>
      </c>
      <c r="E215" s="103" t="s">
        <v>1110</v>
      </c>
      <c r="F215" s="103" t="s">
        <v>1111</v>
      </c>
    </row>
    <row r="216" spans="1:12">
      <c r="A216" t="s">
        <v>980</v>
      </c>
      <c r="B216" s="103" t="s">
        <v>1110</v>
      </c>
      <c r="C216" s="103" t="s">
        <v>1110</v>
      </c>
      <c r="D216" s="103" t="s">
        <v>1110</v>
      </c>
      <c r="E216" s="103" t="s">
        <v>1110</v>
      </c>
      <c r="F216" s="103" t="s">
        <v>1111</v>
      </c>
    </row>
    <row r="217" spans="1:12">
      <c r="A217" t="s">
        <v>981</v>
      </c>
      <c r="B217" s="103" t="s">
        <v>1110</v>
      </c>
      <c r="C217" s="103" t="s">
        <v>1110</v>
      </c>
      <c r="D217" s="103" t="s">
        <v>1110</v>
      </c>
      <c r="E217" s="103" t="s">
        <v>1110</v>
      </c>
      <c r="F217" s="103" t="s">
        <v>1111</v>
      </c>
    </row>
    <row r="218" spans="1:12">
      <c r="A218" t="s">
        <v>982</v>
      </c>
      <c r="B218" s="103" t="s">
        <v>1110</v>
      </c>
      <c r="C218" s="103" t="s">
        <v>1110</v>
      </c>
      <c r="D218" s="103" t="s">
        <v>1110</v>
      </c>
      <c r="E218" s="103" t="s">
        <v>1110</v>
      </c>
      <c r="F218" s="103" t="s">
        <v>1111</v>
      </c>
    </row>
    <row r="219" spans="1:12">
      <c r="A219" t="s">
        <v>983</v>
      </c>
      <c r="B219" s="103" t="s">
        <v>1110</v>
      </c>
      <c r="C219" s="103" t="s">
        <v>1110</v>
      </c>
      <c r="D219" s="103" t="s">
        <v>1110</v>
      </c>
      <c r="E219" s="103" t="s">
        <v>1110</v>
      </c>
      <c r="F219" s="103" t="s">
        <v>1111</v>
      </c>
    </row>
    <row r="220" spans="1:12">
      <c r="A220" t="s">
        <v>984</v>
      </c>
      <c r="B220" s="103" t="s">
        <v>1110</v>
      </c>
      <c r="C220" s="103" t="s">
        <v>1110</v>
      </c>
      <c r="D220" s="103" t="s">
        <v>1110</v>
      </c>
      <c r="E220" s="103" t="s">
        <v>1110</v>
      </c>
      <c r="F220" s="103" t="s">
        <v>1111</v>
      </c>
    </row>
    <row r="221" spans="1:12">
      <c r="A221" t="s">
        <v>985</v>
      </c>
      <c r="B221" s="103" t="s">
        <v>1110</v>
      </c>
      <c r="C221" s="103" t="s">
        <v>1110</v>
      </c>
      <c r="D221" s="103" t="s">
        <v>1110</v>
      </c>
      <c r="E221" s="103" t="s">
        <v>1110</v>
      </c>
      <c r="F221" s="103" t="s">
        <v>1111</v>
      </c>
    </row>
    <row r="222" spans="1:12">
      <c r="A222" t="s">
        <v>986</v>
      </c>
      <c r="B222" s="103" t="s">
        <v>1110</v>
      </c>
      <c r="C222" s="103" t="s">
        <v>1110</v>
      </c>
      <c r="D222" s="103" t="s">
        <v>1110</v>
      </c>
      <c r="E222" s="103" t="s">
        <v>1110</v>
      </c>
      <c r="F222" s="103" t="s">
        <v>1111</v>
      </c>
    </row>
    <row r="223" spans="1:12">
      <c r="A223" t="s">
        <v>987</v>
      </c>
      <c r="B223" s="103" t="s">
        <v>1110</v>
      </c>
      <c r="C223" s="103" t="s">
        <v>1110</v>
      </c>
      <c r="D223" s="103" t="s">
        <v>1110</v>
      </c>
      <c r="E223" s="103" t="s">
        <v>1110</v>
      </c>
      <c r="F223" s="103" t="s">
        <v>1111</v>
      </c>
    </row>
    <row r="224" spans="1:12">
      <c r="A224" t="s">
        <v>988</v>
      </c>
      <c r="B224" s="103" t="s">
        <v>1110</v>
      </c>
      <c r="C224" s="103" t="s">
        <v>1110</v>
      </c>
      <c r="D224" s="103" t="s">
        <v>1110</v>
      </c>
      <c r="E224" s="103" t="s">
        <v>1110</v>
      </c>
      <c r="F224" s="103" t="s">
        <v>1111</v>
      </c>
    </row>
    <row r="225" spans="1:6">
      <c r="A225" t="s">
        <v>989</v>
      </c>
      <c r="B225" s="103" t="s">
        <v>1110</v>
      </c>
      <c r="C225" s="103" t="s">
        <v>1110</v>
      </c>
      <c r="D225" s="103" t="s">
        <v>1110</v>
      </c>
      <c r="E225" s="103" t="s">
        <v>1110</v>
      </c>
      <c r="F225" s="103" t="s">
        <v>1111</v>
      </c>
    </row>
    <row r="226" spans="1:6">
      <c r="A226" t="s">
        <v>990</v>
      </c>
      <c r="B226" s="103" t="s">
        <v>1110</v>
      </c>
      <c r="C226" s="103" t="s">
        <v>1110</v>
      </c>
      <c r="D226" s="103" t="s">
        <v>1110</v>
      </c>
      <c r="E226" s="103" t="s">
        <v>1110</v>
      </c>
      <c r="F226" s="103" t="s">
        <v>1111</v>
      </c>
    </row>
    <row r="227" spans="1:6">
      <c r="A227" t="s">
        <v>991</v>
      </c>
      <c r="B227" s="103" t="s">
        <v>1110</v>
      </c>
      <c r="C227" s="103" t="s">
        <v>1110</v>
      </c>
      <c r="D227" s="103" t="s">
        <v>1110</v>
      </c>
      <c r="E227" s="103" t="s">
        <v>1110</v>
      </c>
      <c r="F227" s="103" t="s">
        <v>1111</v>
      </c>
    </row>
    <row r="228" spans="1:6">
      <c r="A228" t="s">
        <v>992</v>
      </c>
      <c r="B228" s="103" t="s">
        <v>1110</v>
      </c>
      <c r="C228" s="103" t="s">
        <v>1110</v>
      </c>
      <c r="D228" s="103" t="s">
        <v>1110</v>
      </c>
      <c r="E228" s="103" t="s">
        <v>1110</v>
      </c>
      <c r="F228" s="103" t="s">
        <v>1111</v>
      </c>
    </row>
    <row r="229" spans="1:6">
      <c r="A229" t="s">
        <v>993</v>
      </c>
      <c r="B229" s="103" t="s">
        <v>1110</v>
      </c>
      <c r="C229" s="103" t="s">
        <v>1110</v>
      </c>
      <c r="D229" s="103" t="s">
        <v>1110</v>
      </c>
      <c r="E229" s="103" t="s">
        <v>1110</v>
      </c>
      <c r="F229" s="103" t="s">
        <v>1111</v>
      </c>
    </row>
    <row r="230" spans="1:6">
      <c r="A230" t="s">
        <v>994</v>
      </c>
      <c r="B230" s="103" t="s">
        <v>1110</v>
      </c>
      <c r="C230" s="103" t="s">
        <v>1110</v>
      </c>
      <c r="D230" s="103" t="s">
        <v>1110</v>
      </c>
      <c r="E230" s="103" t="s">
        <v>1110</v>
      </c>
      <c r="F230" s="103" t="s">
        <v>1111</v>
      </c>
    </row>
    <row r="231" spans="1:6">
      <c r="A231" t="s">
        <v>995</v>
      </c>
      <c r="B231" s="103" t="s">
        <v>1110</v>
      </c>
      <c r="C231" s="103" t="s">
        <v>1110</v>
      </c>
      <c r="D231" s="103" t="s">
        <v>1110</v>
      </c>
      <c r="E231" s="103" t="s">
        <v>1110</v>
      </c>
      <c r="F231" s="103" t="s">
        <v>1111</v>
      </c>
    </row>
    <row r="232" spans="1:6">
      <c r="A232" t="s">
        <v>996</v>
      </c>
      <c r="B232" s="103" t="s">
        <v>1110</v>
      </c>
      <c r="C232" s="103" t="s">
        <v>1110</v>
      </c>
      <c r="D232" s="103" t="s">
        <v>1110</v>
      </c>
      <c r="E232" s="103" t="s">
        <v>1110</v>
      </c>
      <c r="F232" s="103" t="s">
        <v>1111</v>
      </c>
    </row>
    <row r="233" spans="1:6">
      <c r="A233" t="s">
        <v>997</v>
      </c>
      <c r="B233" s="103" t="s">
        <v>1110</v>
      </c>
      <c r="C233" s="103" t="s">
        <v>1110</v>
      </c>
      <c r="D233" s="103" t="s">
        <v>1110</v>
      </c>
      <c r="E233" s="103" t="s">
        <v>1110</v>
      </c>
      <c r="F233" s="103" t="s">
        <v>1111</v>
      </c>
    </row>
    <row r="234" spans="1:6">
      <c r="A234" t="s">
        <v>998</v>
      </c>
      <c r="B234" s="103" t="s">
        <v>1110</v>
      </c>
      <c r="C234" s="103" t="s">
        <v>1110</v>
      </c>
      <c r="D234" s="103" t="s">
        <v>1110</v>
      </c>
      <c r="E234" s="103" t="s">
        <v>1110</v>
      </c>
      <c r="F234" s="103" t="s">
        <v>1111</v>
      </c>
    </row>
    <row r="235" spans="1:6">
      <c r="A235" t="s">
        <v>999</v>
      </c>
      <c r="B235" s="103" t="s">
        <v>1110</v>
      </c>
      <c r="C235" s="103" t="s">
        <v>1110</v>
      </c>
      <c r="D235" s="103" t="s">
        <v>1110</v>
      </c>
      <c r="E235" s="103" t="s">
        <v>1110</v>
      </c>
      <c r="F235" s="103" t="s">
        <v>1111</v>
      </c>
    </row>
    <row r="236" spans="1:6">
      <c r="A236" t="s">
        <v>1000</v>
      </c>
      <c r="B236" s="103" t="s">
        <v>1110</v>
      </c>
      <c r="C236" s="103" t="s">
        <v>1110</v>
      </c>
      <c r="D236" s="103" t="s">
        <v>1110</v>
      </c>
      <c r="E236" s="103" t="s">
        <v>1110</v>
      </c>
      <c r="F236" s="103" t="s">
        <v>1111</v>
      </c>
    </row>
    <row r="237" spans="1:6">
      <c r="A237" t="s">
        <v>1001</v>
      </c>
      <c r="B237" s="103" t="s">
        <v>1110</v>
      </c>
      <c r="C237" s="103" t="s">
        <v>1110</v>
      </c>
      <c r="D237" s="103" t="s">
        <v>1110</v>
      </c>
      <c r="E237" s="103" t="s">
        <v>1110</v>
      </c>
      <c r="F237" s="103" t="s">
        <v>1111</v>
      </c>
    </row>
    <row r="238" spans="1:6">
      <c r="A238" t="s">
        <v>1002</v>
      </c>
      <c r="B238" s="103" t="s">
        <v>1110</v>
      </c>
      <c r="C238" s="103" t="s">
        <v>1110</v>
      </c>
      <c r="D238" s="103" t="s">
        <v>1110</v>
      </c>
      <c r="E238" s="103" t="s">
        <v>1110</v>
      </c>
      <c r="F238" s="103" t="s">
        <v>1111</v>
      </c>
    </row>
    <row r="239" spans="1:6">
      <c r="A239" t="s">
        <v>1003</v>
      </c>
      <c r="B239" s="103" t="s">
        <v>1110</v>
      </c>
      <c r="C239" s="103" t="s">
        <v>1110</v>
      </c>
      <c r="D239" s="103" t="s">
        <v>1110</v>
      </c>
      <c r="E239" s="103" t="s">
        <v>1110</v>
      </c>
      <c r="F239" s="103" t="s">
        <v>1111</v>
      </c>
    </row>
    <row r="240" spans="1:6">
      <c r="A240" t="s">
        <v>1004</v>
      </c>
      <c r="B240" s="103" t="s">
        <v>1110</v>
      </c>
      <c r="C240" s="103" t="s">
        <v>1110</v>
      </c>
      <c r="D240" s="103" t="s">
        <v>1110</v>
      </c>
      <c r="E240" s="103" t="s">
        <v>1110</v>
      </c>
      <c r="F240" s="103" t="s">
        <v>1111</v>
      </c>
    </row>
    <row r="241" spans="1:6">
      <c r="A241" t="s">
        <v>1005</v>
      </c>
      <c r="B241" s="103" t="s">
        <v>1110</v>
      </c>
      <c r="C241" s="103" t="s">
        <v>1110</v>
      </c>
      <c r="D241" s="103" t="s">
        <v>1110</v>
      </c>
      <c r="E241" s="103" t="s">
        <v>1110</v>
      </c>
      <c r="F241" s="103" t="s">
        <v>1111</v>
      </c>
    </row>
    <row r="242" spans="1:6">
      <c r="A242" t="s">
        <v>1006</v>
      </c>
      <c r="B242" s="103" t="s">
        <v>1110</v>
      </c>
      <c r="C242" s="103" t="s">
        <v>1110</v>
      </c>
      <c r="D242" s="103" t="s">
        <v>1110</v>
      </c>
      <c r="E242" s="103" t="s">
        <v>1110</v>
      </c>
      <c r="F242" s="103" t="s">
        <v>1111</v>
      </c>
    </row>
    <row r="243" spans="1:6">
      <c r="A243" t="s">
        <v>1007</v>
      </c>
      <c r="B243" s="103" t="s">
        <v>1110</v>
      </c>
      <c r="C243" s="103" t="s">
        <v>1110</v>
      </c>
      <c r="D243" s="103" t="s">
        <v>1110</v>
      </c>
      <c r="E243" s="103" t="s">
        <v>1110</v>
      </c>
      <c r="F243" s="103" t="s">
        <v>1111</v>
      </c>
    </row>
    <row r="244" spans="1:6">
      <c r="A244" t="s">
        <v>1008</v>
      </c>
      <c r="B244" s="103" t="s">
        <v>1110</v>
      </c>
      <c r="C244" s="103" t="s">
        <v>1110</v>
      </c>
      <c r="D244" s="103" t="s">
        <v>1110</v>
      </c>
      <c r="E244" s="103" t="s">
        <v>1110</v>
      </c>
      <c r="F244" s="103" t="s">
        <v>1111</v>
      </c>
    </row>
    <row r="245" spans="1:6">
      <c r="A245" t="s">
        <v>1009</v>
      </c>
      <c r="B245" s="103" t="s">
        <v>1110</v>
      </c>
      <c r="C245" s="103" t="s">
        <v>1110</v>
      </c>
      <c r="D245" s="103" t="s">
        <v>1110</v>
      </c>
      <c r="E245" s="103" t="s">
        <v>1110</v>
      </c>
      <c r="F245" s="103" t="s">
        <v>1111</v>
      </c>
    </row>
    <row r="246" spans="1:6">
      <c r="A246" t="s">
        <v>1010</v>
      </c>
      <c r="B246" s="103" t="s">
        <v>1110</v>
      </c>
      <c r="C246" s="103" t="s">
        <v>1110</v>
      </c>
      <c r="D246" s="103" t="s">
        <v>1110</v>
      </c>
      <c r="E246" s="103" t="s">
        <v>1110</v>
      </c>
      <c r="F246" s="103" t="s">
        <v>1111</v>
      </c>
    </row>
    <row r="247" spans="1:6">
      <c r="A247" t="s">
        <v>1011</v>
      </c>
      <c r="B247" s="103" t="s">
        <v>1110</v>
      </c>
      <c r="C247" s="103" t="s">
        <v>1110</v>
      </c>
      <c r="D247" s="103" t="s">
        <v>1110</v>
      </c>
      <c r="E247" s="103" t="s">
        <v>1110</v>
      </c>
      <c r="F247" s="103" t="s">
        <v>1111</v>
      </c>
    </row>
    <row r="248" spans="1:6">
      <c r="A248" t="s">
        <v>1012</v>
      </c>
      <c r="B248" s="103" t="s">
        <v>1110</v>
      </c>
      <c r="C248" s="103" t="s">
        <v>1110</v>
      </c>
      <c r="D248" s="103" t="s">
        <v>1110</v>
      </c>
      <c r="E248" s="103" t="s">
        <v>1110</v>
      </c>
      <c r="F248" s="103" t="s">
        <v>1111</v>
      </c>
    </row>
    <row r="249" spans="1:6">
      <c r="A249" t="s">
        <v>1013</v>
      </c>
      <c r="B249" s="103" t="s">
        <v>1110</v>
      </c>
      <c r="C249" s="103" t="s">
        <v>1110</v>
      </c>
      <c r="D249" s="103" t="s">
        <v>1110</v>
      </c>
      <c r="E249" s="103" t="s">
        <v>1110</v>
      </c>
      <c r="F249" s="103" t="s">
        <v>1111</v>
      </c>
    </row>
    <row r="250" spans="1:6">
      <c r="A250" t="s">
        <v>1014</v>
      </c>
      <c r="B250" s="103" t="s">
        <v>1110</v>
      </c>
      <c r="C250" s="103" t="s">
        <v>1110</v>
      </c>
      <c r="D250" s="103" t="s">
        <v>1110</v>
      </c>
      <c r="E250" s="103" t="s">
        <v>1110</v>
      </c>
      <c r="F250" s="103" t="s">
        <v>1111</v>
      </c>
    </row>
    <row r="251" spans="1:6">
      <c r="A251" t="s">
        <v>1015</v>
      </c>
      <c r="B251" s="103" t="s">
        <v>1110</v>
      </c>
      <c r="C251" s="103" t="s">
        <v>1110</v>
      </c>
      <c r="D251" s="103" t="s">
        <v>1110</v>
      </c>
      <c r="E251" s="103" t="s">
        <v>1110</v>
      </c>
      <c r="F251" s="103" t="s">
        <v>1111</v>
      </c>
    </row>
    <row r="252" spans="1:6">
      <c r="A252" t="s">
        <v>1016</v>
      </c>
      <c r="B252" s="103" t="s">
        <v>1110</v>
      </c>
      <c r="C252" s="103" t="s">
        <v>1110</v>
      </c>
      <c r="D252" s="103" t="s">
        <v>1110</v>
      </c>
      <c r="E252" s="103" t="s">
        <v>1110</v>
      </c>
      <c r="F252" s="103" t="s">
        <v>1111</v>
      </c>
    </row>
    <row r="253" spans="1:6">
      <c r="A253" t="s">
        <v>1017</v>
      </c>
      <c r="B253" s="103" t="s">
        <v>1110</v>
      </c>
      <c r="C253" s="103" t="s">
        <v>1110</v>
      </c>
      <c r="D253" s="103" t="s">
        <v>1110</v>
      </c>
      <c r="E253" s="103" t="s">
        <v>1110</v>
      </c>
      <c r="F253" s="103" t="s">
        <v>1111</v>
      </c>
    </row>
    <row r="254" spans="1:6">
      <c r="A254" t="s">
        <v>1018</v>
      </c>
      <c r="B254" s="103" t="s">
        <v>1110</v>
      </c>
      <c r="C254" s="103" t="s">
        <v>1110</v>
      </c>
      <c r="D254" s="103" t="s">
        <v>1110</v>
      </c>
      <c r="E254" s="103" t="s">
        <v>1110</v>
      </c>
      <c r="F254" s="103" t="s">
        <v>1111</v>
      </c>
    </row>
    <row r="255" spans="1:6">
      <c r="A255" t="s">
        <v>1019</v>
      </c>
      <c r="B255" s="103" t="s">
        <v>1110</v>
      </c>
      <c r="C255" s="103" t="s">
        <v>1110</v>
      </c>
      <c r="D255" s="103" t="s">
        <v>1110</v>
      </c>
      <c r="E255" s="103" t="s">
        <v>1110</v>
      </c>
      <c r="F255" s="103" t="s">
        <v>1111</v>
      </c>
    </row>
    <row r="256" spans="1:6">
      <c r="A256" t="s">
        <v>1020</v>
      </c>
      <c r="B256" s="103" t="s">
        <v>1110</v>
      </c>
      <c r="C256" s="103" t="s">
        <v>1110</v>
      </c>
      <c r="D256" s="103" t="s">
        <v>1110</v>
      </c>
      <c r="E256" s="103" t="s">
        <v>1110</v>
      </c>
      <c r="F256" s="103" t="s">
        <v>1111</v>
      </c>
    </row>
    <row r="257" spans="1:12">
      <c r="A257" t="s">
        <v>1021</v>
      </c>
      <c r="B257" s="103" t="s">
        <v>1110</v>
      </c>
      <c r="C257" s="103" t="s">
        <v>1110</v>
      </c>
      <c r="D257" s="103" t="s">
        <v>1110</v>
      </c>
      <c r="E257" s="103" t="s">
        <v>1110</v>
      </c>
      <c r="F257" s="103" t="s">
        <v>1111</v>
      </c>
    </row>
    <row r="258" spans="1:12">
      <c r="A258" t="s">
        <v>1022</v>
      </c>
      <c r="B258" s="103" t="s">
        <v>1110</v>
      </c>
      <c r="C258" s="103" t="s">
        <v>1110</v>
      </c>
      <c r="D258" s="103" t="s">
        <v>1110</v>
      </c>
      <c r="E258" s="103" t="s">
        <v>1110</v>
      </c>
      <c r="F258" s="103" t="s">
        <v>1111</v>
      </c>
    </row>
    <row r="259" spans="1:12">
      <c r="A259" t="s">
        <v>1023</v>
      </c>
      <c r="B259" s="103" t="s">
        <v>1110</v>
      </c>
      <c r="C259" s="103" t="s">
        <v>1110</v>
      </c>
      <c r="D259" s="103" t="s">
        <v>1110</v>
      </c>
      <c r="E259" s="103" t="s">
        <v>1110</v>
      </c>
      <c r="F259" s="103" t="s">
        <v>1111</v>
      </c>
    </row>
    <row r="260" spans="1:12">
      <c r="A260" t="s">
        <v>1024</v>
      </c>
      <c r="B260" s="103" t="s">
        <v>1110</v>
      </c>
      <c r="C260" s="103" t="s">
        <v>1110</v>
      </c>
      <c r="D260" s="103" t="s">
        <v>1110</v>
      </c>
      <c r="E260" s="103" t="s">
        <v>1110</v>
      </c>
      <c r="F260" s="103" t="s">
        <v>1111</v>
      </c>
    </row>
    <row r="261" spans="1:12">
      <c r="A261" t="s">
        <v>1025</v>
      </c>
      <c r="B261" s="103" t="s">
        <v>1110</v>
      </c>
      <c r="C261" s="103" t="s">
        <v>1110</v>
      </c>
      <c r="D261" s="103" t="s">
        <v>1110</v>
      </c>
      <c r="E261" s="103" t="s">
        <v>1110</v>
      </c>
      <c r="F261" s="103" t="s">
        <v>1111</v>
      </c>
    </row>
    <row r="262" spans="1:12">
      <c r="A262" t="s">
        <v>1026</v>
      </c>
      <c r="B262" s="103" t="s">
        <v>1110</v>
      </c>
      <c r="C262" s="103" t="s">
        <v>1110</v>
      </c>
      <c r="D262" s="103" t="s">
        <v>1110</v>
      </c>
      <c r="E262" s="103" t="s">
        <v>1110</v>
      </c>
      <c r="F262" s="103" t="s">
        <v>1111</v>
      </c>
    </row>
    <row r="263" spans="1:12">
      <c r="A263" t="s">
        <v>1027</v>
      </c>
      <c r="B263" s="103" t="s">
        <v>1110</v>
      </c>
      <c r="C263" s="103" t="s">
        <v>1110</v>
      </c>
      <c r="D263" s="103" t="s">
        <v>1110</v>
      </c>
      <c r="E263" s="103" t="s">
        <v>1110</v>
      </c>
      <c r="F263" s="103" t="s">
        <v>1111</v>
      </c>
    </row>
    <row r="264" spans="1:12">
      <c r="A264" t="s">
        <v>1028</v>
      </c>
      <c r="B264" s="103" t="s">
        <v>1110</v>
      </c>
      <c r="C264" s="103" t="s">
        <v>1110</v>
      </c>
      <c r="D264" s="103" t="s">
        <v>1110</v>
      </c>
      <c r="E264" s="103" t="s">
        <v>1110</v>
      </c>
      <c r="F264" s="103" t="s">
        <v>1111</v>
      </c>
    </row>
    <row r="265" spans="1:12">
      <c r="A265" t="s">
        <v>1029</v>
      </c>
      <c r="B265" s="103" t="s">
        <v>1110</v>
      </c>
      <c r="C265" s="103" t="s">
        <v>1110</v>
      </c>
      <c r="D265" s="103" t="s">
        <v>1110</v>
      </c>
      <c r="E265" s="103" t="s">
        <v>1110</v>
      </c>
      <c r="F265" s="103" t="s">
        <v>1111</v>
      </c>
    </row>
    <row r="266" spans="1:12">
      <c r="A266" t="s">
        <v>1030</v>
      </c>
      <c r="B266" s="103" t="s">
        <v>1110</v>
      </c>
      <c r="C266" s="103" t="s">
        <v>1110</v>
      </c>
      <c r="D266" s="103" t="s">
        <v>1110</v>
      </c>
      <c r="E266" s="103" t="s">
        <v>1110</v>
      </c>
      <c r="F266" s="103" t="s">
        <v>1111</v>
      </c>
      <c r="I266">
        <v>1</v>
      </c>
    </row>
    <row r="267" spans="1:12">
      <c r="A267" t="s">
        <v>1031</v>
      </c>
      <c r="B267" s="103" t="s">
        <v>1110</v>
      </c>
      <c r="C267" s="103" t="s">
        <v>1110</v>
      </c>
      <c r="D267" s="103" t="s">
        <v>1110</v>
      </c>
      <c r="E267" s="103" t="s">
        <v>1110</v>
      </c>
      <c r="F267" s="103" t="s">
        <v>1111</v>
      </c>
      <c r="L267">
        <v>1</v>
      </c>
    </row>
    <row r="268" spans="1:12">
      <c r="A268" t="s">
        <v>1032</v>
      </c>
      <c r="B268" s="103" t="s">
        <v>1110</v>
      </c>
      <c r="C268" s="103" t="s">
        <v>1110</v>
      </c>
      <c r="D268" s="103" t="s">
        <v>1110</v>
      </c>
      <c r="E268" s="103" t="s">
        <v>1110</v>
      </c>
      <c r="F268" s="103" t="s">
        <v>1111</v>
      </c>
    </row>
    <row r="269" spans="1:12">
      <c r="A269" t="s">
        <v>1033</v>
      </c>
      <c r="B269" s="103" t="s">
        <v>1110</v>
      </c>
      <c r="C269" s="103" t="s">
        <v>1110</v>
      </c>
      <c r="D269" s="103" t="s">
        <v>1110</v>
      </c>
      <c r="E269" s="103" t="s">
        <v>1110</v>
      </c>
      <c r="F269" s="103" t="s">
        <v>1111</v>
      </c>
    </row>
    <row r="270" spans="1:12">
      <c r="A270" t="s">
        <v>1034</v>
      </c>
      <c r="B270" s="103" t="s">
        <v>1110</v>
      </c>
      <c r="C270" s="103" t="s">
        <v>1110</v>
      </c>
      <c r="D270" s="103" t="s">
        <v>1110</v>
      </c>
      <c r="E270" s="103" t="s">
        <v>1110</v>
      </c>
      <c r="F270" s="103" t="s">
        <v>1111</v>
      </c>
    </row>
    <row r="271" spans="1:12">
      <c r="A271" t="s">
        <v>1035</v>
      </c>
      <c r="B271" s="103" t="s">
        <v>1110</v>
      </c>
      <c r="C271" s="103" t="s">
        <v>1110</v>
      </c>
      <c r="D271" s="103" t="s">
        <v>1110</v>
      </c>
      <c r="E271" s="103" t="s">
        <v>1110</v>
      </c>
      <c r="F271" s="103" t="s">
        <v>1111</v>
      </c>
    </row>
    <row r="272" spans="1:12">
      <c r="A272" t="s">
        <v>1036</v>
      </c>
      <c r="B272" s="103" t="s">
        <v>1110</v>
      </c>
      <c r="C272" s="103" t="s">
        <v>1110</v>
      </c>
      <c r="D272" s="103" t="s">
        <v>1110</v>
      </c>
      <c r="E272" s="103" t="s">
        <v>1110</v>
      </c>
      <c r="F272" s="103" t="s">
        <v>1111</v>
      </c>
    </row>
    <row r="273" spans="1:6">
      <c r="A273" t="s">
        <v>1037</v>
      </c>
      <c r="B273" s="103" t="s">
        <v>1110</v>
      </c>
      <c r="C273" s="103" t="s">
        <v>1110</v>
      </c>
      <c r="D273" s="103" t="s">
        <v>1110</v>
      </c>
      <c r="E273" s="103" t="s">
        <v>1110</v>
      </c>
      <c r="F273" s="103" t="s">
        <v>1111</v>
      </c>
    </row>
    <row r="274" spans="1:6">
      <c r="A274" t="s">
        <v>1038</v>
      </c>
      <c r="B274" s="103" t="s">
        <v>1110</v>
      </c>
      <c r="C274" s="103" t="s">
        <v>1110</v>
      </c>
      <c r="D274" s="103" t="s">
        <v>1110</v>
      </c>
      <c r="E274" s="103" t="s">
        <v>1110</v>
      </c>
      <c r="F274" s="103" t="s">
        <v>1111</v>
      </c>
    </row>
    <row r="275" spans="1:6">
      <c r="A275" t="s">
        <v>1039</v>
      </c>
      <c r="B275" s="103" t="s">
        <v>1110</v>
      </c>
      <c r="C275" s="103" t="s">
        <v>1110</v>
      </c>
      <c r="D275" s="103" t="s">
        <v>1110</v>
      </c>
      <c r="E275" s="103" t="s">
        <v>1110</v>
      </c>
      <c r="F275" s="103" t="s">
        <v>1111</v>
      </c>
    </row>
    <row r="276" spans="1:6">
      <c r="A276" t="s">
        <v>1040</v>
      </c>
      <c r="B276" s="103" t="s">
        <v>1110</v>
      </c>
      <c r="C276" s="103" t="s">
        <v>1110</v>
      </c>
      <c r="D276" s="103" t="s">
        <v>1110</v>
      </c>
      <c r="E276" s="103" t="s">
        <v>1110</v>
      </c>
      <c r="F276" s="103" t="s">
        <v>1111</v>
      </c>
    </row>
    <row r="277" spans="1:6">
      <c r="A277" t="s">
        <v>1041</v>
      </c>
      <c r="B277" s="103" t="s">
        <v>1110</v>
      </c>
      <c r="C277" s="103" t="s">
        <v>1110</v>
      </c>
      <c r="D277" s="103" t="s">
        <v>1110</v>
      </c>
      <c r="E277" s="103" t="s">
        <v>1110</v>
      </c>
      <c r="F277" s="103" t="s">
        <v>1111</v>
      </c>
    </row>
    <row r="278" spans="1:6">
      <c r="A278" t="s">
        <v>1042</v>
      </c>
      <c r="B278" s="103" t="s">
        <v>1110</v>
      </c>
      <c r="C278" s="103" t="s">
        <v>1110</v>
      </c>
      <c r="D278" s="103" t="s">
        <v>1110</v>
      </c>
      <c r="E278" s="103" t="s">
        <v>1110</v>
      </c>
      <c r="F278" s="103" t="s">
        <v>1111</v>
      </c>
    </row>
    <row r="279" spans="1:6">
      <c r="A279" t="s">
        <v>1043</v>
      </c>
      <c r="B279" s="103" t="s">
        <v>1110</v>
      </c>
      <c r="C279" s="103" t="s">
        <v>1110</v>
      </c>
      <c r="D279" s="103" t="s">
        <v>1110</v>
      </c>
      <c r="E279" s="103" t="s">
        <v>1110</v>
      </c>
      <c r="F279" s="103" t="s">
        <v>1111</v>
      </c>
    </row>
    <row r="280" spans="1:6">
      <c r="A280" t="s">
        <v>1044</v>
      </c>
      <c r="B280" s="103" t="s">
        <v>1110</v>
      </c>
      <c r="C280" s="103" t="s">
        <v>1110</v>
      </c>
      <c r="D280" s="103" t="s">
        <v>1110</v>
      </c>
      <c r="E280" s="103" t="s">
        <v>1110</v>
      </c>
      <c r="F280" s="103" t="s">
        <v>1111</v>
      </c>
    </row>
    <row r="281" spans="1:6">
      <c r="A281" t="s">
        <v>1045</v>
      </c>
      <c r="B281" s="103" t="s">
        <v>1110</v>
      </c>
      <c r="C281" s="103" t="s">
        <v>1110</v>
      </c>
      <c r="D281" s="103" t="s">
        <v>1110</v>
      </c>
      <c r="E281" s="103" t="s">
        <v>1110</v>
      </c>
      <c r="F281" s="103" t="s">
        <v>1111</v>
      </c>
    </row>
    <row r="282" spans="1:6">
      <c r="A282" t="s">
        <v>1046</v>
      </c>
      <c r="B282" s="103" t="s">
        <v>1110</v>
      </c>
      <c r="C282" s="103" t="s">
        <v>1110</v>
      </c>
      <c r="D282" s="103" t="s">
        <v>1110</v>
      </c>
      <c r="E282" s="103" t="s">
        <v>1110</v>
      </c>
      <c r="F282" s="103" t="s">
        <v>1111</v>
      </c>
    </row>
    <row r="283" spans="1:6">
      <c r="A283" t="s">
        <v>1047</v>
      </c>
      <c r="B283" s="103" t="s">
        <v>1110</v>
      </c>
      <c r="C283" s="103" t="s">
        <v>1110</v>
      </c>
      <c r="D283" s="103" t="s">
        <v>1110</v>
      </c>
      <c r="E283" s="103" t="s">
        <v>1110</v>
      </c>
      <c r="F283" s="103" t="s">
        <v>1111</v>
      </c>
    </row>
    <row r="284" spans="1:6">
      <c r="A284" t="s">
        <v>1048</v>
      </c>
      <c r="B284" s="103" t="s">
        <v>1110</v>
      </c>
      <c r="C284" s="103" t="s">
        <v>1110</v>
      </c>
      <c r="D284" s="103" t="s">
        <v>1110</v>
      </c>
      <c r="E284" s="103" t="s">
        <v>1110</v>
      </c>
      <c r="F284" s="103" t="s">
        <v>1111</v>
      </c>
    </row>
    <row r="285" spans="1:6">
      <c r="A285" t="s">
        <v>1049</v>
      </c>
      <c r="B285" s="103" t="s">
        <v>1110</v>
      </c>
      <c r="C285" s="103" t="s">
        <v>1110</v>
      </c>
      <c r="D285" s="103" t="s">
        <v>1110</v>
      </c>
      <c r="E285" s="103" t="s">
        <v>1110</v>
      </c>
      <c r="F285" s="103" t="s">
        <v>1111</v>
      </c>
    </row>
    <row r="286" spans="1:6">
      <c r="A286" t="s">
        <v>1050</v>
      </c>
      <c r="B286" s="103" t="s">
        <v>1110</v>
      </c>
      <c r="C286" s="103" t="s">
        <v>1110</v>
      </c>
      <c r="D286" s="103" t="s">
        <v>1110</v>
      </c>
      <c r="E286" s="103" t="s">
        <v>1110</v>
      </c>
      <c r="F286" s="103" t="s">
        <v>1111</v>
      </c>
    </row>
    <row r="287" spans="1:6">
      <c r="A287" t="s">
        <v>1051</v>
      </c>
      <c r="B287" s="103" t="s">
        <v>1110</v>
      </c>
      <c r="C287" s="103" t="s">
        <v>1110</v>
      </c>
      <c r="D287" s="103" t="s">
        <v>1110</v>
      </c>
      <c r="E287" s="103" t="s">
        <v>1110</v>
      </c>
      <c r="F287" s="103" t="s">
        <v>1111</v>
      </c>
    </row>
    <row r="288" spans="1:6">
      <c r="A288" t="s">
        <v>1052</v>
      </c>
      <c r="B288" s="103" t="s">
        <v>1110</v>
      </c>
      <c r="C288" s="103" t="s">
        <v>1110</v>
      </c>
      <c r="D288" s="103" t="s">
        <v>1110</v>
      </c>
      <c r="E288" s="103" t="s">
        <v>1110</v>
      </c>
      <c r="F288" s="103" t="s">
        <v>1111</v>
      </c>
    </row>
    <row r="289" spans="1:12">
      <c r="A289" t="s">
        <v>1053</v>
      </c>
      <c r="B289" s="103" t="s">
        <v>1110</v>
      </c>
      <c r="C289" s="103" t="s">
        <v>1110</v>
      </c>
      <c r="D289" s="103" t="s">
        <v>1110</v>
      </c>
      <c r="E289" s="103" t="s">
        <v>1110</v>
      </c>
      <c r="F289" s="103" t="s">
        <v>1111</v>
      </c>
    </row>
    <row r="290" spans="1:12">
      <c r="A290" t="s">
        <v>1054</v>
      </c>
      <c r="B290" s="103" t="s">
        <v>1110</v>
      </c>
      <c r="C290" s="103" t="s">
        <v>1110</v>
      </c>
      <c r="D290" s="103" t="s">
        <v>1110</v>
      </c>
      <c r="E290" s="103" t="s">
        <v>1110</v>
      </c>
      <c r="F290" s="103" t="s">
        <v>1111</v>
      </c>
    </row>
    <row r="291" spans="1:12">
      <c r="A291" t="s">
        <v>1055</v>
      </c>
      <c r="B291" s="103" t="s">
        <v>1110</v>
      </c>
      <c r="C291" s="103" t="s">
        <v>1110</v>
      </c>
      <c r="D291" s="103" t="s">
        <v>1110</v>
      </c>
      <c r="E291" s="103" t="s">
        <v>1110</v>
      </c>
      <c r="F291" s="103" t="s">
        <v>1111</v>
      </c>
    </row>
    <row r="292" spans="1:12">
      <c r="A292" t="s">
        <v>1056</v>
      </c>
      <c r="B292" s="103" t="s">
        <v>1110</v>
      </c>
      <c r="C292" s="103" t="s">
        <v>1110</v>
      </c>
      <c r="D292" s="103" t="s">
        <v>1110</v>
      </c>
      <c r="E292" s="103" t="s">
        <v>1110</v>
      </c>
      <c r="F292" s="103" t="s">
        <v>1111</v>
      </c>
    </row>
    <row r="293" spans="1:12">
      <c r="A293" t="s">
        <v>1057</v>
      </c>
      <c r="B293" s="103" t="s">
        <v>1110</v>
      </c>
      <c r="C293" s="103" t="s">
        <v>1110</v>
      </c>
      <c r="D293" s="103" t="s">
        <v>1110</v>
      </c>
      <c r="E293" s="103" t="s">
        <v>1110</v>
      </c>
      <c r="F293" s="103" t="s">
        <v>1111</v>
      </c>
    </row>
    <row r="294" spans="1:12">
      <c r="A294" t="s">
        <v>1058</v>
      </c>
      <c r="B294" s="103" t="s">
        <v>1110</v>
      </c>
      <c r="C294" s="103" t="s">
        <v>1110</v>
      </c>
      <c r="D294" s="103" t="s">
        <v>1110</v>
      </c>
      <c r="E294" s="103" t="s">
        <v>1110</v>
      </c>
      <c r="F294" s="103" t="s">
        <v>1111</v>
      </c>
    </row>
    <row r="295" spans="1:12">
      <c r="A295" t="s">
        <v>1059</v>
      </c>
      <c r="B295" s="103" t="s">
        <v>1110</v>
      </c>
      <c r="C295" s="103" t="s">
        <v>1110</v>
      </c>
      <c r="D295" s="103" t="s">
        <v>1110</v>
      </c>
      <c r="E295" s="103" t="s">
        <v>1110</v>
      </c>
      <c r="F295" s="103" t="s">
        <v>1111</v>
      </c>
    </row>
    <row r="296" spans="1:12">
      <c r="A296" t="s">
        <v>1060</v>
      </c>
      <c r="B296" s="103" t="s">
        <v>1110</v>
      </c>
      <c r="C296" s="103" t="s">
        <v>1110</v>
      </c>
      <c r="D296" s="103" t="s">
        <v>1110</v>
      </c>
      <c r="E296" s="103" t="s">
        <v>1110</v>
      </c>
      <c r="F296" s="103" t="s">
        <v>1111</v>
      </c>
    </row>
    <row r="297" spans="1:12">
      <c r="A297" t="s">
        <v>1061</v>
      </c>
      <c r="B297" s="103" t="s">
        <v>1110</v>
      </c>
      <c r="C297" s="103" t="s">
        <v>1110</v>
      </c>
      <c r="D297" s="103" t="s">
        <v>1110</v>
      </c>
      <c r="E297" s="103" t="s">
        <v>1110</v>
      </c>
      <c r="F297" s="103" t="s">
        <v>1111</v>
      </c>
    </row>
    <row r="298" spans="1:12">
      <c r="A298" t="s">
        <v>1062</v>
      </c>
      <c r="B298" s="103" t="s">
        <v>1110</v>
      </c>
      <c r="C298" s="103" t="s">
        <v>1110</v>
      </c>
      <c r="D298" s="103" t="s">
        <v>1110</v>
      </c>
      <c r="E298" s="103" t="s">
        <v>1110</v>
      </c>
      <c r="F298" s="103" t="s">
        <v>1111</v>
      </c>
    </row>
    <row r="299" spans="1:12">
      <c r="A299" t="s">
        <v>1063</v>
      </c>
      <c r="B299" s="103" t="s">
        <v>1110</v>
      </c>
      <c r="C299" s="103" t="s">
        <v>1110</v>
      </c>
      <c r="D299" s="103" t="s">
        <v>1110</v>
      </c>
      <c r="E299" s="103" t="s">
        <v>1110</v>
      </c>
      <c r="F299" s="103" t="s">
        <v>1111</v>
      </c>
    </row>
    <row r="300" spans="1:12">
      <c r="A300" t="s">
        <v>1064</v>
      </c>
      <c r="B300" s="103" t="s">
        <v>1110</v>
      </c>
      <c r="C300" s="103" t="s">
        <v>1110</v>
      </c>
      <c r="D300" s="103" t="s">
        <v>1110</v>
      </c>
      <c r="E300" s="103" t="s">
        <v>1110</v>
      </c>
      <c r="F300" s="103" t="s">
        <v>1111</v>
      </c>
      <c r="K300">
        <v>1</v>
      </c>
    </row>
    <row r="301" spans="1:12">
      <c r="A301" t="s">
        <v>1065</v>
      </c>
      <c r="B301" s="103" t="s">
        <v>1110</v>
      </c>
      <c r="C301" s="103" t="s">
        <v>1110</v>
      </c>
      <c r="D301" s="103" t="s">
        <v>1110</v>
      </c>
      <c r="E301" s="103" t="s">
        <v>1110</v>
      </c>
      <c r="F301" s="103" t="s">
        <v>1111</v>
      </c>
      <c r="L301">
        <v>1</v>
      </c>
    </row>
    <row r="302" spans="1:12">
      <c r="A302" t="s">
        <v>1066</v>
      </c>
      <c r="B302" s="103" t="s">
        <v>1110</v>
      </c>
      <c r="C302" s="103" t="s">
        <v>1110</v>
      </c>
      <c r="D302" s="103" t="s">
        <v>1110</v>
      </c>
      <c r="E302" s="103" t="s">
        <v>1110</v>
      </c>
      <c r="F302" s="103" t="s">
        <v>1111</v>
      </c>
    </row>
    <row r="303" spans="1:12">
      <c r="A303" t="s">
        <v>1067</v>
      </c>
      <c r="B303" s="103" t="s">
        <v>1110</v>
      </c>
      <c r="C303" s="103" t="s">
        <v>1110</v>
      </c>
      <c r="D303" s="103" t="s">
        <v>1110</v>
      </c>
      <c r="E303" s="103" t="s">
        <v>1110</v>
      </c>
      <c r="F303" s="103" t="s">
        <v>1111</v>
      </c>
    </row>
    <row r="304" spans="1:12">
      <c r="A304" t="s">
        <v>1068</v>
      </c>
      <c r="B304" s="103" t="s">
        <v>1110</v>
      </c>
      <c r="C304" s="103" t="s">
        <v>1110</v>
      </c>
      <c r="D304" s="103" t="s">
        <v>1110</v>
      </c>
      <c r="E304" s="103" t="s">
        <v>1110</v>
      </c>
      <c r="F304" s="103" t="s">
        <v>1111</v>
      </c>
    </row>
    <row r="305" spans="1:6">
      <c r="A305" t="s">
        <v>1069</v>
      </c>
      <c r="B305" s="103" t="s">
        <v>1110</v>
      </c>
      <c r="C305" s="103" t="s">
        <v>1110</v>
      </c>
      <c r="D305" s="103" t="s">
        <v>1110</v>
      </c>
      <c r="E305" s="103" t="s">
        <v>1110</v>
      </c>
      <c r="F305" s="103" t="s">
        <v>1111</v>
      </c>
    </row>
    <row r="306" spans="1:6">
      <c r="A306" t="s">
        <v>1070</v>
      </c>
      <c r="B306" s="103" t="s">
        <v>1110</v>
      </c>
      <c r="C306" s="103" t="s">
        <v>1110</v>
      </c>
      <c r="D306" s="103" t="s">
        <v>1110</v>
      </c>
      <c r="E306" s="103" t="s">
        <v>1110</v>
      </c>
      <c r="F306" s="103" t="s">
        <v>1111</v>
      </c>
    </row>
    <row r="307" spans="1:6">
      <c r="A307" t="s">
        <v>1071</v>
      </c>
      <c r="B307" s="103" t="s">
        <v>1110</v>
      </c>
      <c r="C307" s="103" t="s">
        <v>1110</v>
      </c>
      <c r="D307" s="103" t="s">
        <v>1110</v>
      </c>
      <c r="E307" s="103" t="s">
        <v>1110</v>
      </c>
      <c r="F307" s="103" t="s">
        <v>1111</v>
      </c>
    </row>
    <row r="308" spans="1:6">
      <c r="A308" t="s">
        <v>1072</v>
      </c>
      <c r="B308" s="103" t="s">
        <v>1110</v>
      </c>
      <c r="C308" s="103" t="s">
        <v>1110</v>
      </c>
      <c r="D308" s="103" t="s">
        <v>1110</v>
      </c>
      <c r="E308" s="103" t="s">
        <v>1110</v>
      </c>
      <c r="F308" s="103" t="s">
        <v>1111</v>
      </c>
    </row>
    <row r="309" spans="1:6">
      <c r="A309" t="s">
        <v>1073</v>
      </c>
      <c r="B309" s="103" t="s">
        <v>1110</v>
      </c>
      <c r="C309" s="103" t="s">
        <v>1110</v>
      </c>
      <c r="D309" s="103" t="s">
        <v>1110</v>
      </c>
      <c r="E309" s="103" t="s">
        <v>1110</v>
      </c>
      <c r="F309" s="103" t="s">
        <v>1111</v>
      </c>
    </row>
    <row r="310" spans="1:6">
      <c r="A310" t="s">
        <v>1074</v>
      </c>
      <c r="B310" s="103" t="s">
        <v>1110</v>
      </c>
      <c r="C310" s="103" t="s">
        <v>1110</v>
      </c>
      <c r="D310" s="103" t="s">
        <v>1110</v>
      </c>
      <c r="E310" s="103" t="s">
        <v>1110</v>
      </c>
      <c r="F310" s="103" t="s">
        <v>1111</v>
      </c>
    </row>
    <row r="311" spans="1:6">
      <c r="A311" t="s">
        <v>1075</v>
      </c>
      <c r="B311" s="103" t="s">
        <v>1110</v>
      </c>
      <c r="C311" s="103" t="s">
        <v>1110</v>
      </c>
      <c r="D311" s="103" t="s">
        <v>1110</v>
      </c>
      <c r="E311" s="103" t="s">
        <v>1110</v>
      </c>
      <c r="F311" s="103" t="s">
        <v>1111</v>
      </c>
    </row>
    <row r="312" spans="1:6">
      <c r="A312" t="s">
        <v>1076</v>
      </c>
      <c r="B312" s="103" t="s">
        <v>1110</v>
      </c>
      <c r="C312" s="103" t="s">
        <v>1110</v>
      </c>
      <c r="D312" s="103" t="s">
        <v>1110</v>
      </c>
      <c r="E312" s="103" t="s">
        <v>1110</v>
      </c>
      <c r="F312" s="103" t="s">
        <v>1111</v>
      </c>
    </row>
    <row r="313" spans="1:6">
      <c r="A313" t="s">
        <v>1077</v>
      </c>
      <c r="B313" s="103" t="s">
        <v>1110</v>
      </c>
      <c r="C313" s="103" t="s">
        <v>1110</v>
      </c>
      <c r="D313" s="103" t="s">
        <v>1110</v>
      </c>
      <c r="E313" s="103" t="s">
        <v>1110</v>
      </c>
      <c r="F313" s="103" t="s">
        <v>1111</v>
      </c>
    </row>
    <row r="314" spans="1:6">
      <c r="A314" t="s">
        <v>1078</v>
      </c>
      <c r="B314" s="103" t="s">
        <v>1110</v>
      </c>
      <c r="C314" s="103" t="s">
        <v>1110</v>
      </c>
      <c r="D314" s="103" t="s">
        <v>1110</v>
      </c>
      <c r="E314" s="103" t="s">
        <v>1110</v>
      </c>
      <c r="F314" s="103" t="s">
        <v>1111</v>
      </c>
    </row>
    <row r="315" spans="1:6">
      <c r="A315" t="s">
        <v>1079</v>
      </c>
      <c r="B315" s="103" t="s">
        <v>1110</v>
      </c>
      <c r="C315" s="103" t="s">
        <v>1110</v>
      </c>
      <c r="D315" s="103" t="s">
        <v>1110</v>
      </c>
      <c r="E315" s="103" t="s">
        <v>1110</v>
      </c>
      <c r="F315" s="103" t="s">
        <v>1111</v>
      </c>
    </row>
    <row r="316" spans="1:6">
      <c r="A316" t="s">
        <v>1080</v>
      </c>
      <c r="B316" s="103" t="s">
        <v>1110</v>
      </c>
      <c r="C316" s="103" t="s">
        <v>1110</v>
      </c>
      <c r="D316" s="103" t="s">
        <v>1110</v>
      </c>
      <c r="E316" s="103" t="s">
        <v>1110</v>
      </c>
      <c r="F316" s="103" t="s">
        <v>1111</v>
      </c>
    </row>
    <row r="317" spans="1:6">
      <c r="A317" t="s">
        <v>1081</v>
      </c>
      <c r="B317" s="103" t="s">
        <v>1110</v>
      </c>
      <c r="C317" s="103" t="s">
        <v>1110</v>
      </c>
      <c r="D317" s="103" t="s">
        <v>1110</v>
      </c>
      <c r="E317" s="103" t="s">
        <v>1110</v>
      </c>
      <c r="F317" s="103" t="s">
        <v>1111</v>
      </c>
    </row>
    <row r="318" spans="1:6">
      <c r="A318" t="s">
        <v>1082</v>
      </c>
      <c r="B318" s="103" t="s">
        <v>1110</v>
      </c>
      <c r="C318" s="103" t="s">
        <v>1110</v>
      </c>
      <c r="D318" s="103" t="s">
        <v>1110</v>
      </c>
      <c r="E318" s="103" t="s">
        <v>1110</v>
      </c>
      <c r="F318" s="103" t="s">
        <v>1111</v>
      </c>
    </row>
    <row r="319" spans="1:6">
      <c r="A319" t="s">
        <v>1083</v>
      </c>
      <c r="B319" s="103" t="s">
        <v>1110</v>
      </c>
      <c r="C319" s="103" t="s">
        <v>1110</v>
      </c>
      <c r="D319" s="103" t="s">
        <v>1110</v>
      </c>
      <c r="E319" s="103" t="s">
        <v>1110</v>
      </c>
      <c r="F319" s="103" t="s">
        <v>1111</v>
      </c>
    </row>
    <row r="320" spans="1:6">
      <c r="A320" t="s">
        <v>1084</v>
      </c>
      <c r="B320" s="103" t="s">
        <v>1110</v>
      </c>
      <c r="C320" s="103" t="s">
        <v>1110</v>
      </c>
      <c r="D320" s="103" t="s">
        <v>1110</v>
      </c>
      <c r="E320" s="103" t="s">
        <v>1110</v>
      </c>
      <c r="F320" s="103" t="s">
        <v>1111</v>
      </c>
    </row>
    <row r="321" spans="1:6">
      <c r="A321" t="s">
        <v>1085</v>
      </c>
      <c r="B321" s="103" t="s">
        <v>1110</v>
      </c>
      <c r="C321" s="103" t="s">
        <v>1110</v>
      </c>
      <c r="D321" s="103" t="s">
        <v>1110</v>
      </c>
      <c r="E321" s="103" t="s">
        <v>1110</v>
      </c>
      <c r="F321" s="103" t="s">
        <v>1111</v>
      </c>
    </row>
    <row r="322" spans="1:6">
      <c r="A322" t="s">
        <v>1086</v>
      </c>
      <c r="B322" s="103" t="s">
        <v>1110</v>
      </c>
      <c r="C322" s="103" t="s">
        <v>1110</v>
      </c>
      <c r="D322" s="103" t="s">
        <v>1110</v>
      </c>
      <c r="E322" s="103" t="s">
        <v>1110</v>
      </c>
      <c r="F322" s="103" t="s">
        <v>1111</v>
      </c>
    </row>
    <row r="323" spans="1:6">
      <c r="A323" t="s">
        <v>1087</v>
      </c>
      <c r="B323" s="103" t="s">
        <v>1110</v>
      </c>
      <c r="C323" s="103" t="s">
        <v>1110</v>
      </c>
      <c r="D323" s="103" t="s">
        <v>1110</v>
      </c>
      <c r="E323" s="103" t="s">
        <v>1110</v>
      </c>
      <c r="F323" s="103" t="s">
        <v>1111</v>
      </c>
    </row>
    <row r="324" spans="1:6">
      <c r="A324" t="s">
        <v>1088</v>
      </c>
      <c r="B324" s="103" t="s">
        <v>1110</v>
      </c>
      <c r="C324" s="103" t="s">
        <v>1110</v>
      </c>
      <c r="D324" s="103" t="s">
        <v>1110</v>
      </c>
      <c r="E324" s="103" t="s">
        <v>1110</v>
      </c>
      <c r="F324" s="103" t="s">
        <v>1111</v>
      </c>
    </row>
    <row r="325" spans="1:6">
      <c r="A325" t="s">
        <v>1089</v>
      </c>
      <c r="B325" s="103" t="s">
        <v>1110</v>
      </c>
      <c r="C325" s="103" t="s">
        <v>1110</v>
      </c>
      <c r="D325" s="103" t="s">
        <v>1110</v>
      </c>
      <c r="E325" s="103" t="s">
        <v>1110</v>
      </c>
      <c r="F325" s="103" t="s">
        <v>1111</v>
      </c>
    </row>
    <row r="326" spans="1:6">
      <c r="A326" t="s">
        <v>1090</v>
      </c>
      <c r="B326" s="103" t="s">
        <v>1110</v>
      </c>
      <c r="C326" s="103" t="s">
        <v>1110</v>
      </c>
      <c r="D326" s="103" t="s">
        <v>1110</v>
      </c>
      <c r="E326" s="103" t="s">
        <v>1110</v>
      </c>
      <c r="F326" s="103" t="s">
        <v>1111</v>
      </c>
    </row>
    <row r="327" spans="1:6">
      <c r="A327" t="s">
        <v>1091</v>
      </c>
      <c r="B327" s="103" t="s">
        <v>1110</v>
      </c>
      <c r="C327" s="103" t="s">
        <v>1110</v>
      </c>
      <c r="D327" s="103" t="s">
        <v>1110</v>
      </c>
      <c r="E327" s="103" t="s">
        <v>1110</v>
      </c>
      <c r="F327" s="103" t="s">
        <v>1111</v>
      </c>
    </row>
    <row r="328" spans="1:6">
      <c r="A328" t="s">
        <v>1092</v>
      </c>
      <c r="B328" s="103" t="s">
        <v>1110</v>
      </c>
      <c r="C328" s="103" t="s">
        <v>1110</v>
      </c>
      <c r="D328" s="103" t="s">
        <v>1110</v>
      </c>
      <c r="E328" s="103" t="s">
        <v>1110</v>
      </c>
      <c r="F328" s="103" t="s">
        <v>1111</v>
      </c>
    </row>
    <row r="329" spans="1:6">
      <c r="A329" t="s">
        <v>1093</v>
      </c>
      <c r="B329" s="103" t="s">
        <v>1110</v>
      </c>
      <c r="C329" s="103" t="s">
        <v>1110</v>
      </c>
      <c r="D329" s="103" t="s">
        <v>1110</v>
      </c>
      <c r="E329" s="103" t="s">
        <v>1110</v>
      </c>
      <c r="F329" s="103" t="s">
        <v>1111</v>
      </c>
    </row>
    <row r="330" spans="1:6">
      <c r="A330" t="s">
        <v>1094</v>
      </c>
      <c r="B330" s="103" t="s">
        <v>1110</v>
      </c>
      <c r="C330" s="103" t="s">
        <v>1110</v>
      </c>
      <c r="D330" s="103" t="s">
        <v>1110</v>
      </c>
      <c r="E330" s="103" t="s">
        <v>1110</v>
      </c>
      <c r="F330" s="103" t="s">
        <v>1111</v>
      </c>
    </row>
    <row r="331" spans="1:6">
      <c r="A331" t="s">
        <v>1095</v>
      </c>
      <c r="B331" s="103" t="s">
        <v>1110</v>
      </c>
      <c r="C331" s="103" t="s">
        <v>1110</v>
      </c>
      <c r="D331" s="103" t="s">
        <v>1110</v>
      </c>
      <c r="E331" s="103" t="s">
        <v>1110</v>
      </c>
      <c r="F331" s="103" t="s">
        <v>1111</v>
      </c>
    </row>
    <row r="332" spans="1:6">
      <c r="A332" t="s">
        <v>1096</v>
      </c>
      <c r="B332" s="103" t="s">
        <v>1110</v>
      </c>
      <c r="C332" s="103" t="s">
        <v>1110</v>
      </c>
      <c r="D332" s="103" t="s">
        <v>1110</v>
      </c>
      <c r="E332" s="103" t="s">
        <v>1110</v>
      </c>
      <c r="F332" s="103" t="s">
        <v>1111</v>
      </c>
    </row>
    <row r="333" spans="1:6">
      <c r="A333" t="s">
        <v>1097</v>
      </c>
      <c r="B333" s="103" t="s">
        <v>1110</v>
      </c>
      <c r="C333" s="103" t="s">
        <v>1110</v>
      </c>
      <c r="D333" s="103" t="s">
        <v>1110</v>
      </c>
      <c r="E333" s="103" t="s">
        <v>1110</v>
      </c>
      <c r="F333" s="103" t="s">
        <v>1111</v>
      </c>
    </row>
    <row r="334" spans="1:6">
      <c r="A334" t="s">
        <v>1098</v>
      </c>
      <c r="B334" s="103" t="s">
        <v>1110</v>
      </c>
      <c r="C334" s="103" t="s">
        <v>1110</v>
      </c>
      <c r="D334" s="103" t="s">
        <v>1110</v>
      </c>
      <c r="E334" s="103" t="s">
        <v>1110</v>
      </c>
      <c r="F334" s="103" t="s">
        <v>1111</v>
      </c>
    </row>
    <row r="335" spans="1:6">
      <c r="A335" t="s">
        <v>1099</v>
      </c>
      <c r="B335" s="103" t="s">
        <v>1110</v>
      </c>
      <c r="C335" s="103" t="s">
        <v>1110</v>
      </c>
      <c r="D335" s="103" t="s">
        <v>1110</v>
      </c>
      <c r="E335" s="103" t="s">
        <v>1110</v>
      </c>
      <c r="F335" s="103" t="s">
        <v>1111</v>
      </c>
    </row>
    <row r="336" spans="1:6">
      <c r="A336" t="s">
        <v>1100</v>
      </c>
      <c r="B336" s="103" t="s">
        <v>1110</v>
      </c>
      <c r="C336" s="103" t="s">
        <v>1110</v>
      </c>
      <c r="D336" s="103" t="s">
        <v>1110</v>
      </c>
      <c r="E336" s="103" t="s">
        <v>1110</v>
      </c>
      <c r="F336" s="103" t="s">
        <v>1111</v>
      </c>
    </row>
    <row r="337" spans="1:6">
      <c r="A337" t="s">
        <v>1101</v>
      </c>
      <c r="B337" s="103" t="s">
        <v>1110</v>
      </c>
      <c r="C337" s="103" t="s">
        <v>1110</v>
      </c>
      <c r="D337" s="103" t="s">
        <v>1110</v>
      </c>
      <c r="E337" s="103" t="s">
        <v>1110</v>
      </c>
      <c r="F337" s="103" t="s">
        <v>1111</v>
      </c>
    </row>
    <row r="338" spans="1:6">
      <c r="A338" t="s">
        <v>1102</v>
      </c>
      <c r="B338" s="103" t="s">
        <v>1110</v>
      </c>
      <c r="C338" s="103" t="s">
        <v>1110</v>
      </c>
      <c r="D338" s="103" t="s">
        <v>1110</v>
      </c>
      <c r="E338" s="103" t="s">
        <v>1110</v>
      </c>
      <c r="F338" s="103" t="s">
        <v>1111</v>
      </c>
    </row>
    <row r="339" spans="1:6">
      <c r="A339" t="s">
        <v>1103</v>
      </c>
      <c r="B339" s="103" t="s">
        <v>1110</v>
      </c>
      <c r="C339" s="103" t="s">
        <v>1110</v>
      </c>
      <c r="D339" s="103" t="s">
        <v>1110</v>
      </c>
      <c r="E339" s="103" t="s">
        <v>1110</v>
      </c>
      <c r="F339" s="103" t="s">
        <v>1111</v>
      </c>
    </row>
    <row r="340" spans="1:6">
      <c r="A340" t="s">
        <v>1104</v>
      </c>
      <c r="B340" s="103" t="s">
        <v>1110</v>
      </c>
      <c r="C340" s="103" t="s">
        <v>1110</v>
      </c>
      <c r="D340" s="103" t="s">
        <v>1110</v>
      </c>
      <c r="E340" s="103" t="s">
        <v>1110</v>
      </c>
      <c r="F340" s="103" t="s">
        <v>1111</v>
      </c>
    </row>
    <row r="341" spans="1:6">
      <c r="A341" t="s">
        <v>1105</v>
      </c>
      <c r="B341" s="103" t="s">
        <v>1110</v>
      </c>
      <c r="C341" s="103" t="s">
        <v>1110</v>
      </c>
      <c r="D341" s="103" t="s">
        <v>1110</v>
      </c>
      <c r="E341" s="103" t="s">
        <v>1110</v>
      </c>
      <c r="F341" s="103" t="s">
        <v>1111</v>
      </c>
    </row>
    <row r="342" spans="1:6">
      <c r="A342" t="s">
        <v>1106</v>
      </c>
      <c r="B342" s="103" t="s">
        <v>1110</v>
      </c>
      <c r="C342" s="103" t="s">
        <v>1110</v>
      </c>
      <c r="D342" s="103" t="s">
        <v>1110</v>
      </c>
      <c r="E342" s="103" t="s">
        <v>1110</v>
      </c>
      <c r="F342" s="103" t="s">
        <v>1111</v>
      </c>
    </row>
    <row r="343" spans="1:6">
      <c r="A343" t="s">
        <v>1107</v>
      </c>
      <c r="B343" s="103" t="s">
        <v>1110</v>
      </c>
      <c r="C343" s="103" t="s">
        <v>1110</v>
      </c>
      <c r="D343" s="103" t="s">
        <v>1110</v>
      </c>
      <c r="E343" s="103" t="s">
        <v>1110</v>
      </c>
      <c r="F343" s="103" t="s">
        <v>1111</v>
      </c>
    </row>
    <row r="344" spans="1:6">
      <c r="A344" t="s">
        <v>1108</v>
      </c>
      <c r="B344" s="103" t="s">
        <v>1110</v>
      </c>
      <c r="C344" s="103" t="s">
        <v>1110</v>
      </c>
      <c r="D344" s="103" t="s">
        <v>1110</v>
      </c>
      <c r="E344" s="103" t="s">
        <v>1110</v>
      </c>
      <c r="F344" s="103" t="s">
        <v>1111</v>
      </c>
    </row>
    <row r="345" spans="1:6">
      <c r="A345" t="s">
        <v>1109</v>
      </c>
      <c r="B345" s="103" t="s">
        <v>1110</v>
      </c>
      <c r="C345" s="103" t="s">
        <v>1110</v>
      </c>
      <c r="D345" s="103" t="s">
        <v>1110</v>
      </c>
      <c r="E345" s="103" t="s">
        <v>1110</v>
      </c>
      <c r="F345" s="103" t="s">
        <v>1111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コンテンツ</vt:lpstr>
      <vt:lpstr>1.品質情報</vt:lpstr>
      <vt:lpstr>2.特性要因図</vt:lpstr>
      <vt:lpstr>3.原料受入</vt:lpstr>
      <vt:lpstr>4.A工程検査①</vt:lpstr>
      <vt:lpstr>5.A工程検査②</vt:lpstr>
      <vt:lpstr>6.A日常点検記録</vt:lpstr>
      <vt:lpstr>7.B工程検査① </vt:lpstr>
      <vt:lpstr>8.B工程検査② </vt:lpstr>
      <vt:lpstr>9.B日常点検記録 </vt:lpstr>
      <vt:lpstr>10.出荷試験</vt:lpstr>
      <vt:lpstr>11.改善案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terumo</dc:creator>
  <cp:lastModifiedBy>Ushizawa</cp:lastModifiedBy>
  <dcterms:created xsi:type="dcterms:W3CDTF">2021-03-16T01:57:41Z</dcterms:created>
  <dcterms:modified xsi:type="dcterms:W3CDTF">2021-03-29T08:09:03Z</dcterms:modified>
</cp:coreProperties>
</file>