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8" windowHeight="4680"/>
  </bookViews>
  <sheets>
    <sheet name="説明" sheetId="2" r:id="rId1"/>
    <sheet name="手順①" sheetId="4" r:id="rId2"/>
    <sheet name="手順 ②～⑨" sheetId="5" r:id="rId3"/>
    <sheet name="手順⑩" sheetId="6" r:id="rId4"/>
    <sheet name="手順⑪、実行結果," sheetId="7" r:id="rId5"/>
    <sheet name="(参考）階級幅" sheetId="3" r:id="rId6"/>
    <sheet name="各種データ" sheetId="1" r:id="rId7"/>
  </sheets>
  <definedNames>
    <definedName name="clear">[0]!clear</definedName>
    <definedName name="default">[0]!default</definedName>
    <definedName name="kukan20">[0]!kukan20</definedName>
    <definedName name="kukan300">[0]!kukan300</definedName>
    <definedName name="kukan50">[0]!kukan50</definedName>
    <definedName name="下限境界" localSheetId="0">説明!下限境界</definedName>
    <definedName name="下限境界">[0]!下限境界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7"/>
  <c r="F2" s="1"/>
  <c r="H2" s="1"/>
  <c r="E5" s="1"/>
  <c r="E6" s="1"/>
  <c r="E7" s="1"/>
  <c r="E8" s="1"/>
  <c r="E9" s="1"/>
  <c r="E10" s="1"/>
  <c r="E11" s="1"/>
  <c r="C26" i="6" l="1"/>
  <c r="F2" s="1"/>
  <c r="H2" s="1"/>
  <c r="E5" s="1"/>
  <c r="E6" s="1"/>
  <c r="E7" s="1"/>
  <c r="E8" s="1"/>
  <c r="E9" s="1"/>
  <c r="E10" s="1"/>
  <c r="E11" s="1"/>
  <c r="C25"/>
  <c r="C24"/>
  <c r="E6" i="5"/>
  <c r="E7" s="1"/>
  <c r="E8" s="1"/>
  <c r="E9" s="1"/>
  <c r="E10" s="1"/>
  <c r="E11" s="1"/>
  <c r="E5"/>
  <c r="H2"/>
  <c r="C26"/>
  <c r="F2" s="1"/>
  <c r="C27" i="4"/>
  <c r="C25"/>
  <c r="C25" i="7"/>
  <c r="C24"/>
  <c r="C25" i="5"/>
  <c r="C24"/>
  <c r="C26" i="4"/>
  <c r="N8" i="3"/>
  <c r="N7"/>
  <c r="N1"/>
  <c r="O2" s="1"/>
</calcChain>
</file>

<file path=xl/sharedStrings.xml><?xml version="1.0" encoding="utf-8"?>
<sst xmlns="http://schemas.openxmlformats.org/spreadsheetml/2006/main" count="113" uniqueCount="69">
  <si>
    <t>ヒストグラムの作成</t>
  </si>
  <si>
    <t>＜参考＞</t>
  </si>
  <si>
    <t>一般的に、ヒストグラムの区間数はデータ数によって適正数が決まる。その目安</t>
  </si>
  <si>
    <t>となる値は、統計の書籍など目安値が示されている。</t>
  </si>
  <si>
    <t xml:space="preserve">  ＊区間数の目安として一般的なもの</t>
  </si>
  <si>
    <t>　　(1) スタージェスの公式</t>
  </si>
  <si>
    <t>　　(2) 書籍からの引用</t>
  </si>
  <si>
    <t xml:space="preserve">   データ数</t>
  </si>
  <si>
    <t xml:space="preserve">   50 ～ 100</t>
  </si>
  <si>
    <t xml:space="preserve">    6 ～ 10</t>
  </si>
  <si>
    <t xml:space="preserve">  100 ～ 250</t>
  </si>
  <si>
    <t xml:space="preserve">    7 ～ 12</t>
  </si>
  <si>
    <t xml:space="preserve">     250以上</t>
  </si>
  <si>
    <t xml:space="preserve">   10 ～ 20</t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</si>
  <si>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</si>
  <si>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</si>
  <si>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</si>
  <si>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</si>
  <si>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</si>
  <si>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体重[ｋｇ]</t>
    <rPh sb="0" eb="2">
      <t>タイジュウ</t>
    </rPh>
    <phoneticPr fontId="6"/>
  </si>
  <si>
    <t>N数</t>
    <rPh sb="1" eb="2">
      <t>スウ</t>
    </rPh>
    <phoneticPr fontId="3"/>
  </si>
  <si>
    <t>体重[kg]</t>
    <rPh sb="0" eb="2">
      <t>タイジュウ</t>
    </rPh>
    <phoneticPr fontId="3"/>
  </si>
  <si>
    <t>頻度</t>
  </si>
  <si>
    <t>スタージェスの公式</t>
    <rPh sb="7" eb="9">
      <t>コウシキ</t>
    </rPh>
    <phoneticPr fontId="3"/>
  </si>
  <si>
    <t>階級数</t>
    <rPh sb="2" eb="3">
      <t>スウ</t>
    </rPh>
    <phoneticPr fontId="3"/>
  </si>
  <si>
    <t>MAX</t>
    <phoneticPr fontId="3"/>
  </si>
  <si>
    <t>MIN</t>
    <phoneticPr fontId="3"/>
  </si>
  <si>
    <t>次の級</t>
  </si>
  <si>
    <t>ヒストグラム</t>
  </si>
  <si>
    <t>ＭＡＸ</t>
    <phoneticPr fontId="6"/>
  </si>
  <si>
    <t>ＭＩＮ</t>
    <phoneticPr fontId="6"/>
  </si>
  <si>
    <t>③データをクリック</t>
    <phoneticPr fontId="6"/>
  </si>
  <si>
    <t>②データ区間を設定</t>
    <rPh sb="4" eb="6">
      <t>クカン</t>
    </rPh>
    <rPh sb="7" eb="9">
      <t>セッテイ</t>
    </rPh>
    <phoneticPr fontId="6"/>
  </si>
  <si>
    <t>④データ分析をクリック</t>
    <rPh sb="4" eb="6">
      <t>ブンセキ</t>
    </rPh>
    <phoneticPr fontId="6"/>
  </si>
  <si>
    <t>⑥～⑨入力範囲、データ区間、出力先を入力し、グラフ作成にレ点入れる</t>
    <rPh sb="3" eb="5">
      <t>ニュウリョク</t>
    </rPh>
    <rPh sb="5" eb="7">
      <t>ハンイ</t>
    </rPh>
    <rPh sb="11" eb="13">
      <t>クカン</t>
    </rPh>
    <rPh sb="14" eb="16">
      <t>シュツリョク</t>
    </rPh>
    <rPh sb="16" eb="17">
      <t>サキ</t>
    </rPh>
    <rPh sb="18" eb="20">
      <t>ニュウリョク</t>
    </rPh>
    <rPh sb="25" eb="27">
      <t>サクセイ</t>
    </rPh>
    <rPh sb="29" eb="30">
      <t>テン</t>
    </rPh>
    <rPh sb="30" eb="31">
      <t>イ</t>
    </rPh>
    <phoneticPr fontId="6"/>
  </si>
  <si>
    <t>データ区間</t>
  </si>
  <si>
    <t>データセル</t>
    <phoneticPr fontId="6"/>
  </si>
  <si>
    <r>
      <rPr>
        <sz val="11"/>
        <color rgb="FFFF0000"/>
        <rFont val="ＭＳ Ｐゴシック"/>
        <family val="3"/>
        <charset val="128"/>
      </rPr>
      <t>　　ＭＡＸ</t>
    </r>
    <r>
      <rPr>
        <sz val="11"/>
        <color theme="1"/>
        <rFont val="ＭＳ Ｐゴシック"/>
        <family val="3"/>
        <charset val="128"/>
      </rPr>
      <t>及び</t>
    </r>
    <r>
      <rPr>
        <sz val="11"/>
        <color rgb="FF0000FF"/>
        <rFont val="ＭＳ Ｐゴシック"/>
        <family val="3"/>
        <charset val="128"/>
      </rPr>
      <t>ＭＩＮ</t>
    </r>
    <r>
      <rPr>
        <sz val="11"/>
        <color theme="1"/>
        <rFont val="ＭＳ Ｐゴシック"/>
        <family val="3"/>
        <charset val="128"/>
      </rPr>
      <t>が入るように</t>
    </r>
    <rPh sb="5" eb="6">
      <t>オヨ</t>
    </rPh>
    <rPh sb="11" eb="12">
      <t>ハイ</t>
    </rPh>
    <phoneticPr fontId="6"/>
  </si>
  <si>
    <t xml:space="preserve">   区 間 数</t>
    <phoneticPr fontId="3"/>
  </si>
  <si>
    <t>データ数</t>
    <rPh sb="3" eb="4">
      <t>スウ</t>
    </rPh>
    <phoneticPr fontId="3"/>
  </si>
  <si>
    <t>MAX</t>
    <phoneticPr fontId="6"/>
  </si>
  <si>
    <t>データセルの欄に標本データを入力し、MAX、ＭＩＮ及びデータ数を算出する。</t>
    <rPh sb="30" eb="31">
      <t>スウ</t>
    </rPh>
    <phoneticPr fontId="3"/>
  </si>
  <si>
    <t>階級数</t>
    <rPh sb="0" eb="2">
      <t>カイキュウ</t>
    </rPh>
    <rPh sb="2" eb="3">
      <t>スウ</t>
    </rPh>
    <phoneticPr fontId="3"/>
  </si>
  <si>
    <t>１＋3.32×logＮ　　（Ｎはデータ数、　log は常用対数）</t>
    <phoneticPr fontId="3"/>
  </si>
  <si>
    <r>
      <rPr>
        <b/>
        <sz val="14"/>
        <rFont val="ＭＳ Ｐゴシック"/>
        <family val="3"/>
        <charset val="128"/>
      </rPr>
      <t>①</t>
    </r>
    <r>
      <rPr>
        <b/>
        <sz val="14"/>
        <color rgb="FFFF0000"/>
        <rFont val="ＭＳ Ｐゴシック"/>
        <family val="3"/>
        <charset val="128"/>
      </rPr>
      <t>MAX、</t>
    </r>
    <r>
      <rPr>
        <b/>
        <sz val="14"/>
        <color rgb="FF0000FF"/>
        <rFont val="ＭＳ Ｐゴシック"/>
        <family val="3"/>
        <charset val="128"/>
      </rPr>
      <t>ＭＩＮ</t>
    </r>
    <r>
      <rPr>
        <b/>
        <sz val="14"/>
        <rFont val="ＭＳ Ｐゴシック"/>
        <family val="3"/>
        <charset val="128"/>
      </rPr>
      <t>及び</t>
    </r>
    <r>
      <rPr>
        <b/>
        <sz val="14"/>
        <color rgb="FF00B050"/>
        <rFont val="ＭＳ Ｐゴシック"/>
        <family val="3"/>
        <charset val="128"/>
      </rPr>
      <t>データ数</t>
    </r>
    <r>
      <rPr>
        <b/>
        <sz val="14"/>
        <color theme="1"/>
        <rFont val="ＭＳ Ｐゴシック"/>
        <family val="3"/>
        <charset val="128"/>
      </rPr>
      <t>を算出</t>
    </r>
    <rPh sb="13" eb="14">
      <t>スウ</t>
    </rPh>
    <rPh sb="15" eb="17">
      <t>サンシュツ</t>
    </rPh>
    <phoneticPr fontId="6"/>
  </si>
  <si>
    <t>階級幅</t>
    <rPh sb="0" eb="2">
      <t>カイキュウ</t>
    </rPh>
    <rPh sb="2" eb="3">
      <t>ハバ</t>
    </rPh>
    <phoneticPr fontId="3"/>
  </si>
  <si>
    <t>②データ区間（階級幅）を設定</t>
    <rPh sb="4" eb="6">
      <t>クカン</t>
    </rPh>
    <rPh sb="7" eb="9">
      <t>カイキュウ</t>
    </rPh>
    <rPh sb="9" eb="10">
      <t>ハバ</t>
    </rPh>
    <rPh sb="12" eb="14">
      <t>セッテイ</t>
    </rPh>
    <phoneticPr fontId="6"/>
  </si>
  <si>
    <t>⑩ヒストグラムが描かれる</t>
    <rPh sb="8" eb="9">
      <t>エガ</t>
    </rPh>
    <phoneticPr fontId="3"/>
  </si>
  <si>
    <t>⑪ヒストグラムの体裁を整える</t>
    <rPh sb="8" eb="10">
      <t>テイサイ</t>
    </rPh>
    <rPh sb="11" eb="12">
      <t>トトノ</t>
    </rPh>
    <phoneticPr fontId="3"/>
  </si>
  <si>
    <t>データ区間（階級幅）を設定する。</t>
    <rPh sb="3" eb="5">
      <t>クカン</t>
    </rPh>
    <rPh sb="6" eb="8">
      <t>カイキュウ</t>
    </rPh>
    <rPh sb="7" eb="8">
      <t>ハバ</t>
    </rPh>
    <rPh sb="10" eb="12">
      <t>セッテイ</t>
    </rPh>
    <phoneticPr fontId="3"/>
  </si>
  <si>
    <t>データをクリック</t>
    <phoneticPr fontId="3"/>
  </si>
  <si>
    <t>データ分析をクリック</t>
    <phoneticPr fontId="3"/>
  </si>
  <si>
    <t>⑤分析ツールからヒストグラムを選択</t>
    <rPh sb="1" eb="3">
      <t>ブンセキ</t>
    </rPh>
    <rPh sb="15" eb="17">
      <t>センタク</t>
    </rPh>
    <phoneticPr fontId="6"/>
  </si>
  <si>
    <t>分析ツールからヒストグラムを選択</t>
    <phoneticPr fontId="3"/>
  </si>
  <si>
    <t>入力範囲、データ区間、出力先を入力し、グラフ作成にレ点入れる</t>
    <phoneticPr fontId="3"/>
  </si>
  <si>
    <t>⑥～⑨</t>
    <phoneticPr fontId="3"/>
  </si>
  <si>
    <t>⑩</t>
    <phoneticPr fontId="3"/>
  </si>
  <si>
    <t>ヒストグラムが描かれる</t>
    <phoneticPr fontId="3"/>
  </si>
  <si>
    <t>⑪</t>
    <phoneticPr fontId="3"/>
  </si>
  <si>
    <t>ヒストグラムの体裁を整える</t>
    <phoneticPr fontId="3"/>
  </si>
  <si>
    <t>　　ラベル、タイトルを記入。短冊の幅を変更（右クリック→データ書式設定→要素間隔0％）</t>
    <rPh sb="11" eb="13">
      <t>キニュウ</t>
    </rPh>
    <rPh sb="14" eb="16">
      <t>タンザク</t>
    </rPh>
    <rPh sb="17" eb="18">
      <t>ハバ</t>
    </rPh>
    <rPh sb="19" eb="21">
      <t>ヘンコウ</t>
    </rPh>
    <rPh sb="22" eb="23">
      <t>ミギ</t>
    </rPh>
    <rPh sb="31" eb="33">
      <t>ショシキ</t>
    </rPh>
    <rPh sb="33" eb="35">
      <t>セッテイ</t>
    </rPh>
    <rPh sb="36" eb="38">
      <t>ヨウソ</t>
    </rPh>
    <rPh sb="38" eb="40">
      <t>カンカク</t>
    </rPh>
    <phoneticPr fontId="3"/>
  </si>
  <si>
    <t>【手順】</t>
    <rPh sb="1" eb="3">
      <t>テジュン</t>
    </rPh>
    <phoneticPr fontId="3"/>
  </si>
  <si>
    <t>食品[ｇ]</t>
    <phoneticPr fontId="3"/>
  </si>
  <si>
    <t>気温[°]</t>
    <phoneticPr fontId="3"/>
  </si>
  <si>
    <t>部品寿命[日]</t>
    <rPh sb="0" eb="2">
      <t>ブヒン</t>
    </rPh>
    <rPh sb="5" eb="6">
      <t>ニチ</t>
    </rPh>
    <phoneticPr fontId="3"/>
  </si>
  <si>
    <t>深さ</t>
    <phoneticPr fontId="3"/>
  </si>
  <si>
    <t>データ</t>
    <phoneticPr fontId="3"/>
  </si>
  <si>
    <t>価格（円）</t>
    <rPh sb="0" eb="2">
      <t>カカク</t>
    </rPh>
    <rPh sb="3" eb="4">
      <t>エン</t>
    </rPh>
    <phoneticPr fontId="6"/>
  </si>
  <si>
    <t xml:space="preserve">sannkou </t>
    <phoneticPr fontId="3"/>
  </si>
</sst>
</file>

<file path=xl/styles.xml><?xml version="1.0" encoding="utf-8"?>
<styleSheet xmlns="http://schemas.openxmlformats.org/spreadsheetml/2006/main">
  <numFmts count="2">
    <numFmt numFmtId="176" formatCode="0.0"/>
    <numFmt numFmtId="177" formatCode="0_ "/>
  </numFmts>
  <fonts count="28">
    <font>
      <sz val="11"/>
      <color theme="1"/>
      <name val="ＭＳ Ｐゴシック"/>
      <family val="2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8" fillId="0" borderId="0" xfId="3" applyFont="1">
      <alignment vertical="center"/>
    </xf>
    <xf numFmtId="0" fontId="7" fillId="0" borderId="0" xfId="3">
      <alignment vertical="center"/>
    </xf>
    <xf numFmtId="0" fontId="9" fillId="0" borderId="0" xfId="3" applyFont="1">
      <alignment vertical="center"/>
    </xf>
    <xf numFmtId="0" fontId="7" fillId="0" borderId="1" xfId="3" applyBorder="1">
      <alignment vertical="center"/>
    </xf>
    <xf numFmtId="0" fontId="10" fillId="0" borderId="0" xfId="3" applyFont="1">
      <alignment vertical="center"/>
    </xf>
    <xf numFmtId="0" fontId="7" fillId="0" borderId="1" xfId="3" applyBorder="1" applyAlignment="1">
      <alignment horizontal="center" vertical="center"/>
    </xf>
    <xf numFmtId="177" fontId="7" fillId="0" borderId="1" xfId="3" applyNumberFormat="1" applyBorder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NumberForma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11" fillId="0" borderId="0" xfId="3" applyFont="1" applyFill="1" applyAlignment="1">
      <alignment horizontal="right" vertical="center"/>
    </xf>
    <xf numFmtId="177" fontId="12" fillId="0" borderId="0" xfId="3" applyNumberFormat="1" applyFont="1" applyFill="1">
      <alignment vertical="center"/>
    </xf>
    <xf numFmtId="0" fontId="13" fillId="0" borderId="0" xfId="3" applyFont="1" applyFill="1" applyAlignment="1">
      <alignment horizontal="right" vertical="center"/>
    </xf>
    <xf numFmtId="177" fontId="14" fillId="0" borderId="0" xfId="3" applyNumberFormat="1" applyFont="1" applyFill="1">
      <alignment vertical="center"/>
    </xf>
    <xf numFmtId="0" fontId="7" fillId="0" borderId="6" xfId="3" applyFill="1" applyBorder="1" applyAlignment="1">
      <alignment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6" fillId="0" borderId="1" xfId="3" applyFont="1" applyBorder="1">
      <alignment vertical="center"/>
    </xf>
    <xf numFmtId="0" fontId="16" fillId="0" borderId="1" xfId="3" applyFont="1" applyBorder="1" applyAlignment="1">
      <alignment horizontal="center" vertical="center"/>
    </xf>
    <xf numFmtId="177" fontId="16" fillId="0" borderId="1" xfId="3" applyNumberFormat="1" applyFont="1" applyBorder="1">
      <alignment vertical="center"/>
    </xf>
    <xf numFmtId="0" fontId="17" fillId="0" borderId="0" xfId="3" applyFont="1" applyFill="1" applyAlignment="1">
      <alignment horizontal="right" vertical="center"/>
    </xf>
    <xf numFmtId="177" fontId="17" fillId="0" borderId="0" xfId="3" applyNumberFormat="1" applyFont="1" applyFill="1">
      <alignment vertical="center"/>
    </xf>
    <xf numFmtId="0" fontId="18" fillId="0" borderId="0" xfId="3" applyFont="1" applyFill="1" applyAlignment="1">
      <alignment horizontal="right" vertical="center"/>
    </xf>
    <xf numFmtId="177" fontId="18" fillId="0" borderId="0" xfId="3" applyNumberFormat="1" applyFont="1" applyFill="1">
      <alignment vertical="center"/>
    </xf>
    <xf numFmtId="0" fontId="19" fillId="0" borderId="0" xfId="3" applyFont="1">
      <alignment vertical="center"/>
    </xf>
    <xf numFmtId="0" fontId="16" fillId="2" borderId="0" xfId="3" applyFont="1" applyFill="1">
      <alignment vertical="center"/>
    </xf>
    <xf numFmtId="0" fontId="16" fillId="0" borderId="0" xfId="3" applyNumberFormat="1" applyFont="1">
      <alignment vertical="center"/>
    </xf>
    <xf numFmtId="0" fontId="23" fillId="0" borderId="0" xfId="3" applyFont="1">
      <alignment vertical="center"/>
    </xf>
    <xf numFmtId="0" fontId="16" fillId="0" borderId="0" xfId="3" applyFont="1" applyAlignment="1">
      <alignment horizontal="right" vertical="center"/>
    </xf>
    <xf numFmtId="176" fontId="16" fillId="0" borderId="0" xfId="3" applyNumberFormat="1" applyFont="1">
      <alignment vertical="center"/>
    </xf>
    <xf numFmtId="1" fontId="16" fillId="0" borderId="0" xfId="3" applyNumberFormat="1" applyFont="1">
      <alignment vertical="center"/>
    </xf>
    <xf numFmtId="1" fontId="16" fillId="0" borderId="0" xfId="3" quotePrefix="1" applyNumberFormat="1" applyFont="1">
      <alignment vertical="center"/>
    </xf>
    <xf numFmtId="1" fontId="0" fillId="0" borderId="0" xfId="0" applyNumberFormat="1" applyFill="1" applyBorder="1" applyAlignment="1">
      <alignment vertical="center"/>
    </xf>
    <xf numFmtId="0" fontId="25" fillId="0" borderId="0" xfId="3" applyFont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176" fontId="16" fillId="0" borderId="0" xfId="0" applyNumberFormat="1" applyFont="1">
      <alignment vertical="center"/>
    </xf>
    <xf numFmtId="0" fontId="27" fillId="0" borderId="0" xfId="1" applyFont="1" applyAlignment="1">
      <alignment vertical="center"/>
    </xf>
    <xf numFmtId="0" fontId="2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7" fillId="0" borderId="2" xfId="1" applyFont="1" applyBorder="1" applyAlignment="1">
      <alignment vertical="center"/>
    </xf>
    <xf numFmtId="0" fontId="27" fillId="0" borderId="3" xfId="1" applyFont="1" applyBorder="1" applyAlignment="1">
      <alignment vertical="center"/>
    </xf>
    <xf numFmtId="0" fontId="27" fillId="0" borderId="2" xfId="1" applyFont="1" applyBorder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6" fillId="0" borderId="0" xfId="3" applyFont="1">
      <alignment vertical="center"/>
    </xf>
    <xf numFmtId="0" fontId="27" fillId="0" borderId="0" xfId="2" applyFont="1"/>
    <xf numFmtId="0" fontId="5" fillId="0" borderId="0" xfId="0" applyFont="1" applyAlignment="1"/>
    <xf numFmtId="2" fontId="5" fillId="0" borderId="0" xfId="0" applyNumberFormat="1" applyFont="1" applyAlignment="1"/>
    <xf numFmtId="176" fontId="5" fillId="0" borderId="0" xfId="0" applyNumberFormat="1" applyFont="1" applyAlignment="1"/>
    <xf numFmtId="0" fontId="0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_説明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numRef>
              <c:f>手順⑩!$I$3:$I$11</c:f>
              <c:numCache>
                <c:formatCode>0</c:formatCode>
                <c:ptCount val="9"/>
                <c:pt idx="0" formatCode="General">
                  <c:v>70</c:v>
                </c:pt>
                <c:pt idx="1">
                  <c:v>73.759808693062041</c:v>
                </c:pt>
                <c:pt idx="2">
                  <c:v>77.519617386124082</c:v>
                </c:pt>
                <c:pt idx="3">
                  <c:v>81.279426079186123</c:v>
                </c:pt>
                <c:pt idx="4">
                  <c:v>85.039234772248165</c:v>
                </c:pt>
                <c:pt idx="5">
                  <c:v>88.799043465310206</c:v>
                </c:pt>
                <c:pt idx="6">
                  <c:v>92.558852158372247</c:v>
                </c:pt>
                <c:pt idx="7">
                  <c:v>96.318660851434288</c:v>
                </c:pt>
              </c:numCache>
            </c:numRef>
          </c:cat>
          <c:val>
            <c:numRef>
              <c:f>手順⑩!$J$3:$J$11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0F-4CA1-8F34-0B6526BFC34C}"/>
            </c:ext>
          </c:extLst>
        </c:ser>
        <c:axId val="114217728"/>
        <c:axId val="114220032"/>
      </c:barChart>
      <c:catAx>
        <c:axId val="114217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  <c:layout/>
        </c:title>
        <c:numFmt formatCode="General" sourceLinked="1"/>
        <c:tickLblPos val="nextTo"/>
        <c:crossAx val="114220032"/>
        <c:crosses val="autoZero"/>
        <c:auto val="1"/>
        <c:lblAlgn val="ctr"/>
        <c:lblOffset val="100"/>
      </c:catAx>
      <c:valAx>
        <c:axId val="1142200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142177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cat>
            <c:numRef>
              <c:f>'手順⑪、実行結果,'!$I$3:$I$11</c:f>
              <c:numCache>
                <c:formatCode>0</c:formatCode>
                <c:ptCount val="9"/>
                <c:pt idx="0" formatCode="General">
                  <c:v>70</c:v>
                </c:pt>
                <c:pt idx="1">
                  <c:v>73.759808693062041</c:v>
                </c:pt>
                <c:pt idx="2">
                  <c:v>77.519617386124082</c:v>
                </c:pt>
                <c:pt idx="3">
                  <c:v>81.279426079186123</c:v>
                </c:pt>
                <c:pt idx="4">
                  <c:v>85.039234772248165</c:v>
                </c:pt>
                <c:pt idx="5">
                  <c:v>88.799043465310206</c:v>
                </c:pt>
                <c:pt idx="6">
                  <c:v>92.558852158372247</c:v>
                </c:pt>
                <c:pt idx="7">
                  <c:v>96.318660851434288</c:v>
                </c:pt>
              </c:numCache>
            </c:numRef>
          </c:cat>
          <c:val>
            <c:numRef>
              <c:f>'手順⑪、実行結果,'!$J$3:$J$11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8-4AF7-95C0-83A380A84C35}"/>
            </c:ext>
          </c:extLst>
        </c:ser>
        <c:gapWidth val="0"/>
        <c:axId val="114266112"/>
        <c:axId val="114268032"/>
      </c:barChart>
      <c:catAx>
        <c:axId val="114266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価格（円）</a:t>
                </a:r>
              </a:p>
            </c:rich>
          </c:tx>
          <c:layout/>
        </c:title>
        <c:numFmt formatCode="General" sourceLinked="1"/>
        <c:tickLblPos val="nextTo"/>
        <c:crossAx val="114268032"/>
        <c:crosses val="autoZero"/>
        <c:auto val="1"/>
        <c:lblAlgn val="ctr"/>
        <c:lblOffset val="100"/>
      </c:catAx>
      <c:valAx>
        <c:axId val="1142680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1426611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階級数</a:t>
            </a:r>
            <a:r>
              <a:rPr lang="en-US" altLang="ja-JP"/>
              <a:t>15</a:t>
            </a:r>
            <a:endParaRPr lang="ja-JP" altLang="en-US"/>
          </a:p>
        </c:rich>
      </c:tx>
      <c:layout>
        <c:manualLayout>
          <c:xMode val="edge"/>
          <c:yMode val="edge"/>
          <c:x val="0.34791039321423439"/>
          <c:y val="0"/>
        </c:manualLayout>
      </c:layout>
    </c:title>
    <c:plotArea>
      <c:layout>
        <c:manualLayout>
          <c:layoutTarget val="inner"/>
          <c:xMode val="edge"/>
          <c:yMode val="edge"/>
          <c:x val="0.16826938526958626"/>
          <c:y val="5.6350281796170826E-2"/>
          <c:w val="0.78330863213073665"/>
          <c:h val="0.70380841929642546"/>
        </c:manualLayout>
      </c:layout>
      <c:barChart>
        <c:barDir val="col"/>
        <c:grouping val="clustered"/>
        <c:ser>
          <c:idx val="0"/>
          <c:order val="0"/>
          <c:cat>
            <c:numRef>
              <c:f>'(参考）階級幅'!$AA$2:$AA$16</c:f>
              <c:numCache>
                <c:formatCode>General</c:formatCode>
                <c:ptCount val="1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</c:numCache>
            </c:numRef>
          </c:cat>
          <c:val>
            <c:numRef>
              <c:f>'(参考）階級幅'!$AB$2:$AB$16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25</c:v>
                </c:pt>
                <c:pt idx="7">
                  <c:v>54</c:v>
                </c:pt>
                <c:pt idx="8">
                  <c:v>3</c:v>
                </c:pt>
                <c:pt idx="9">
                  <c:v>60</c:v>
                </c:pt>
                <c:pt idx="10">
                  <c:v>34</c:v>
                </c:pt>
                <c:pt idx="11">
                  <c:v>19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39-4471-B085-ED2263A3E1C9}"/>
            </c:ext>
          </c:extLst>
        </c:ser>
        <c:gapWidth val="0"/>
        <c:axId val="114935680"/>
        <c:axId val="114941952"/>
      </c:barChart>
      <c:catAx>
        <c:axId val="11493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ja-JP" sz="1200" b="1" i="0" baseline="0"/>
                  <a:t>体重</a:t>
                </a:r>
                <a:r>
                  <a:rPr lang="en-US" altLang="ja-JP" sz="1200" b="1" i="0" baseline="0"/>
                  <a:t>[kg]</a:t>
                </a:r>
                <a:endParaRPr lang="ja-JP" altLang="ja-JP" sz="1200" b="1" i="0" baseline="0"/>
              </a:p>
            </c:rich>
          </c:tx>
          <c:layout/>
        </c:title>
        <c:numFmt formatCode="General" sourceLinked="1"/>
        <c:tickLblPos val="nextTo"/>
        <c:crossAx val="114941952"/>
        <c:crosses val="autoZero"/>
        <c:auto val="1"/>
        <c:lblAlgn val="ctr"/>
        <c:lblOffset val="100"/>
      </c:catAx>
      <c:valAx>
        <c:axId val="114941952"/>
        <c:scaling>
          <c:orientation val="minMax"/>
          <c:max val="10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1493568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階級数７</a:t>
            </a:r>
          </a:p>
        </c:rich>
      </c:tx>
      <c:layout>
        <c:manualLayout>
          <c:xMode val="edge"/>
          <c:yMode val="edge"/>
          <c:x val="0.35035953856523555"/>
          <c:y val="1.0217113665389528E-2"/>
        </c:manualLayout>
      </c:layout>
    </c:title>
    <c:plotArea>
      <c:layout>
        <c:manualLayout>
          <c:layoutTarget val="inner"/>
          <c:xMode val="edge"/>
          <c:yMode val="edge"/>
          <c:x val="0.15289185005720451"/>
          <c:y val="6.5671905954284446E-2"/>
          <c:w val="0.80271673733091053"/>
          <c:h val="0.68851600446495842"/>
        </c:manualLayout>
      </c:layout>
      <c:barChart>
        <c:barDir val="col"/>
        <c:grouping val="clustered"/>
        <c:ser>
          <c:idx val="0"/>
          <c:order val="0"/>
          <c:tx>
            <c:v>頻度</c:v>
          </c:tx>
          <c:cat>
            <c:numRef>
              <c:f>'(参考）階級幅'!$R$2:$R$8</c:f>
              <c:numCache>
                <c:formatCode>General</c:formatCode>
                <c:ptCount val="7"/>
                <c:pt idx="0">
                  <c:v>10</c:v>
                </c:pt>
                <c:pt idx="1">
                  <c:v>22</c:v>
                </c:pt>
                <c:pt idx="2">
                  <c:v>34</c:v>
                </c:pt>
                <c:pt idx="3">
                  <c:v>46</c:v>
                </c:pt>
                <c:pt idx="4">
                  <c:v>58</c:v>
                </c:pt>
                <c:pt idx="5">
                  <c:v>70</c:v>
                </c:pt>
                <c:pt idx="6">
                  <c:v>82</c:v>
                </c:pt>
              </c:numCache>
            </c:numRef>
          </c:cat>
          <c:val>
            <c:numRef>
              <c:f>'(参考）階級幅'!$S$2:$S$8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80</c:v>
                </c:pt>
                <c:pt idx="4">
                  <c:v>86</c:v>
                </c:pt>
                <c:pt idx="5">
                  <c:v>39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E6-42BE-9999-E504A786A60B}"/>
            </c:ext>
          </c:extLst>
        </c:ser>
        <c:gapWidth val="0"/>
        <c:overlap val="-24"/>
        <c:axId val="114843648"/>
        <c:axId val="114845568"/>
      </c:barChart>
      <c:catAx>
        <c:axId val="114843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200"/>
                  <a:t>体重</a:t>
                </a:r>
                <a:r>
                  <a:rPr lang="en-US" altLang="ja-JP" sz="1200"/>
                  <a:t>[kg]</a:t>
                </a:r>
                <a:endParaRPr lang="ja-JP" altLang="en-US" sz="1200"/>
              </a:p>
            </c:rich>
          </c:tx>
          <c:layout/>
        </c:title>
        <c:numFmt formatCode="General" sourceLinked="1"/>
        <c:tickLblPos val="nextTo"/>
        <c:crossAx val="114845568"/>
        <c:crosses val="autoZero"/>
        <c:auto val="1"/>
        <c:lblAlgn val="ctr"/>
        <c:lblOffset val="100"/>
      </c:catAx>
      <c:valAx>
        <c:axId val="1148455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14843648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階級数</a:t>
            </a:r>
            <a:r>
              <a:rPr lang="en-US" altLang="ja-JP" sz="1800" b="1" i="0" baseline="0">
                <a:effectLst/>
              </a:rPr>
              <a:t>10</a:t>
            </a:r>
            <a:endParaRPr lang="ja-JP" altLang="ja-JP">
              <a:effectLst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4947304663840111"/>
          <c:y val="8.1468604815798595E-2"/>
          <c:w val="0.82317652601117164"/>
          <c:h val="0.69717656524688054"/>
        </c:manualLayout>
      </c:layout>
      <c:barChart>
        <c:barDir val="col"/>
        <c:grouping val="clustered"/>
        <c:ser>
          <c:idx val="0"/>
          <c:order val="0"/>
          <c:cat>
            <c:numRef>
              <c:f>'(参考）階級幅'!$R$13:$R$22</c:f>
              <c:numCache>
                <c:formatCode>General</c:formatCode>
                <c:ptCount val="10"/>
                <c:pt idx="0">
                  <c:v>10</c:v>
                </c:pt>
                <c:pt idx="1">
                  <c:v>18</c:v>
                </c:pt>
                <c:pt idx="2">
                  <c:v>26</c:v>
                </c:pt>
                <c:pt idx="3">
                  <c:v>34</c:v>
                </c:pt>
                <c:pt idx="4">
                  <c:v>42</c:v>
                </c:pt>
                <c:pt idx="5">
                  <c:v>50</c:v>
                </c:pt>
                <c:pt idx="6">
                  <c:v>58</c:v>
                </c:pt>
                <c:pt idx="7">
                  <c:v>66</c:v>
                </c:pt>
                <c:pt idx="8">
                  <c:v>74</c:v>
                </c:pt>
                <c:pt idx="9">
                  <c:v>82</c:v>
                </c:pt>
              </c:numCache>
            </c:numRef>
          </c:cat>
          <c:val>
            <c:numRef>
              <c:f>'(参考）階級幅'!$S$13:$S$22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43</c:v>
                </c:pt>
                <c:pt idx="5">
                  <c:v>40</c:v>
                </c:pt>
                <c:pt idx="6">
                  <c:v>83</c:v>
                </c:pt>
                <c:pt idx="7">
                  <c:v>34</c:v>
                </c:pt>
                <c:pt idx="8">
                  <c:v>8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5F-4CE5-B014-9559575F2C92}"/>
            </c:ext>
          </c:extLst>
        </c:ser>
        <c:gapWidth val="0"/>
        <c:axId val="114865664"/>
        <c:axId val="114867584"/>
      </c:barChart>
      <c:catAx>
        <c:axId val="114865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200" b="1" i="0" baseline="0"/>
                  <a:t>体重</a:t>
                </a:r>
                <a:r>
                  <a:rPr lang="en-US" altLang="ja-JP" sz="1200" b="1" i="0" baseline="0"/>
                  <a:t>[kg]</a:t>
                </a:r>
                <a:endParaRPr lang="ja-JP" altLang="ja-JP" sz="1200" b="1" i="0" baseline="0"/>
              </a:p>
            </c:rich>
          </c:tx>
          <c:layout/>
        </c:title>
        <c:numFmt formatCode="General" sourceLinked="1"/>
        <c:tickLblPos val="nextTo"/>
        <c:crossAx val="114867584"/>
        <c:crosses val="autoZero"/>
        <c:auto val="1"/>
        <c:lblAlgn val="ctr"/>
        <c:lblOffset val="100"/>
      </c:catAx>
      <c:valAx>
        <c:axId val="114867584"/>
        <c:scaling>
          <c:orientation val="minMax"/>
          <c:max val="10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1486566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30480</xdr:rowOff>
    </xdr:from>
    <xdr:to>
      <xdr:col>14</xdr:col>
      <xdr:colOff>411480</xdr:colOff>
      <xdr:row>10</xdr:row>
      <xdr:rowOff>36195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687705"/>
          <a:ext cx="2468880" cy="1672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22860</xdr:colOff>
      <xdr:row>14</xdr:row>
      <xdr:rowOff>76200</xdr:rowOff>
    </xdr:from>
    <xdr:to>
      <xdr:col>20</xdr:col>
      <xdr:colOff>99060</xdr:colOff>
      <xdr:row>24</xdr:row>
      <xdr:rowOff>188595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6160" y="2667000"/>
          <a:ext cx="6248400" cy="24936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1</xdr:row>
      <xdr:rowOff>28575</xdr:rowOff>
    </xdr:from>
    <xdr:to>
      <xdr:col>16</xdr:col>
      <xdr:colOff>466725</xdr:colOff>
      <xdr:row>11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561974</xdr:colOff>
      <xdr:row>2</xdr:row>
      <xdr:rowOff>81913</xdr:rowOff>
    </xdr:from>
    <xdr:to>
      <xdr:col>16</xdr:col>
      <xdr:colOff>561974</xdr:colOff>
      <xdr:row>19</xdr:row>
      <xdr:rowOff>36194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257176</xdr:colOff>
      <xdr:row>0</xdr:row>
      <xdr:rowOff>219075</xdr:rowOff>
    </xdr:from>
    <xdr:to>
      <xdr:col>33</xdr:col>
      <xdr:colOff>476250</xdr:colOff>
      <xdr:row>10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190501</xdr:colOff>
      <xdr:row>0</xdr:row>
      <xdr:rowOff>192881</xdr:rowOff>
    </xdr:from>
    <xdr:to>
      <xdr:col>24</xdr:col>
      <xdr:colOff>452438</xdr:colOff>
      <xdr:row>10</xdr:row>
      <xdr:rowOff>192881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226219</xdr:colOff>
      <xdr:row>12</xdr:row>
      <xdr:rowOff>38099</xdr:rowOff>
    </xdr:from>
    <xdr:to>
      <xdr:col>24</xdr:col>
      <xdr:colOff>488156</xdr:colOff>
      <xdr:row>22</xdr:row>
      <xdr:rowOff>121443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2"/>
  <sheetViews>
    <sheetView showGridLines="0" tabSelected="1" workbookViewId="0">
      <selection activeCell="D30" sqref="D30"/>
    </sheetView>
  </sheetViews>
  <sheetFormatPr defaultColWidth="8.88671875" defaultRowHeight="14.4"/>
  <cols>
    <col min="1" max="1" width="7.77734375" style="46" customWidth="1"/>
    <col min="2" max="10" width="8.88671875" style="46"/>
    <col min="11" max="11" width="8.88671875" style="1"/>
    <col min="12" max="12" width="4.44140625" style="1" customWidth="1"/>
    <col min="13" max="255" width="8.88671875" style="1"/>
    <col min="256" max="256" width="1.6640625" style="1" customWidth="1"/>
    <col min="257" max="257" width="5.21875" style="1" customWidth="1"/>
    <col min="258" max="267" width="8.88671875" style="1"/>
    <col min="268" max="268" width="4.44140625" style="1" customWidth="1"/>
    <col min="269" max="511" width="8.88671875" style="1"/>
    <col min="512" max="512" width="1.6640625" style="1" customWidth="1"/>
    <col min="513" max="513" width="5.21875" style="1" customWidth="1"/>
    <col min="514" max="523" width="8.88671875" style="1"/>
    <col min="524" max="524" width="4.44140625" style="1" customWidth="1"/>
    <col min="525" max="767" width="8.88671875" style="1"/>
    <col min="768" max="768" width="1.6640625" style="1" customWidth="1"/>
    <col min="769" max="769" width="5.21875" style="1" customWidth="1"/>
    <col min="770" max="779" width="8.88671875" style="1"/>
    <col min="780" max="780" width="4.44140625" style="1" customWidth="1"/>
    <col min="781" max="1023" width="8.88671875" style="1"/>
    <col min="1024" max="1024" width="1.6640625" style="1" customWidth="1"/>
    <col min="1025" max="1025" width="5.21875" style="1" customWidth="1"/>
    <col min="1026" max="1035" width="8.88671875" style="1"/>
    <col min="1036" max="1036" width="4.44140625" style="1" customWidth="1"/>
    <col min="1037" max="1279" width="8.88671875" style="1"/>
    <col min="1280" max="1280" width="1.6640625" style="1" customWidth="1"/>
    <col min="1281" max="1281" width="5.21875" style="1" customWidth="1"/>
    <col min="1282" max="1291" width="8.88671875" style="1"/>
    <col min="1292" max="1292" width="4.44140625" style="1" customWidth="1"/>
    <col min="1293" max="1535" width="8.88671875" style="1"/>
    <col min="1536" max="1536" width="1.6640625" style="1" customWidth="1"/>
    <col min="1537" max="1537" width="5.21875" style="1" customWidth="1"/>
    <col min="1538" max="1547" width="8.88671875" style="1"/>
    <col min="1548" max="1548" width="4.44140625" style="1" customWidth="1"/>
    <col min="1549" max="1791" width="8.88671875" style="1"/>
    <col min="1792" max="1792" width="1.6640625" style="1" customWidth="1"/>
    <col min="1793" max="1793" width="5.21875" style="1" customWidth="1"/>
    <col min="1794" max="1803" width="8.88671875" style="1"/>
    <col min="1804" max="1804" width="4.44140625" style="1" customWidth="1"/>
    <col min="1805" max="2047" width="8.88671875" style="1"/>
    <col min="2048" max="2048" width="1.6640625" style="1" customWidth="1"/>
    <col min="2049" max="2049" width="5.21875" style="1" customWidth="1"/>
    <col min="2050" max="2059" width="8.88671875" style="1"/>
    <col min="2060" max="2060" width="4.44140625" style="1" customWidth="1"/>
    <col min="2061" max="2303" width="8.88671875" style="1"/>
    <col min="2304" max="2304" width="1.6640625" style="1" customWidth="1"/>
    <col min="2305" max="2305" width="5.21875" style="1" customWidth="1"/>
    <col min="2306" max="2315" width="8.88671875" style="1"/>
    <col min="2316" max="2316" width="4.44140625" style="1" customWidth="1"/>
    <col min="2317" max="2559" width="8.88671875" style="1"/>
    <col min="2560" max="2560" width="1.6640625" style="1" customWidth="1"/>
    <col min="2561" max="2561" width="5.21875" style="1" customWidth="1"/>
    <col min="2562" max="2571" width="8.88671875" style="1"/>
    <col min="2572" max="2572" width="4.44140625" style="1" customWidth="1"/>
    <col min="2573" max="2815" width="8.88671875" style="1"/>
    <col min="2816" max="2816" width="1.6640625" style="1" customWidth="1"/>
    <col min="2817" max="2817" width="5.21875" style="1" customWidth="1"/>
    <col min="2818" max="2827" width="8.88671875" style="1"/>
    <col min="2828" max="2828" width="4.44140625" style="1" customWidth="1"/>
    <col min="2829" max="3071" width="8.88671875" style="1"/>
    <col min="3072" max="3072" width="1.6640625" style="1" customWidth="1"/>
    <col min="3073" max="3073" width="5.21875" style="1" customWidth="1"/>
    <col min="3074" max="3083" width="8.88671875" style="1"/>
    <col min="3084" max="3084" width="4.44140625" style="1" customWidth="1"/>
    <col min="3085" max="3327" width="8.88671875" style="1"/>
    <col min="3328" max="3328" width="1.6640625" style="1" customWidth="1"/>
    <col min="3329" max="3329" width="5.21875" style="1" customWidth="1"/>
    <col min="3330" max="3339" width="8.88671875" style="1"/>
    <col min="3340" max="3340" width="4.44140625" style="1" customWidth="1"/>
    <col min="3341" max="3583" width="8.88671875" style="1"/>
    <col min="3584" max="3584" width="1.6640625" style="1" customWidth="1"/>
    <col min="3585" max="3585" width="5.21875" style="1" customWidth="1"/>
    <col min="3586" max="3595" width="8.88671875" style="1"/>
    <col min="3596" max="3596" width="4.44140625" style="1" customWidth="1"/>
    <col min="3597" max="3839" width="8.88671875" style="1"/>
    <col min="3840" max="3840" width="1.6640625" style="1" customWidth="1"/>
    <col min="3841" max="3841" width="5.21875" style="1" customWidth="1"/>
    <col min="3842" max="3851" width="8.88671875" style="1"/>
    <col min="3852" max="3852" width="4.44140625" style="1" customWidth="1"/>
    <col min="3853" max="4095" width="8.88671875" style="1"/>
    <col min="4096" max="4096" width="1.6640625" style="1" customWidth="1"/>
    <col min="4097" max="4097" width="5.21875" style="1" customWidth="1"/>
    <col min="4098" max="4107" width="8.88671875" style="1"/>
    <col min="4108" max="4108" width="4.44140625" style="1" customWidth="1"/>
    <col min="4109" max="4351" width="8.88671875" style="1"/>
    <col min="4352" max="4352" width="1.6640625" style="1" customWidth="1"/>
    <col min="4353" max="4353" width="5.21875" style="1" customWidth="1"/>
    <col min="4354" max="4363" width="8.88671875" style="1"/>
    <col min="4364" max="4364" width="4.44140625" style="1" customWidth="1"/>
    <col min="4365" max="4607" width="8.88671875" style="1"/>
    <col min="4608" max="4608" width="1.6640625" style="1" customWidth="1"/>
    <col min="4609" max="4609" width="5.21875" style="1" customWidth="1"/>
    <col min="4610" max="4619" width="8.88671875" style="1"/>
    <col min="4620" max="4620" width="4.44140625" style="1" customWidth="1"/>
    <col min="4621" max="4863" width="8.88671875" style="1"/>
    <col min="4864" max="4864" width="1.6640625" style="1" customWidth="1"/>
    <col min="4865" max="4865" width="5.21875" style="1" customWidth="1"/>
    <col min="4866" max="4875" width="8.88671875" style="1"/>
    <col min="4876" max="4876" width="4.44140625" style="1" customWidth="1"/>
    <col min="4877" max="5119" width="8.88671875" style="1"/>
    <col min="5120" max="5120" width="1.6640625" style="1" customWidth="1"/>
    <col min="5121" max="5121" width="5.21875" style="1" customWidth="1"/>
    <col min="5122" max="5131" width="8.88671875" style="1"/>
    <col min="5132" max="5132" width="4.44140625" style="1" customWidth="1"/>
    <col min="5133" max="5375" width="8.88671875" style="1"/>
    <col min="5376" max="5376" width="1.6640625" style="1" customWidth="1"/>
    <col min="5377" max="5377" width="5.21875" style="1" customWidth="1"/>
    <col min="5378" max="5387" width="8.88671875" style="1"/>
    <col min="5388" max="5388" width="4.44140625" style="1" customWidth="1"/>
    <col min="5389" max="5631" width="8.88671875" style="1"/>
    <col min="5632" max="5632" width="1.6640625" style="1" customWidth="1"/>
    <col min="5633" max="5633" width="5.21875" style="1" customWidth="1"/>
    <col min="5634" max="5643" width="8.88671875" style="1"/>
    <col min="5644" max="5644" width="4.44140625" style="1" customWidth="1"/>
    <col min="5645" max="5887" width="8.88671875" style="1"/>
    <col min="5888" max="5888" width="1.6640625" style="1" customWidth="1"/>
    <col min="5889" max="5889" width="5.21875" style="1" customWidth="1"/>
    <col min="5890" max="5899" width="8.88671875" style="1"/>
    <col min="5900" max="5900" width="4.44140625" style="1" customWidth="1"/>
    <col min="5901" max="6143" width="8.88671875" style="1"/>
    <col min="6144" max="6144" width="1.6640625" style="1" customWidth="1"/>
    <col min="6145" max="6145" width="5.21875" style="1" customWidth="1"/>
    <col min="6146" max="6155" width="8.88671875" style="1"/>
    <col min="6156" max="6156" width="4.44140625" style="1" customWidth="1"/>
    <col min="6157" max="6399" width="8.88671875" style="1"/>
    <col min="6400" max="6400" width="1.6640625" style="1" customWidth="1"/>
    <col min="6401" max="6401" width="5.21875" style="1" customWidth="1"/>
    <col min="6402" max="6411" width="8.88671875" style="1"/>
    <col min="6412" max="6412" width="4.44140625" style="1" customWidth="1"/>
    <col min="6413" max="6655" width="8.88671875" style="1"/>
    <col min="6656" max="6656" width="1.6640625" style="1" customWidth="1"/>
    <col min="6657" max="6657" width="5.21875" style="1" customWidth="1"/>
    <col min="6658" max="6667" width="8.88671875" style="1"/>
    <col min="6668" max="6668" width="4.44140625" style="1" customWidth="1"/>
    <col min="6669" max="6911" width="8.88671875" style="1"/>
    <col min="6912" max="6912" width="1.6640625" style="1" customWidth="1"/>
    <col min="6913" max="6913" width="5.21875" style="1" customWidth="1"/>
    <col min="6914" max="6923" width="8.88671875" style="1"/>
    <col min="6924" max="6924" width="4.44140625" style="1" customWidth="1"/>
    <col min="6925" max="7167" width="8.88671875" style="1"/>
    <col min="7168" max="7168" width="1.6640625" style="1" customWidth="1"/>
    <col min="7169" max="7169" width="5.21875" style="1" customWidth="1"/>
    <col min="7170" max="7179" width="8.88671875" style="1"/>
    <col min="7180" max="7180" width="4.44140625" style="1" customWidth="1"/>
    <col min="7181" max="7423" width="8.88671875" style="1"/>
    <col min="7424" max="7424" width="1.6640625" style="1" customWidth="1"/>
    <col min="7425" max="7425" width="5.21875" style="1" customWidth="1"/>
    <col min="7426" max="7435" width="8.88671875" style="1"/>
    <col min="7436" max="7436" width="4.44140625" style="1" customWidth="1"/>
    <col min="7437" max="7679" width="8.88671875" style="1"/>
    <col min="7680" max="7680" width="1.6640625" style="1" customWidth="1"/>
    <col min="7681" max="7681" width="5.21875" style="1" customWidth="1"/>
    <col min="7682" max="7691" width="8.88671875" style="1"/>
    <col min="7692" max="7692" width="4.44140625" style="1" customWidth="1"/>
    <col min="7693" max="7935" width="8.88671875" style="1"/>
    <col min="7936" max="7936" width="1.6640625" style="1" customWidth="1"/>
    <col min="7937" max="7937" width="5.21875" style="1" customWidth="1"/>
    <col min="7938" max="7947" width="8.88671875" style="1"/>
    <col min="7948" max="7948" width="4.44140625" style="1" customWidth="1"/>
    <col min="7949" max="8191" width="8.88671875" style="1"/>
    <col min="8192" max="8192" width="1.6640625" style="1" customWidth="1"/>
    <col min="8193" max="8193" width="5.21875" style="1" customWidth="1"/>
    <col min="8194" max="8203" width="8.88671875" style="1"/>
    <col min="8204" max="8204" width="4.44140625" style="1" customWidth="1"/>
    <col min="8205" max="8447" width="8.88671875" style="1"/>
    <col min="8448" max="8448" width="1.6640625" style="1" customWidth="1"/>
    <col min="8449" max="8449" width="5.21875" style="1" customWidth="1"/>
    <col min="8450" max="8459" width="8.88671875" style="1"/>
    <col min="8460" max="8460" width="4.44140625" style="1" customWidth="1"/>
    <col min="8461" max="8703" width="8.88671875" style="1"/>
    <col min="8704" max="8704" width="1.6640625" style="1" customWidth="1"/>
    <col min="8705" max="8705" width="5.21875" style="1" customWidth="1"/>
    <col min="8706" max="8715" width="8.88671875" style="1"/>
    <col min="8716" max="8716" width="4.44140625" style="1" customWidth="1"/>
    <col min="8717" max="8959" width="8.88671875" style="1"/>
    <col min="8960" max="8960" width="1.6640625" style="1" customWidth="1"/>
    <col min="8961" max="8961" width="5.21875" style="1" customWidth="1"/>
    <col min="8962" max="8971" width="8.88671875" style="1"/>
    <col min="8972" max="8972" width="4.44140625" style="1" customWidth="1"/>
    <col min="8973" max="9215" width="8.88671875" style="1"/>
    <col min="9216" max="9216" width="1.6640625" style="1" customWidth="1"/>
    <col min="9217" max="9217" width="5.21875" style="1" customWidth="1"/>
    <col min="9218" max="9227" width="8.88671875" style="1"/>
    <col min="9228" max="9228" width="4.44140625" style="1" customWidth="1"/>
    <col min="9229" max="9471" width="8.88671875" style="1"/>
    <col min="9472" max="9472" width="1.6640625" style="1" customWidth="1"/>
    <col min="9473" max="9473" width="5.21875" style="1" customWidth="1"/>
    <col min="9474" max="9483" width="8.88671875" style="1"/>
    <col min="9484" max="9484" width="4.44140625" style="1" customWidth="1"/>
    <col min="9485" max="9727" width="8.88671875" style="1"/>
    <col min="9728" max="9728" width="1.6640625" style="1" customWidth="1"/>
    <col min="9729" max="9729" width="5.21875" style="1" customWidth="1"/>
    <col min="9730" max="9739" width="8.88671875" style="1"/>
    <col min="9740" max="9740" width="4.44140625" style="1" customWidth="1"/>
    <col min="9741" max="9983" width="8.88671875" style="1"/>
    <col min="9984" max="9984" width="1.6640625" style="1" customWidth="1"/>
    <col min="9985" max="9985" width="5.21875" style="1" customWidth="1"/>
    <col min="9986" max="9995" width="8.88671875" style="1"/>
    <col min="9996" max="9996" width="4.44140625" style="1" customWidth="1"/>
    <col min="9997" max="10239" width="8.88671875" style="1"/>
    <col min="10240" max="10240" width="1.6640625" style="1" customWidth="1"/>
    <col min="10241" max="10241" width="5.21875" style="1" customWidth="1"/>
    <col min="10242" max="10251" width="8.88671875" style="1"/>
    <col min="10252" max="10252" width="4.44140625" style="1" customWidth="1"/>
    <col min="10253" max="10495" width="8.88671875" style="1"/>
    <col min="10496" max="10496" width="1.6640625" style="1" customWidth="1"/>
    <col min="10497" max="10497" width="5.21875" style="1" customWidth="1"/>
    <col min="10498" max="10507" width="8.88671875" style="1"/>
    <col min="10508" max="10508" width="4.44140625" style="1" customWidth="1"/>
    <col min="10509" max="10751" width="8.88671875" style="1"/>
    <col min="10752" max="10752" width="1.6640625" style="1" customWidth="1"/>
    <col min="10753" max="10753" width="5.21875" style="1" customWidth="1"/>
    <col min="10754" max="10763" width="8.88671875" style="1"/>
    <col min="10764" max="10764" width="4.44140625" style="1" customWidth="1"/>
    <col min="10765" max="11007" width="8.88671875" style="1"/>
    <col min="11008" max="11008" width="1.6640625" style="1" customWidth="1"/>
    <col min="11009" max="11009" width="5.21875" style="1" customWidth="1"/>
    <col min="11010" max="11019" width="8.88671875" style="1"/>
    <col min="11020" max="11020" width="4.44140625" style="1" customWidth="1"/>
    <col min="11021" max="11263" width="8.88671875" style="1"/>
    <col min="11264" max="11264" width="1.6640625" style="1" customWidth="1"/>
    <col min="11265" max="11265" width="5.21875" style="1" customWidth="1"/>
    <col min="11266" max="11275" width="8.88671875" style="1"/>
    <col min="11276" max="11276" width="4.44140625" style="1" customWidth="1"/>
    <col min="11277" max="11519" width="8.88671875" style="1"/>
    <col min="11520" max="11520" width="1.6640625" style="1" customWidth="1"/>
    <col min="11521" max="11521" width="5.21875" style="1" customWidth="1"/>
    <col min="11522" max="11531" width="8.88671875" style="1"/>
    <col min="11532" max="11532" width="4.44140625" style="1" customWidth="1"/>
    <col min="11533" max="11775" width="8.88671875" style="1"/>
    <col min="11776" max="11776" width="1.6640625" style="1" customWidth="1"/>
    <col min="11777" max="11777" width="5.21875" style="1" customWidth="1"/>
    <col min="11778" max="11787" width="8.88671875" style="1"/>
    <col min="11788" max="11788" width="4.44140625" style="1" customWidth="1"/>
    <col min="11789" max="12031" width="8.88671875" style="1"/>
    <col min="12032" max="12032" width="1.6640625" style="1" customWidth="1"/>
    <col min="12033" max="12033" width="5.21875" style="1" customWidth="1"/>
    <col min="12034" max="12043" width="8.88671875" style="1"/>
    <col min="12044" max="12044" width="4.44140625" style="1" customWidth="1"/>
    <col min="12045" max="12287" width="8.88671875" style="1"/>
    <col min="12288" max="12288" width="1.6640625" style="1" customWidth="1"/>
    <col min="12289" max="12289" width="5.21875" style="1" customWidth="1"/>
    <col min="12290" max="12299" width="8.88671875" style="1"/>
    <col min="12300" max="12300" width="4.44140625" style="1" customWidth="1"/>
    <col min="12301" max="12543" width="8.88671875" style="1"/>
    <col min="12544" max="12544" width="1.6640625" style="1" customWidth="1"/>
    <col min="12545" max="12545" width="5.21875" style="1" customWidth="1"/>
    <col min="12546" max="12555" width="8.88671875" style="1"/>
    <col min="12556" max="12556" width="4.44140625" style="1" customWidth="1"/>
    <col min="12557" max="12799" width="8.88671875" style="1"/>
    <col min="12800" max="12800" width="1.6640625" style="1" customWidth="1"/>
    <col min="12801" max="12801" width="5.21875" style="1" customWidth="1"/>
    <col min="12802" max="12811" width="8.88671875" style="1"/>
    <col min="12812" max="12812" width="4.44140625" style="1" customWidth="1"/>
    <col min="12813" max="13055" width="8.88671875" style="1"/>
    <col min="13056" max="13056" width="1.6640625" style="1" customWidth="1"/>
    <col min="13057" max="13057" width="5.21875" style="1" customWidth="1"/>
    <col min="13058" max="13067" width="8.88671875" style="1"/>
    <col min="13068" max="13068" width="4.44140625" style="1" customWidth="1"/>
    <col min="13069" max="13311" width="8.88671875" style="1"/>
    <col min="13312" max="13312" width="1.6640625" style="1" customWidth="1"/>
    <col min="13313" max="13313" width="5.21875" style="1" customWidth="1"/>
    <col min="13314" max="13323" width="8.88671875" style="1"/>
    <col min="13324" max="13324" width="4.44140625" style="1" customWidth="1"/>
    <col min="13325" max="13567" width="8.88671875" style="1"/>
    <col min="13568" max="13568" width="1.6640625" style="1" customWidth="1"/>
    <col min="13569" max="13569" width="5.21875" style="1" customWidth="1"/>
    <col min="13570" max="13579" width="8.88671875" style="1"/>
    <col min="13580" max="13580" width="4.44140625" style="1" customWidth="1"/>
    <col min="13581" max="13823" width="8.88671875" style="1"/>
    <col min="13824" max="13824" width="1.6640625" style="1" customWidth="1"/>
    <col min="13825" max="13825" width="5.21875" style="1" customWidth="1"/>
    <col min="13826" max="13835" width="8.88671875" style="1"/>
    <col min="13836" max="13836" width="4.44140625" style="1" customWidth="1"/>
    <col min="13837" max="14079" width="8.88671875" style="1"/>
    <col min="14080" max="14080" width="1.6640625" style="1" customWidth="1"/>
    <col min="14081" max="14081" width="5.21875" style="1" customWidth="1"/>
    <col min="14082" max="14091" width="8.88671875" style="1"/>
    <col min="14092" max="14092" width="4.44140625" style="1" customWidth="1"/>
    <col min="14093" max="14335" width="8.88671875" style="1"/>
    <col min="14336" max="14336" width="1.6640625" style="1" customWidth="1"/>
    <col min="14337" max="14337" width="5.21875" style="1" customWidth="1"/>
    <col min="14338" max="14347" width="8.88671875" style="1"/>
    <col min="14348" max="14348" width="4.44140625" style="1" customWidth="1"/>
    <col min="14349" max="14591" width="8.88671875" style="1"/>
    <col min="14592" max="14592" width="1.6640625" style="1" customWidth="1"/>
    <col min="14593" max="14593" width="5.21875" style="1" customWidth="1"/>
    <col min="14594" max="14603" width="8.88671875" style="1"/>
    <col min="14604" max="14604" width="4.44140625" style="1" customWidth="1"/>
    <col min="14605" max="14847" width="8.88671875" style="1"/>
    <col min="14848" max="14848" width="1.6640625" style="1" customWidth="1"/>
    <col min="14849" max="14849" width="5.21875" style="1" customWidth="1"/>
    <col min="14850" max="14859" width="8.88671875" style="1"/>
    <col min="14860" max="14860" width="4.44140625" style="1" customWidth="1"/>
    <col min="14861" max="15103" width="8.88671875" style="1"/>
    <col min="15104" max="15104" width="1.6640625" style="1" customWidth="1"/>
    <col min="15105" max="15105" width="5.21875" style="1" customWidth="1"/>
    <col min="15106" max="15115" width="8.88671875" style="1"/>
    <col min="15116" max="15116" width="4.44140625" style="1" customWidth="1"/>
    <col min="15117" max="15359" width="8.88671875" style="1"/>
    <col min="15360" max="15360" width="1.6640625" style="1" customWidth="1"/>
    <col min="15361" max="15361" width="5.21875" style="1" customWidth="1"/>
    <col min="15362" max="15371" width="8.88671875" style="1"/>
    <col min="15372" max="15372" width="4.44140625" style="1" customWidth="1"/>
    <col min="15373" max="15615" width="8.88671875" style="1"/>
    <col min="15616" max="15616" width="1.6640625" style="1" customWidth="1"/>
    <col min="15617" max="15617" width="5.21875" style="1" customWidth="1"/>
    <col min="15618" max="15627" width="8.88671875" style="1"/>
    <col min="15628" max="15628" width="4.44140625" style="1" customWidth="1"/>
    <col min="15629" max="15871" width="8.88671875" style="1"/>
    <col min="15872" max="15872" width="1.6640625" style="1" customWidth="1"/>
    <col min="15873" max="15873" width="5.21875" style="1" customWidth="1"/>
    <col min="15874" max="15883" width="8.88671875" style="1"/>
    <col min="15884" max="15884" width="4.44140625" style="1" customWidth="1"/>
    <col min="15885" max="16127" width="8.88671875" style="1"/>
    <col min="16128" max="16128" width="1.6640625" style="1" customWidth="1"/>
    <col min="16129" max="16129" width="5.21875" style="1" customWidth="1"/>
    <col min="16130" max="16139" width="8.88671875" style="1"/>
    <col min="16140" max="16140" width="4.44140625" style="1" customWidth="1"/>
    <col min="16141" max="16384" width="8.88671875" style="1"/>
  </cols>
  <sheetData>
    <row r="1" spans="1:6" ht="18" customHeight="1">
      <c r="A1" s="46" t="s">
        <v>0</v>
      </c>
    </row>
    <row r="2" spans="1:6" ht="13.2" customHeight="1"/>
    <row r="3" spans="1:6" ht="13.2" customHeight="1">
      <c r="A3" s="46" t="s">
        <v>61</v>
      </c>
    </row>
    <row r="4" spans="1:6" ht="13.2" customHeight="1">
      <c r="A4" s="47" t="s">
        <v>14</v>
      </c>
      <c r="B4" s="46" t="s">
        <v>41</v>
      </c>
    </row>
    <row r="5" spans="1:6" ht="13.2" customHeight="1">
      <c r="A5" s="47" t="s">
        <v>15</v>
      </c>
      <c r="B5" s="48" t="s">
        <v>49</v>
      </c>
    </row>
    <row r="6" spans="1:6" ht="13.2" customHeight="1">
      <c r="A6" s="47"/>
      <c r="B6" s="49" t="s">
        <v>1</v>
      </c>
    </row>
    <row r="7" spans="1:6" ht="13.2" customHeight="1">
      <c r="A7" s="47"/>
      <c r="B7" s="49" t="s">
        <v>2</v>
      </c>
    </row>
    <row r="8" spans="1:6" ht="13.2" customHeight="1">
      <c r="A8" s="47"/>
      <c r="B8" s="49" t="s">
        <v>3</v>
      </c>
    </row>
    <row r="9" spans="1:6" ht="13.2" customHeight="1">
      <c r="A9" s="47"/>
      <c r="B9" s="49" t="s">
        <v>4</v>
      </c>
    </row>
    <row r="10" spans="1:6" ht="13.2" customHeight="1">
      <c r="A10" s="47"/>
      <c r="B10" s="46" t="s">
        <v>5</v>
      </c>
    </row>
    <row r="11" spans="1:6" ht="13.2" customHeight="1">
      <c r="A11" s="47"/>
      <c r="B11" s="48"/>
      <c r="C11" s="48" t="s">
        <v>43</v>
      </c>
    </row>
    <row r="12" spans="1:6" ht="13.2" customHeight="1">
      <c r="A12" s="47"/>
      <c r="B12" s="46" t="s">
        <v>6</v>
      </c>
    </row>
    <row r="13" spans="1:6" ht="13.2" customHeight="1">
      <c r="A13" s="47"/>
      <c r="C13" s="50" t="s">
        <v>7</v>
      </c>
      <c r="D13" s="51"/>
      <c r="E13" s="50" t="s">
        <v>38</v>
      </c>
      <c r="F13" s="51"/>
    </row>
    <row r="14" spans="1:6" ht="13.2" customHeight="1">
      <c r="A14" s="47"/>
      <c r="C14" s="52" t="s">
        <v>8</v>
      </c>
      <c r="D14" s="51"/>
      <c r="E14" s="50" t="s">
        <v>9</v>
      </c>
      <c r="F14" s="51"/>
    </row>
    <row r="15" spans="1:6" ht="13.2" customHeight="1">
      <c r="A15" s="53"/>
      <c r="C15" s="52" t="s">
        <v>10</v>
      </c>
      <c r="D15" s="51"/>
      <c r="E15" s="50" t="s">
        <v>11</v>
      </c>
      <c r="F15" s="51"/>
    </row>
    <row r="16" spans="1:6" ht="13.2" customHeight="1">
      <c r="A16" s="53"/>
      <c r="C16" s="52" t="s">
        <v>12</v>
      </c>
      <c r="D16" s="51"/>
      <c r="E16" s="50" t="s">
        <v>13</v>
      </c>
      <c r="F16" s="51"/>
    </row>
    <row r="17" spans="1:2" ht="13.2" customHeight="1">
      <c r="A17" s="47" t="s">
        <v>16</v>
      </c>
      <c r="B17" s="49" t="s">
        <v>50</v>
      </c>
    </row>
    <row r="18" spans="1:2" ht="13.2" customHeight="1">
      <c r="A18" s="47" t="s">
        <v>17</v>
      </c>
      <c r="B18" s="49" t="s">
        <v>51</v>
      </c>
    </row>
    <row r="19" spans="1:2" ht="13.2" customHeight="1">
      <c r="A19" s="47" t="s">
        <v>18</v>
      </c>
      <c r="B19" s="49" t="s">
        <v>53</v>
      </c>
    </row>
    <row r="20" spans="1:2" ht="13.2" customHeight="1">
      <c r="A20" s="47" t="s">
        <v>55</v>
      </c>
      <c r="B20" s="49" t="s">
        <v>54</v>
      </c>
    </row>
    <row r="21" spans="1:2" ht="13.2" customHeight="1">
      <c r="A21" s="47" t="s">
        <v>56</v>
      </c>
      <c r="B21" s="49" t="s">
        <v>57</v>
      </c>
    </row>
    <row r="22" spans="1:2" ht="13.2" customHeight="1">
      <c r="A22" s="47" t="s">
        <v>58</v>
      </c>
      <c r="B22" s="49" t="s">
        <v>59</v>
      </c>
    </row>
    <row r="23" spans="1:2" ht="13.2" customHeight="1">
      <c r="A23" s="48"/>
      <c r="B23" s="54" t="s">
        <v>60</v>
      </c>
    </row>
    <row r="24" spans="1:2" ht="13.2" customHeight="1">
      <c r="A24" s="55"/>
      <c r="B24" s="49"/>
    </row>
    <row r="25" spans="1:2" ht="13.2" customHeight="1">
      <c r="A25" s="48"/>
    </row>
    <row r="26" spans="1:2" ht="13.2" customHeight="1">
      <c r="A26" s="48"/>
    </row>
    <row r="27" spans="1:2" ht="13.2" customHeight="1">
      <c r="A27" s="48"/>
    </row>
    <row r="28" spans="1:2" ht="13.2" customHeight="1"/>
    <row r="29" spans="1:2" ht="13.2" customHeight="1"/>
    <row r="30" spans="1:2" ht="13.2" customHeight="1"/>
    <row r="31" spans="1:2" ht="13.2" customHeight="1"/>
    <row r="32" spans="1:2" ht="13.2" customHeight="1"/>
    <row r="33" spans="1:2" ht="13.2" customHeight="1"/>
    <row r="34" spans="1:2" ht="13.2" customHeight="1"/>
    <row r="35" spans="1:2" ht="13.2" customHeight="1"/>
    <row r="36" spans="1:2" ht="18" customHeight="1">
      <c r="A36" s="48"/>
    </row>
    <row r="37" spans="1:2" ht="18" customHeight="1"/>
    <row r="38" spans="1:2" ht="18" customHeight="1"/>
    <row r="39" spans="1:2" ht="18" customHeight="1">
      <c r="A39" s="48"/>
    </row>
    <row r="40" spans="1:2" ht="18" customHeight="1">
      <c r="B40" s="48"/>
    </row>
    <row r="41" spans="1:2" ht="18" customHeight="1">
      <c r="B41" s="48"/>
    </row>
    <row r="42" spans="1:2" ht="18" customHeight="1"/>
  </sheetData>
  <phoneticPr fontId="3"/>
  <printOptions gridLinesSet="0"/>
  <pageMargins left="0.59055118110236227" right="0.39370078740157483" top="0.78740157480314965" bottom="0.78740157480314965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workbookViewId="0">
      <selection activeCell="H23" sqref="H23"/>
    </sheetView>
  </sheetViews>
  <sheetFormatPr defaultColWidth="9" defaultRowHeight="18"/>
  <cols>
    <col min="1" max="1" width="6.77734375" style="23" customWidth="1"/>
    <col min="2" max="2" width="9" style="23"/>
    <col min="3" max="3" width="10.21875" style="23" bestFit="1" customWidth="1"/>
    <col min="4" max="16384" width="9" style="8"/>
  </cols>
  <sheetData>
    <row r="1" spans="1:10">
      <c r="A1" s="22" t="s">
        <v>28</v>
      </c>
    </row>
    <row r="2" spans="1:10">
      <c r="A2" s="22"/>
      <c r="B2" s="31" t="s">
        <v>44</v>
      </c>
    </row>
    <row r="3" spans="1:10" ht="22.2">
      <c r="C3" s="23" t="s">
        <v>36</v>
      </c>
      <c r="E3" s="9"/>
    </row>
    <row r="4" spans="1:10">
      <c r="B4" s="24"/>
      <c r="C4" s="25" t="s">
        <v>67</v>
      </c>
      <c r="E4" s="11"/>
    </row>
    <row r="5" spans="1:10">
      <c r="B5" s="25">
        <v>1</v>
      </c>
      <c r="C5" s="26">
        <v>80</v>
      </c>
      <c r="I5" s="14"/>
      <c r="J5" s="14"/>
    </row>
    <row r="6" spans="1:10">
      <c r="B6" s="25">
        <v>2</v>
      </c>
      <c r="C6" s="26">
        <v>75</v>
      </c>
      <c r="I6" s="15"/>
      <c r="J6" s="16"/>
    </row>
    <row r="7" spans="1:10">
      <c r="B7" s="25">
        <v>3</v>
      </c>
      <c r="C7" s="26">
        <v>80</v>
      </c>
      <c r="I7" s="15"/>
      <c r="J7" s="16"/>
    </row>
    <row r="8" spans="1:10">
      <c r="B8" s="25">
        <v>4</v>
      </c>
      <c r="C8" s="26">
        <v>75</v>
      </c>
      <c r="I8" s="15"/>
      <c r="J8" s="16"/>
    </row>
    <row r="9" spans="1:10">
      <c r="B9" s="25">
        <v>5</v>
      </c>
      <c r="C9" s="26">
        <v>90</v>
      </c>
      <c r="I9" s="15"/>
      <c r="J9" s="16"/>
    </row>
    <row r="10" spans="1:10">
      <c r="B10" s="25">
        <v>6</v>
      </c>
      <c r="C10" s="26">
        <v>80</v>
      </c>
      <c r="I10" s="15"/>
      <c r="J10" s="16"/>
    </row>
    <row r="11" spans="1:10">
      <c r="B11" s="25">
        <v>7</v>
      </c>
      <c r="C11" s="26">
        <v>80</v>
      </c>
      <c r="I11" s="15"/>
      <c r="J11" s="16"/>
    </row>
    <row r="12" spans="1:10">
      <c r="B12" s="25">
        <v>8</v>
      </c>
      <c r="C12" s="26">
        <v>90</v>
      </c>
      <c r="I12" s="15"/>
      <c r="J12" s="16"/>
    </row>
    <row r="13" spans="1:10">
      <c r="B13" s="25">
        <v>9</v>
      </c>
      <c r="C13" s="26">
        <v>80</v>
      </c>
      <c r="I13" s="15"/>
      <c r="J13" s="16"/>
    </row>
    <row r="14" spans="1:10">
      <c r="B14" s="25">
        <v>10</v>
      </c>
      <c r="C14" s="26">
        <v>85</v>
      </c>
      <c r="I14" s="15"/>
      <c r="J14" s="16"/>
    </row>
    <row r="15" spans="1:10">
      <c r="B15" s="25">
        <v>11</v>
      </c>
      <c r="C15" s="26">
        <v>85</v>
      </c>
      <c r="I15" s="15"/>
      <c r="J15" s="16"/>
    </row>
    <row r="16" spans="1:10">
      <c r="B16" s="25">
        <v>12</v>
      </c>
      <c r="C16" s="26">
        <v>95</v>
      </c>
      <c r="I16" s="15"/>
      <c r="J16" s="16"/>
    </row>
    <row r="17" spans="2:10">
      <c r="B17" s="25">
        <v>13</v>
      </c>
      <c r="C17" s="26">
        <v>90</v>
      </c>
      <c r="I17" s="15"/>
      <c r="J17" s="16"/>
    </row>
    <row r="18" spans="2:10">
      <c r="B18" s="25">
        <v>14</v>
      </c>
      <c r="C18" s="26">
        <v>90</v>
      </c>
      <c r="I18" s="15"/>
      <c r="J18" s="16"/>
    </row>
    <row r="19" spans="2:10">
      <c r="B19" s="25">
        <v>15</v>
      </c>
      <c r="C19" s="26">
        <v>85</v>
      </c>
      <c r="I19" s="15"/>
      <c r="J19" s="16"/>
    </row>
    <row r="20" spans="2:10">
      <c r="B20" s="25">
        <v>16</v>
      </c>
      <c r="C20" s="26">
        <v>85</v>
      </c>
      <c r="I20" s="15"/>
      <c r="J20" s="16"/>
    </row>
    <row r="21" spans="2:10">
      <c r="B21" s="25">
        <v>17</v>
      </c>
      <c r="C21" s="26">
        <v>80</v>
      </c>
      <c r="I21" s="15"/>
      <c r="J21" s="16"/>
    </row>
    <row r="22" spans="2:10">
      <c r="B22" s="25">
        <v>18</v>
      </c>
      <c r="C22" s="26">
        <v>85</v>
      </c>
      <c r="I22" s="16"/>
      <c r="J22" s="16"/>
    </row>
    <row r="23" spans="2:10">
      <c r="B23" s="25">
        <v>19</v>
      </c>
      <c r="C23" s="26">
        <v>90</v>
      </c>
    </row>
    <row r="24" spans="2:10">
      <c r="B24" s="25">
        <v>20</v>
      </c>
      <c r="C24" s="26">
        <v>80</v>
      </c>
    </row>
    <row r="25" spans="2:10">
      <c r="B25" s="27" t="s">
        <v>40</v>
      </c>
      <c r="C25" s="28">
        <f>MAX(C5:C24)</f>
        <v>95</v>
      </c>
    </row>
    <row r="26" spans="2:10">
      <c r="B26" s="29" t="s">
        <v>30</v>
      </c>
      <c r="C26" s="30">
        <f>MIN(C5:C24)</f>
        <v>75</v>
      </c>
    </row>
    <row r="27" spans="2:10">
      <c r="B27" s="34" t="s">
        <v>39</v>
      </c>
      <c r="C27" s="23">
        <f>COUNT(C5:C24)</f>
        <v>20</v>
      </c>
    </row>
    <row r="28" spans="2:10">
      <c r="B28" s="8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workbookViewId="0">
      <selection activeCell="H23" sqref="H23"/>
    </sheetView>
  </sheetViews>
  <sheetFormatPr defaultColWidth="9" defaultRowHeight="18"/>
  <cols>
    <col min="1" max="1" width="6.77734375" style="23" customWidth="1"/>
    <col min="2" max="2" width="9" style="23"/>
    <col min="3" max="3" width="10.21875" style="23" bestFit="1" customWidth="1"/>
    <col min="4" max="7" width="9" style="23"/>
    <col min="8" max="8" width="8.77734375" style="23" customWidth="1"/>
    <col min="9" max="12" width="9" style="23"/>
    <col min="13" max="16384" width="9" style="8"/>
  </cols>
  <sheetData>
    <row r="1" spans="1:12">
      <c r="A1" s="22" t="s">
        <v>28</v>
      </c>
      <c r="E1" s="31" t="s">
        <v>46</v>
      </c>
      <c r="L1" s="31" t="s">
        <v>31</v>
      </c>
    </row>
    <row r="2" spans="1:12">
      <c r="C2" s="23" t="s">
        <v>36</v>
      </c>
      <c r="E2" s="35" t="s">
        <v>42</v>
      </c>
      <c r="F2" s="36">
        <f>1+3.32*LOG(C26)</f>
        <v>5.3194195856044173</v>
      </c>
      <c r="G2" s="23" t="s">
        <v>45</v>
      </c>
      <c r="H2" s="38">
        <f>(C24-C25)/F2</f>
        <v>3.7598086930620469</v>
      </c>
      <c r="I2" s="32"/>
      <c r="L2" s="31" t="s">
        <v>33</v>
      </c>
    </row>
    <row r="3" spans="1:12">
      <c r="B3" s="24"/>
      <c r="C3" s="25" t="s">
        <v>67</v>
      </c>
      <c r="E3" s="23" t="s">
        <v>37</v>
      </c>
      <c r="I3" s="33"/>
      <c r="L3" s="31" t="s">
        <v>52</v>
      </c>
    </row>
    <row r="4" spans="1:12">
      <c r="B4" s="25">
        <v>1</v>
      </c>
      <c r="C4" s="26">
        <v>80</v>
      </c>
      <c r="E4" s="23">
        <v>70</v>
      </c>
      <c r="I4" s="33"/>
    </row>
    <row r="5" spans="1:12">
      <c r="B5" s="25">
        <v>2</v>
      </c>
      <c r="C5" s="26">
        <v>75</v>
      </c>
      <c r="E5" s="37">
        <f>E4+$H$2</f>
        <v>73.759808693062041</v>
      </c>
      <c r="I5" s="33"/>
    </row>
    <row r="6" spans="1:12">
      <c r="B6" s="25">
        <v>3</v>
      </c>
      <c r="C6" s="26">
        <v>80</v>
      </c>
      <c r="E6" s="37">
        <f t="shared" ref="E6:E11" si="0">E5+$H$2</f>
        <v>77.519617386124082</v>
      </c>
      <c r="I6" s="33"/>
    </row>
    <row r="7" spans="1:12">
      <c r="B7" s="25">
        <v>4</v>
      </c>
      <c r="C7" s="26">
        <v>75</v>
      </c>
      <c r="E7" s="37">
        <f t="shared" si="0"/>
        <v>81.279426079186123</v>
      </c>
      <c r="I7" s="33"/>
    </row>
    <row r="8" spans="1:12">
      <c r="B8" s="25">
        <v>5</v>
      </c>
      <c r="C8" s="26">
        <v>90</v>
      </c>
      <c r="E8" s="37">
        <f t="shared" si="0"/>
        <v>85.039234772248165</v>
      </c>
      <c r="I8" s="33"/>
    </row>
    <row r="9" spans="1:12">
      <c r="B9" s="25">
        <v>6</v>
      </c>
      <c r="C9" s="26">
        <v>80</v>
      </c>
      <c r="E9" s="37">
        <f t="shared" si="0"/>
        <v>88.799043465310206</v>
      </c>
      <c r="I9" s="33"/>
    </row>
    <row r="10" spans="1:12">
      <c r="B10" s="25">
        <v>7</v>
      </c>
      <c r="C10" s="26">
        <v>80</v>
      </c>
      <c r="E10" s="37">
        <f t="shared" si="0"/>
        <v>92.558852158372247</v>
      </c>
      <c r="I10" s="33"/>
    </row>
    <row r="11" spans="1:12">
      <c r="B11" s="25">
        <v>8</v>
      </c>
      <c r="C11" s="26">
        <v>90</v>
      </c>
      <c r="E11" s="37">
        <f t="shared" si="0"/>
        <v>96.318660851434288</v>
      </c>
      <c r="I11" s="33"/>
    </row>
    <row r="12" spans="1:12">
      <c r="B12" s="25">
        <v>9</v>
      </c>
      <c r="C12" s="26">
        <v>80</v>
      </c>
      <c r="I12" s="33"/>
    </row>
    <row r="13" spans="1:12">
      <c r="B13" s="25">
        <v>10</v>
      </c>
      <c r="C13" s="26">
        <v>85</v>
      </c>
      <c r="I13" s="33"/>
    </row>
    <row r="14" spans="1:12">
      <c r="B14" s="25">
        <v>11</v>
      </c>
      <c r="C14" s="26">
        <v>85</v>
      </c>
      <c r="I14" s="33"/>
      <c r="L14" s="31" t="s">
        <v>34</v>
      </c>
    </row>
    <row r="15" spans="1:12">
      <c r="B15" s="25">
        <v>12</v>
      </c>
      <c r="C15" s="26">
        <v>95</v>
      </c>
      <c r="I15" s="33"/>
    </row>
    <row r="16" spans="1:12">
      <c r="B16" s="25">
        <v>13</v>
      </c>
      <c r="C16" s="26">
        <v>90</v>
      </c>
      <c r="I16" s="33"/>
    </row>
    <row r="17" spans="2:9">
      <c r="B17" s="25">
        <v>14</v>
      </c>
      <c r="C17" s="26">
        <v>90</v>
      </c>
      <c r="I17" s="33"/>
    </row>
    <row r="18" spans="2:9">
      <c r="B18" s="25">
        <v>15</v>
      </c>
      <c r="C18" s="26">
        <v>85</v>
      </c>
      <c r="I18" s="33"/>
    </row>
    <row r="19" spans="2:9">
      <c r="B19" s="25">
        <v>16</v>
      </c>
      <c r="C19" s="26">
        <v>85</v>
      </c>
      <c r="I19" s="33"/>
    </row>
    <row r="20" spans="2:9">
      <c r="B20" s="25">
        <v>17</v>
      </c>
      <c r="C20" s="26">
        <v>80</v>
      </c>
    </row>
    <row r="21" spans="2:9">
      <c r="B21" s="25">
        <v>18</v>
      </c>
      <c r="C21" s="26">
        <v>85</v>
      </c>
    </row>
    <row r="22" spans="2:9">
      <c r="B22" s="25">
        <v>19</v>
      </c>
      <c r="C22" s="26">
        <v>90</v>
      </c>
    </row>
    <row r="23" spans="2:9">
      <c r="B23" s="25">
        <v>20</v>
      </c>
      <c r="C23" s="26">
        <v>80</v>
      </c>
    </row>
    <row r="24" spans="2:9">
      <c r="B24" s="27" t="s">
        <v>29</v>
      </c>
      <c r="C24" s="28">
        <f>MAX(C4:C23)</f>
        <v>95</v>
      </c>
    </row>
    <row r="25" spans="2:9">
      <c r="B25" s="29" t="s">
        <v>30</v>
      </c>
      <c r="C25" s="30">
        <f>MIN(C4:C23)</f>
        <v>75</v>
      </c>
    </row>
    <row r="26" spans="2:9">
      <c r="B26" s="34" t="s">
        <v>39</v>
      </c>
      <c r="C26" s="23">
        <f>COUNT(C4:C23)</f>
        <v>20</v>
      </c>
    </row>
    <row r="27" spans="2:9">
      <c r="B27" s="31" t="s">
        <v>44</v>
      </c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workbookViewId="0">
      <selection activeCell="H23" sqref="H23"/>
    </sheetView>
  </sheetViews>
  <sheetFormatPr defaultColWidth="9" defaultRowHeight="18"/>
  <cols>
    <col min="1" max="1" width="6.77734375" style="8" customWidth="1"/>
    <col min="2" max="2" width="9" style="8"/>
    <col min="3" max="3" width="10.21875" style="8" bestFit="1" customWidth="1"/>
    <col min="4" max="16384" width="9" style="8"/>
  </cols>
  <sheetData>
    <row r="1" spans="1:12" ht="18.600000000000001" thickBot="1">
      <c r="A1" s="7" t="s">
        <v>28</v>
      </c>
      <c r="E1" s="31" t="s">
        <v>32</v>
      </c>
      <c r="F1" s="23"/>
      <c r="G1" s="23"/>
      <c r="H1" s="23"/>
      <c r="I1" s="23"/>
      <c r="J1" s="23"/>
      <c r="L1" s="31" t="s">
        <v>47</v>
      </c>
    </row>
    <row r="2" spans="1:12">
      <c r="C2" s="23" t="s">
        <v>36</v>
      </c>
      <c r="E2" s="35" t="s">
        <v>42</v>
      </c>
      <c r="F2" s="36">
        <f>1+3.32*LOG(C26)</f>
        <v>5.3194195856044173</v>
      </c>
      <c r="G2" s="23" t="s">
        <v>45</v>
      </c>
      <c r="H2" s="38">
        <f>(C24-C25)/F2</f>
        <v>3.7598086930620469</v>
      </c>
      <c r="I2" s="3" t="s">
        <v>35</v>
      </c>
      <c r="J2" s="3" t="s">
        <v>22</v>
      </c>
    </row>
    <row r="3" spans="1:12">
      <c r="B3" s="10"/>
      <c r="C3" s="25" t="s">
        <v>67</v>
      </c>
      <c r="E3" s="23" t="s">
        <v>37</v>
      </c>
      <c r="F3" s="23"/>
      <c r="G3" s="23"/>
      <c r="H3" s="23"/>
      <c r="I3" s="4">
        <v>70</v>
      </c>
      <c r="J3" s="5">
        <v>0</v>
      </c>
    </row>
    <row r="4" spans="1:12">
      <c r="B4" s="12">
        <v>1</v>
      </c>
      <c r="C4" s="13">
        <v>80</v>
      </c>
      <c r="E4" s="23">
        <v>70</v>
      </c>
      <c r="F4" s="23"/>
      <c r="G4" s="23"/>
      <c r="H4" s="23"/>
      <c r="I4" s="39">
        <v>73.759808693062041</v>
      </c>
      <c r="J4" s="5">
        <v>0</v>
      </c>
    </row>
    <row r="5" spans="1:12">
      <c r="B5" s="12">
        <v>2</v>
      </c>
      <c r="C5" s="13">
        <v>75</v>
      </c>
      <c r="E5" s="37">
        <f>E4+$H$2</f>
        <v>73.759808693062041</v>
      </c>
      <c r="F5" s="23"/>
      <c r="G5" s="23"/>
      <c r="H5" s="23"/>
      <c r="I5" s="39">
        <v>77.519617386124082</v>
      </c>
      <c r="J5" s="5">
        <v>2</v>
      </c>
    </row>
    <row r="6" spans="1:12">
      <c r="B6" s="12">
        <v>3</v>
      </c>
      <c r="C6" s="13">
        <v>80</v>
      </c>
      <c r="E6" s="37">
        <f t="shared" ref="E6:E11" si="0">E5+$H$2</f>
        <v>77.519617386124082</v>
      </c>
      <c r="F6" s="23"/>
      <c r="G6" s="23"/>
      <c r="H6" s="23"/>
      <c r="I6" s="39">
        <v>81.279426079186123</v>
      </c>
      <c r="J6" s="5">
        <v>7</v>
      </c>
    </row>
    <row r="7" spans="1:12">
      <c r="B7" s="12">
        <v>4</v>
      </c>
      <c r="C7" s="13">
        <v>75</v>
      </c>
      <c r="E7" s="37">
        <f t="shared" si="0"/>
        <v>81.279426079186123</v>
      </c>
      <c r="F7" s="23"/>
      <c r="G7" s="23"/>
      <c r="H7" s="23"/>
      <c r="I7" s="39">
        <v>85.039234772248165</v>
      </c>
      <c r="J7" s="5">
        <v>5</v>
      </c>
    </row>
    <row r="8" spans="1:12">
      <c r="B8" s="12">
        <v>5</v>
      </c>
      <c r="C8" s="13">
        <v>90</v>
      </c>
      <c r="E8" s="37">
        <f t="shared" si="0"/>
        <v>85.039234772248165</v>
      </c>
      <c r="F8" s="23"/>
      <c r="G8" s="23"/>
      <c r="H8" s="23"/>
      <c r="I8" s="39">
        <v>88.799043465310206</v>
      </c>
      <c r="J8" s="5">
        <v>0</v>
      </c>
    </row>
    <row r="9" spans="1:12">
      <c r="B9" s="12">
        <v>6</v>
      </c>
      <c r="C9" s="13">
        <v>80</v>
      </c>
      <c r="E9" s="37">
        <f t="shared" si="0"/>
        <v>88.799043465310206</v>
      </c>
      <c r="F9" s="23"/>
      <c r="G9" s="23"/>
      <c r="H9" s="23"/>
      <c r="I9" s="39">
        <v>92.558852158372247</v>
      </c>
      <c r="J9" s="5">
        <v>5</v>
      </c>
    </row>
    <row r="10" spans="1:12">
      <c r="B10" s="12">
        <v>7</v>
      </c>
      <c r="C10" s="13">
        <v>80</v>
      </c>
      <c r="E10" s="37">
        <f t="shared" si="0"/>
        <v>92.558852158372247</v>
      </c>
      <c r="F10" s="23"/>
      <c r="G10" s="23"/>
      <c r="H10" s="23"/>
      <c r="I10" s="39">
        <v>96.318660851434288</v>
      </c>
      <c r="J10" s="5">
        <v>1</v>
      </c>
    </row>
    <row r="11" spans="1:12" ht="18.600000000000001" thickBot="1">
      <c r="B11" s="12">
        <v>8</v>
      </c>
      <c r="C11" s="13">
        <v>90</v>
      </c>
      <c r="E11" s="37">
        <f t="shared" si="0"/>
        <v>96.318660851434288</v>
      </c>
      <c r="F11" s="23"/>
      <c r="G11" s="23"/>
      <c r="H11" s="23"/>
      <c r="I11" s="6"/>
      <c r="J11" s="6">
        <v>0</v>
      </c>
    </row>
    <row r="12" spans="1:12">
      <c r="B12" s="12">
        <v>9</v>
      </c>
      <c r="C12" s="13">
        <v>80</v>
      </c>
    </row>
    <row r="13" spans="1:12">
      <c r="B13" s="12">
        <v>10</v>
      </c>
      <c r="C13" s="13">
        <v>85</v>
      </c>
    </row>
    <row r="14" spans="1:12">
      <c r="B14" s="12">
        <v>11</v>
      </c>
      <c r="C14" s="13">
        <v>85</v>
      </c>
    </row>
    <row r="15" spans="1:12">
      <c r="B15" s="12">
        <v>12</v>
      </c>
      <c r="C15" s="13">
        <v>95</v>
      </c>
    </row>
    <row r="16" spans="1:12">
      <c r="B16" s="12">
        <v>13</v>
      </c>
      <c r="C16" s="13">
        <v>90</v>
      </c>
    </row>
    <row r="17" spans="2:3">
      <c r="B17" s="12">
        <v>14</v>
      </c>
      <c r="C17" s="13">
        <v>90</v>
      </c>
    </row>
    <row r="18" spans="2:3">
      <c r="B18" s="12">
        <v>15</v>
      </c>
      <c r="C18" s="13">
        <v>85</v>
      </c>
    </row>
    <row r="19" spans="2:3">
      <c r="B19" s="12">
        <v>16</v>
      </c>
      <c r="C19" s="13">
        <v>85</v>
      </c>
    </row>
    <row r="20" spans="2:3">
      <c r="B20" s="12">
        <v>17</v>
      </c>
      <c r="C20" s="13">
        <v>80</v>
      </c>
    </row>
    <row r="21" spans="2:3">
      <c r="B21" s="12">
        <v>18</v>
      </c>
      <c r="C21" s="13">
        <v>85</v>
      </c>
    </row>
    <row r="22" spans="2:3">
      <c r="B22" s="12">
        <v>19</v>
      </c>
      <c r="C22" s="13">
        <v>90</v>
      </c>
    </row>
    <row r="23" spans="2:3">
      <c r="B23" s="12">
        <v>20</v>
      </c>
      <c r="C23" s="13">
        <v>80</v>
      </c>
    </row>
    <row r="24" spans="2:3">
      <c r="B24" s="27" t="s">
        <v>29</v>
      </c>
      <c r="C24" s="28">
        <f>MAX(C4:C23)</f>
        <v>95</v>
      </c>
    </row>
    <row r="25" spans="2:3">
      <c r="B25" s="29" t="s">
        <v>30</v>
      </c>
      <c r="C25" s="30">
        <f>MIN(C4:C23)</f>
        <v>75</v>
      </c>
    </row>
    <row r="26" spans="2:3">
      <c r="B26" s="34" t="s">
        <v>39</v>
      </c>
      <c r="C26" s="23">
        <f>COUNT(C4:C23)</f>
        <v>20</v>
      </c>
    </row>
    <row r="27" spans="2:3">
      <c r="B27" s="31" t="s">
        <v>44</v>
      </c>
      <c r="C27" s="23"/>
    </row>
  </sheetData>
  <sortState ref="I3:I10">
    <sortCondition ref="I3"/>
  </sortState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workbookViewId="0">
      <selection activeCell="E16" sqref="E16"/>
    </sheetView>
  </sheetViews>
  <sheetFormatPr defaultColWidth="9" defaultRowHeight="18"/>
  <cols>
    <col min="1" max="1" width="6.77734375" style="8" customWidth="1"/>
    <col min="2" max="2" width="9" style="8"/>
    <col min="3" max="3" width="10.21875" style="8" bestFit="1" customWidth="1"/>
    <col min="4" max="8" width="9" style="8"/>
    <col min="9" max="9" width="11" style="8" bestFit="1" customWidth="1"/>
    <col min="10" max="16384" width="9" style="8"/>
  </cols>
  <sheetData>
    <row r="1" spans="1:12" ht="18.600000000000001" thickBot="1">
      <c r="A1" s="7" t="s">
        <v>28</v>
      </c>
      <c r="E1" s="31" t="s">
        <v>32</v>
      </c>
      <c r="F1" s="23"/>
      <c r="G1" s="23"/>
      <c r="H1" s="23"/>
      <c r="I1" s="23"/>
      <c r="J1" s="23"/>
      <c r="L1" s="40" t="s">
        <v>48</v>
      </c>
    </row>
    <row r="2" spans="1:12">
      <c r="C2" s="23" t="s">
        <v>36</v>
      </c>
      <c r="E2" s="35" t="s">
        <v>42</v>
      </c>
      <c r="F2" s="36">
        <f>1+3.32*LOG(C26)</f>
        <v>5.3194195856044173</v>
      </c>
      <c r="G2" s="23" t="s">
        <v>45</v>
      </c>
      <c r="H2" s="38">
        <f>(C24-C25)/F2</f>
        <v>3.7598086930620469</v>
      </c>
      <c r="I2" s="3" t="s">
        <v>35</v>
      </c>
      <c r="J2" s="3" t="s">
        <v>22</v>
      </c>
      <c r="L2" s="23" t="s">
        <v>60</v>
      </c>
    </row>
    <row r="3" spans="1:12">
      <c r="B3" s="10"/>
      <c r="C3" s="25" t="s">
        <v>67</v>
      </c>
      <c r="E3" s="23" t="s">
        <v>37</v>
      </c>
      <c r="F3" s="23"/>
      <c r="G3" s="23"/>
      <c r="H3" s="23"/>
      <c r="I3" s="4">
        <v>70</v>
      </c>
      <c r="J3" s="5">
        <v>0</v>
      </c>
    </row>
    <row r="4" spans="1:12">
      <c r="B4" s="12">
        <v>1</v>
      </c>
      <c r="C4" s="13">
        <v>80</v>
      </c>
      <c r="E4" s="23">
        <v>70</v>
      </c>
      <c r="F4" s="23"/>
      <c r="G4" s="23"/>
      <c r="H4" s="23"/>
      <c r="I4" s="39">
        <v>73.759808693062041</v>
      </c>
      <c r="J4" s="5">
        <v>0</v>
      </c>
    </row>
    <row r="5" spans="1:12">
      <c r="B5" s="12">
        <v>2</v>
      </c>
      <c r="C5" s="13">
        <v>75</v>
      </c>
      <c r="E5" s="37">
        <f>E4+$H$2</f>
        <v>73.759808693062041</v>
      </c>
      <c r="F5" s="23"/>
      <c r="G5" s="23"/>
      <c r="H5" s="23"/>
      <c r="I5" s="39">
        <v>77.519617386124082</v>
      </c>
      <c r="J5" s="5">
        <v>2</v>
      </c>
    </row>
    <row r="6" spans="1:12">
      <c r="B6" s="12">
        <v>3</v>
      </c>
      <c r="C6" s="13">
        <v>80</v>
      </c>
      <c r="E6" s="37">
        <f t="shared" ref="E6:E11" si="0">E5+$H$2</f>
        <v>77.519617386124082</v>
      </c>
      <c r="F6" s="23"/>
      <c r="G6" s="23"/>
      <c r="H6" s="23"/>
      <c r="I6" s="39">
        <v>81.279426079186123</v>
      </c>
      <c r="J6" s="5">
        <v>7</v>
      </c>
    </row>
    <row r="7" spans="1:12">
      <c r="B7" s="12">
        <v>4</v>
      </c>
      <c r="C7" s="13">
        <v>75</v>
      </c>
      <c r="E7" s="37">
        <f t="shared" si="0"/>
        <v>81.279426079186123</v>
      </c>
      <c r="F7" s="23"/>
      <c r="G7" s="23"/>
      <c r="H7" s="23"/>
      <c r="I7" s="39">
        <v>85.039234772248165</v>
      </c>
      <c r="J7" s="5">
        <v>5</v>
      </c>
    </row>
    <row r="8" spans="1:12">
      <c r="B8" s="12">
        <v>5</v>
      </c>
      <c r="C8" s="13">
        <v>90</v>
      </c>
      <c r="E8" s="37">
        <f t="shared" si="0"/>
        <v>85.039234772248165</v>
      </c>
      <c r="F8" s="23"/>
      <c r="G8" s="23"/>
      <c r="H8" s="23"/>
      <c r="I8" s="39">
        <v>88.799043465310206</v>
      </c>
      <c r="J8" s="5">
        <v>0</v>
      </c>
    </row>
    <row r="9" spans="1:12">
      <c r="B9" s="12">
        <v>6</v>
      </c>
      <c r="C9" s="13">
        <v>80</v>
      </c>
      <c r="E9" s="37">
        <f t="shared" si="0"/>
        <v>88.799043465310206</v>
      </c>
      <c r="F9" s="23"/>
      <c r="G9" s="23"/>
      <c r="H9" s="23"/>
      <c r="I9" s="39">
        <v>92.558852158372247</v>
      </c>
      <c r="J9" s="5">
        <v>5</v>
      </c>
    </row>
    <row r="10" spans="1:12">
      <c r="B10" s="12">
        <v>7</v>
      </c>
      <c r="C10" s="13">
        <v>80</v>
      </c>
      <c r="E10" s="37">
        <f t="shared" si="0"/>
        <v>92.558852158372247</v>
      </c>
      <c r="F10" s="23"/>
      <c r="G10" s="23"/>
      <c r="H10" s="23"/>
      <c r="I10" s="39">
        <v>96.318660851434288</v>
      </c>
      <c r="J10" s="5">
        <v>1</v>
      </c>
    </row>
    <row r="11" spans="1:12" ht="18.600000000000001" thickBot="1">
      <c r="B11" s="12">
        <v>8</v>
      </c>
      <c r="C11" s="13">
        <v>90</v>
      </c>
      <c r="E11" s="37">
        <f t="shared" si="0"/>
        <v>96.318660851434288</v>
      </c>
      <c r="F11" s="23"/>
      <c r="G11" s="23"/>
      <c r="H11" s="23"/>
      <c r="I11" s="6"/>
      <c r="J11" s="6">
        <v>0</v>
      </c>
    </row>
    <row r="12" spans="1:12">
      <c r="B12" s="12">
        <v>9</v>
      </c>
      <c r="C12" s="13">
        <v>80</v>
      </c>
      <c r="I12" s="15"/>
      <c r="J12" s="16"/>
    </row>
    <row r="13" spans="1:12">
      <c r="B13" s="12">
        <v>10</v>
      </c>
      <c r="C13" s="13">
        <v>85</v>
      </c>
      <c r="I13" s="15"/>
      <c r="J13" s="16"/>
    </row>
    <row r="14" spans="1:12">
      <c r="B14" s="12">
        <v>11</v>
      </c>
      <c r="C14" s="13">
        <v>85</v>
      </c>
      <c r="I14" s="15"/>
      <c r="J14" s="16"/>
    </row>
    <row r="15" spans="1:12">
      <c r="B15" s="12">
        <v>12</v>
      </c>
      <c r="C15" s="13">
        <v>95</v>
      </c>
      <c r="I15" s="15"/>
      <c r="J15" s="16"/>
    </row>
    <row r="16" spans="1:12">
      <c r="B16" s="12">
        <v>13</v>
      </c>
      <c r="C16" s="13">
        <v>90</v>
      </c>
      <c r="I16" s="15"/>
      <c r="J16" s="16"/>
    </row>
    <row r="17" spans="2:10">
      <c r="B17" s="12">
        <v>14</v>
      </c>
      <c r="C17" s="13">
        <v>90</v>
      </c>
      <c r="I17" s="15"/>
      <c r="J17" s="16"/>
    </row>
    <row r="18" spans="2:10">
      <c r="B18" s="12">
        <v>15</v>
      </c>
      <c r="C18" s="13">
        <v>85</v>
      </c>
      <c r="I18" s="15"/>
      <c r="J18" s="16"/>
    </row>
    <row r="19" spans="2:10" ht="18.600000000000001" thickBot="1">
      <c r="B19" s="12">
        <v>16</v>
      </c>
      <c r="C19" s="13">
        <v>85</v>
      </c>
      <c r="I19" s="21"/>
      <c r="J19" s="21"/>
    </row>
    <row r="20" spans="2:10">
      <c r="B20" s="12">
        <v>17</v>
      </c>
      <c r="C20" s="13">
        <v>80</v>
      </c>
    </row>
    <row r="21" spans="2:10">
      <c r="B21" s="12">
        <v>18</v>
      </c>
      <c r="C21" s="13">
        <v>85</v>
      </c>
    </row>
    <row r="22" spans="2:10">
      <c r="B22" s="12">
        <v>19</v>
      </c>
      <c r="C22" s="13">
        <v>90</v>
      </c>
    </row>
    <row r="23" spans="2:10">
      <c r="B23" s="12">
        <v>20</v>
      </c>
      <c r="C23" s="13">
        <v>80</v>
      </c>
    </row>
    <row r="24" spans="2:10">
      <c r="B24" s="17" t="s">
        <v>29</v>
      </c>
      <c r="C24" s="18">
        <f>MAX(C4:C23)</f>
        <v>95</v>
      </c>
    </row>
    <row r="25" spans="2:10">
      <c r="B25" s="19" t="s">
        <v>30</v>
      </c>
      <c r="C25" s="20">
        <f>MIN(C4:C23)</f>
        <v>75</v>
      </c>
    </row>
    <row r="26" spans="2:10">
      <c r="B26" s="34" t="s">
        <v>39</v>
      </c>
      <c r="C26" s="23">
        <f>COUNT(C4:C23)</f>
        <v>20</v>
      </c>
    </row>
    <row r="27" spans="2:10">
      <c r="B27" s="31" t="s">
        <v>44</v>
      </c>
    </row>
  </sheetData>
  <phoneticPr fontId="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zoomScale="80" zoomScaleNormal="80" workbookViewId="0">
      <selection activeCell="O38" sqref="O38"/>
    </sheetView>
  </sheetViews>
  <sheetFormatPr defaultRowHeight="13.2"/>
  <cols>
    <col min="1" max="1" width="5" customWidth="1"/>
    <col min="2" max="11" width="4" bestFit="1" customWidth="1"/>
    <col min="12" max="12" width="3" customWidth="1"/>
    <col min="13" max="16" width="9" style="44"/>
    <col min="17" max="17" width="3.44140625" bestFit="1" customWidth="1"/>
    <col min="18" max="18" width="11.44140625" customWidth="1"/>
    <col min="26" max="26" width="3.44140625" bestFit="1" customWidth="1"/>
  </cols>
  <sheetData>
    <row r="1" spans="1:28" ht="14.4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M1" s="44" t="s">
        <v>20</v>
      </c>
      <c r="N1" s="44">
        <f>COUNT(A2:K21)</f>
        <v>220</v>
      </c>
      <c r="R1" s="2" t="s">
        <v>21</v>
      </c>
      <c r="S1" s="3" t="s">
        <v>22</v>
      </c>
      <c r="AA1" s="2" t="s">
        <v>21</v>
      </c>
      <c r="AB1" s="3" t="s">
        <v>22</v>
      </c>
    </row>
    <row r="2" spans="1:28" ht="14.4">
      <c r="A2" s="43">
        <v>43</v>
      </c>
      <c r="B2" s="43">
        <v>44</v>
      </c>
      <c r="C2" s="43">
        <v>52</v>
      </c>
      <c r="D2" s="43">
        <v>41</v>
      </c>
      <c r="E2" s="43">
        <v>43</v>
      </c>
      <c r="F2" s="43">
        <v>44</v>
      </c>
      <c r="G2" s="43">
        <v>56</v>
      </c>
      <c r="H2" s="43">
        <v>44</v>
      </c>
      <c r="I2" s="43">
        <v>54</v>
      </c>
      <c r="J2" s="43">
        <v>54</v>
      </c>
      <c r="K2" s="43">
        <v>66</v>
      </c>
      <c r="M2" s="44" t="s">
        <v>23</v>
      </c>
      <c r="O2" s="45">
        <f>LOG(N1,2)</f>
        <v>7.7813597135246608</v>
      </c>
      <c r="Q2">
        <v>10</v>
      </c>
      <c r="R2" s="4">
        <v>10</v>
      </c>
      <c r="S2" s="5">
        <v>0</v>
      </c>
      <c r="Z2">
        <v>10</v>
      </c>
      <c r="AA2" s="4">
        <v>10</v>
      </c>
      <c r="AB2" s="5">
        <v>0</v>
      </c>
    </row>
    <row r="3" spans="1:28" ht="14.4">
      <c r="A3" s="43">
        <v>44</v>
      </c>
      <c r="B3" s="43">
        <v>45</v>
      </c>
      <c r="C3" s="43">
        <v>52</v>
      </c>
      <c r="D3" s="43">
        <v>42</v>
      </c>
      <c r="E3" s="43">
        <v>44</v>
      </c>
      <c r="F3" s="43">
        <v>42</v>
      </c>
      <c r="G3" s="43">
        <v>60</v>
      </c>
      <c r="H3" s="43">
        <v>64</v>
      </c>
      <c r="I3" s="43">
        <v>61</v>
      </c>
      <c r="J3" s="43">
        <v>55</v>
      </c>
      <c r="K3" s="43">
        <v>36</v>
      </c>
      <c r="M3" s="60" t="s">
        <v>7</v>
      </c>
      <c r="N3" s="61"/>
      <c r="O3" s="60" t="s">
        <v>24</v>
      </c>
      <c r="P3" s="61"/>
      <c r="Q3">
        <v>22</v>
      </c>
      <c r="R3" s="4">
        <v>22</v>
      </c>
      <c r="S3" s="5">
        <v>1</v>
      </c>
      <c r="Z3">
        <v>15</v>
      </c>
      <c r="AA3" s="4">
        <v>15</v>
      </c>
      <c r="AB3" s="5">
        <v>0</v>
      </c>
    </row>
    <row r="4" spans="1:28" ht="14.4">
      <c r="A4" s="43">
        <v>51</v>
      </c>
      <c r="B4" s="43">
        <v>43</v>
      </c>
      <c r="C4" s="43">
        <v>52</v>
      </c>
      <c r="D4" s="43">
        <v>44</v>
      </c>
      <c r="E4" s="43">
        <v>54</v>
      </c>
      <c r="F4" s="43">
        <v>41</v>
      </c>
      <c r="G4" s="43">
        <v>68</v>
      </c>
      <c r="H4" s="43">
        <v>42</v>
      </c>
      <c r="I4" s="43">
        <v>44</v>
      </c>
      <c r="J4" s="43">
        <v>56</v>
      </c>
      <c r="K4" s="43">
        <v>56</v>
      </c>
      <c r="M4" s="60" t="s">
        <v>8</v>
      </c>
      <c r="N4" s="61"/>
      <c r="O4" s="60" t="s">
        <v>9</v>
      </c>
      <c r="P4" s="61"/>
      <c r="Q4">
        <v>34</v>
      </c>
      <c r="R4" s="4">
        <v>34</v>
      </c>
      <c r="S4" s="5">
        <v>10</v>
      </c>
      <c r="Z4">
        <v>20</v>
      </c>
      <c r="AA4" s="4">
        <v>20</v>
      </c>
      <c r="AB4" s="5">
        <v>1</v>
      </c>
    </row>
    <row r="5" spans="1:28" ht="14.4">
      <c r="A5" s="43">
        <v>55</v>
      </c>
      <c r="B5" s="43">
        <v>52</v>
      </c>
      <c r="C5" s="43">
        <v>45</v>
      </c>
      <c r="D5" s="43">
        <v>56</v>
      </c>
      <c r="E5" s="43">
        <v>60</v>
      </c>
      <c r="F5" s="43">
        <v>58</v>
      </c>
      <c r="G5" s="43">
        <v>41</v>
      </c>
      <c r="H5" s="43">
        <v>54</v>
      </c>
      <c r="I5" s="43">
        <v>57</v>
      </c>
      <c r="J5" s="43">
        <v>62</v>
      </c>
      <c r="K5" s="43">
        <v>55</v>
      </c>
      <c r="M5" s="60" t="s">
        <v>10</v>
      </c>
      <c r="N5" s="61"/>
      <c r="O5" s="60" t="s">
        <v>11</v>
      </c>
      <c r="P5" s="61"/>
      <c r="Q5">
        <v>46</v>
      </c>
      <c r="R5" s="4">
        <v>46</v>
      </c>
      <c r="S5" s="5">
        <v>80</v>
      </c>
      <c r="Z5">
        <v>25</v>
      </c>
      <c r="AA5" s="4">
        <v>25</v>
      </c>
      <c r="AB5" s="5">
        <v>1</v>
      </c>
    </row>
    <row r="6" spans="1:28" ht="14.4">
      <c r="A6" s="43">
        <v>64</v>
      </c>
      <c r="B6" s="43">
        <v>61</v>
      </c>
      <c r="C6" s="43">
        <v>54</v>
      </c>
      <c r="D6" s="43">
        <v>56</v>
      </c>
      <c r="E6" s="43">
        <v>40</v>
      </c>
      <c r="F6" s="43">
        <v>41</v>
      </c>
      <c r="G6" s="43">
        <v>44</v>
      </c>
      <c r="H6" s="43">
        <v>39</v>
      </c>
      <c r="I6" s="43">
        <v>33</v>
      </c>
      <c r="J6" s="43">
        <v>62</v>
      </c>
      <c r="K6" s="43">
        <v>53</v>
      </c>
      <c r="M6" s="60" t="s">
        <v>12</v>
      </c>
      <c r="N6" s="61"/>
      <c r="O6" s="60" t="s">
        <v>13</v>
      </c>
      <c r="P6" s="61"/>
      <c r="Q6">
        <v>58</v>
      </c>
      <c r="R6" s="4">
        <v>58</v>
      </c>
      <c r="S6" s="5">
        <v>86</v>
      </c>
      <c r="Z6">
        <v>30</v>
      </c>
      <c r="AA6" s="4">
        <v>30</v>
      </c>
      <c r="AB6" s="5">
        <v>3</v>
      </c>
    </row>
    <row r="7" spans="1:28" ht="14.4">
      <c r="A7" s="43">
        <v>61</v>
      </c>
      <c r="B7" s="43">
        <v>40</v>
      </c>
      <c r="C7" s="43">
        <v>53</v>
      </c>
      <c r="D7" s="43">
        <v>52</v>
      </c>
      <c r="E7" s="43">
        <v>55</v>
      </c>
      <c r="F7" s="43">
        <v>40</v>
      </c>
      <c r="G7" s="43">
        <v>65</v>
      </c>
      <c r="H7" s="43">
        <v>57</v>
      </c>
      <c r="I7" s="43">
        <v>31</v>
      </c>
      <c r="J7" s="43">
        <v>42</v>
      </c>
      <c r="K7" s="43">
        <v>53</v>
      </c>
      <c r="M7" s="44" t="s">
        <v>25</v>
      </c>
      <c r="N7" s="44">
        <f>MAX(A2:K21)</f>
        <v>78</v>
      </c>
      <c r="Q7">
        <v>70</v>
      </c>
      <c r="R7" s="4">
        <v>70</v>
      </c>
      <c r="S7" s="5">
        <v>39</v>
      </c>
      <c r="Z7">
        <v>35</v>
      </c>
      <c r="AA7" s="4">
        <v>35</v>
      </c>
      <c r="AB7" s="5">
        <v>7</v>
      </c>
    </row>
    <row r="8" spans="1:28" ht="14.4">
      <c r="A8" s="43">
        <v>54</v>
      </c>
      <c r="B8" s="43">
        <v>50</v>
      </c>
      <c r="C8" s="43">
        <v>43</v>
      </c>
      <c r="D8" s="43">
        <v>51</v>
      </c>
      <c r="E8" s="43">
        <v>54</v>
      </c>
      <c r="F8" s="43">
        <v>56</v>
      </c>
      <c r="G8" s="43">
        <v>30</v>
      </c>
      <c r="H8" s="43">
        <v>64</v>
      </c>
      <c r="I8" s="43">
        <v>57</v>
      </c>
      <c r="J8" s="43">
        <v>54</v>
      </c>
      <c r="K8" s="43">
        <v>52</v>
      </c>
      <c r="M8" s="44" t="s">
        <v>26</v>
      </c>
      <c r="N8" s="44">
        <f>MIN(A2:K21)</f>
        <v>18</v>
      </c>
      <c r="Q8">
        <v>82</v>
      </c>
      <c r="R8" s="4">
        <v>82</v>
      </c>
      <c r="S8" s="5">
        <v>4</v>
      </c>
      <c r="Z8">
        <v>40</v>
      </c>
      <c r="AA8" s="4">
        <v>40</v>
      </c>
      <c r="AB8" s="5">
        <v>25</v>
      </c>
    </row>
    <row r="9" spans="1:28" ht="15" thickBot="1">
      <c r="A9" s="43">
        <v>65</v>
      </c>
      <c r="B9" s="43">
        <v>60</v>
      </c>
      <c r="C9" s="43">
        <v>43</v>
      </c>
      <c r="D9" s="43">
        <v>43</v>
      </c>
      <c r="E9" s="43">
        <v>52</v>
      </c>
      <c r="F9" s="43">
        <v>59</v>
      </c>
      <c r="G9" s="43">
        <v>44</v>
      </c>
      <c r="H9" s="43">
        <v>59</v>
      </c>
      <c r="I9" s="43">
        <v>36</v>
      </c>
      <c r="J9" s="43">
        <v>43</v>
      </c>
      <c r="K9" s="43">
        <v>54</v>
      </c>
      <c r="R9" s="6" t="s">
        <v>27</v>
      </c>
      <c r="S9" s="6">
        <v>0</v>
      </c>
      <c r="Z9">
        <v>45</v>
      </c>
      <c r="AA9" s="4">
        <v>45</v>
      </c>
      <c r="AB9" s="5">
        <v>54</v>
      </c>
    </row>
    <row r="10" spans="1:28" ht="14.4">
      <c r="A10" s="43">
        <v>56</v>
      </c>
      <c r="B10" s="43">
        <v>55</v>
      </c>
      <c r="C10" s="43">
        <v>57</v>
      </c>
      <c r="D10" s="43">
        <v>51</v>
      </c>
      <c r="E10" s="43">
        <v>43</v>
      </c>
      <c r="F10" s="43">
        <v>66</v>
      </c>
      <c r="G10" s="43">
        <v>57</v>
      </c>
      <c r="H10" s="43">
        <v>70</v>
      </c>
      <c r="I10" s="43">
        <v>59</v>
      </c>
      <c r="J10" s="43">
        <v>51</v>
      </c>
      <c r="K10" s="43">
        <v>61</v>
      </c>
      <c r="Z10">
        <v>50</v>
      </c>
      <c r="AA10" s="4">
        <v>50</v>
      </c>
      <c r="AB10" s="5">
        <v>3</v>
      </c>
    </row>
    <row r="11" spans="1:28" ht="15" thickBot="1">
      <c r="A11" s="43">
        <v>37</v>
      </c>
      <c r="B11" s="43">
        <v>62</v>
      </c>
      <c r="C11" s="43">
        <v>51</v>
      </c>
      <c r="D11" s="43">
        <v>56</v>
      </c>
      <c r="E11" s="43">
        <v>51</v>
      </c>
      <c r="F11" s="43">
        <v>63</v>
      </c>
      <c r="G11" s="43">
        <v>44</v>
      </c>
      <c r="H11" s="43">
        <v>32</v>
      </c>
      <c r="I11" s="43">
        <v>56</v>
      </c>
      <c r="J11" s="43">
        <v>65</v>
      </c>
      <c r="K11" s="43">
        <v>26</v>
      </c>
      <c r="Z11">
        <v>55</v>
      </c>
      <c r="AA11" s="4">
        <v>55</v>
      </c>
      <c r="AB11" s="5">
        <v>60</v>
      </c>
    </row>
    <row r="12" spans="1:28" ht="14.4">
      <c r="A12" s="43">
        <v>67</v>
      </c>
      <c r="B12" s="43">
        <v>45</v>
      </c>
      <c r="C12" s="43">
        <v>61</v>
      </c>
      <c r="D12" s="43">
        <v>42</v>
      </c>
      <c r="E12" s="43">
        <v>78</v>
      </c>
      <c r="F12" s="43">
        <v>52</v>
      </c>
      <c r="G12" s="43">
        <v>39</v>
      </c>
      <c r="H12" s="43">
        <v>45</v>
      </c>
      <c r="I12" s="43">
        <v>40</v>
      </c>
      <c r="J12" s="43">
        <v>38</v>
      </c>
      <c r="K12" s="43">
        <v>28</v>
      </c>
      <c r="R12" s="2" t="s">
        <v>21</v>
      </c>
      <c r="S12" s="3" t="s">
        <v>22</v>
      </c>
      <c r="Z12">
        <v>60</v>
      </c>
      <c r="AA12" s="4">
        <v>60</v>
      </c>
      <c r="AB12" s="5">
        <v>34</v>
      </c>
    </row>
    <row r="13" spans="1:28" ht="14.4">
      <c r="A13" s="43">
        <v>24</v>
      </c>
      <c r="B13" s="43">
        <v>45</v>
      </c>
      <c r="C13" s="43">
        <v>50</v>
      </c>
      <c r="D13" s="43">
        <v>55</v>
      </c>
      <c r="E13" s="43">
        <v>52</v>
      </c>
      <c r="F13" s="43">
        <v>59</v>
      </c>
      <c r="G13" s="43">
        <v>39</v>
      </c>
      <c r="H13" s="43">
        <v>66</v>
      </c>
      <c r="I13" s="43">
        <v>36</v>
      </c>
      <c r="J13" s="43">
        <v>42</v>
      </c>
      <c r="K13" s="43">
        <v>55</v>
      </c>
      <c r="Q13">
        <v>10</v>
      </c>
      <c r="R13" s="4">
        <v>10</v>
      </c>
      <c r="S13" s="5">
        <v>0</v>
      </c>
      <c r="Z13">
        <v>65</v>
      </c>
      <c r="AA13" s="4">
        <v>65</v>
      </c>
      <c r="AB13" s="5">
        <v>19</v>
      </c>
    </row>
    <row r="14" spans="1:28" ht="14.4">
      <c r="A14" s="43">
        <v>18</v>
      </c>
      <c r="B14" s="43">
        <v>58</v>
      </c>
      <c r="C14" s="43">
        <v>51</v>
      </c>
      <c r="D14" s="43">
        <v>56</v>
      </c>
      <c r="E14" s="43">
        <v>52</v>
      </c>
      <c r="F14" s="43">
        <v>54</v>
      </c>
      <c r="G14" s="43">
        <v>64</v>
      </c>
      <c r="H14" s="43">
        <v>40</v>
      </c>
      <c r="I14" s="43">
        <v>53</v>
      </c>
      <c r="J14" s="43">
        <v>36</v>
      </c>
      <c r="K14" s="43">
        <v>36</v>
      </c>
      <c r="Q14">
        <v>18</v>
      </c>
      <c r="R14" s="4">
        <v>18</v>
      </c>
      <c r="S14" s="5">
        <v>1</v>
      </c>
      <c r="Z14">
        <v>70</v>
      </c>
      <c r="AA14" s="4">
        <v>70</v>
      </c>
      <c r="AB14" s="5">
        <v>9</v>
      </c>
    </row>
    <row r="15" spans="1:28" ht="14.4">
      <c r="A15" s="43">
        <v>51</v>
      </c>
      <c r="B15" s="43">
        <v>59</v>
      </c>
      <c r="C15" s="43">
        <v>47</v>
      </c>
      <c r="D15" s="43">
        <v>51</v>
      </c>
      <c r="E15" s="43">
        <v>44</v>
      </c>
      <c r="F15" s="43">
        <v>42</v>
      </c>
      <c r="G15" s="43">
        <v>63</v>
      </c>
      <c r="H15" s="43">
        <v>53</v>
      </c>
      <c r="I15" s="43">
        <v>39</v>
      </c>
      <c r="J15" s="43">
        <v>43</v>
      </c>
      <c r="K15" s="43">
        <v>36</v>
      </c>
      <c r="Q15">
        <v>26</v>
      </c>
      <c r="R15" s="4">
        <v>26</v>
      </c>
      <c r="S15" s="5">
        <v>2</v>
      </c>
      <c r="Z15">
        <v>75</v>
      </c>
      <c r="AA15" s="4">
        <v>75</v>
      </c>
      <c r="AB15" s="5">
        <v>3</v>
      </c>
    </row>
    <row r="16" spans="1:28" ht="14.4">
      <c r="A16" s="43">
        <v>74</v>
      </c>
      <c r="B16" s="43">
        <v>38</v>
      </c>
      <c r="C16" s="43">
        <v>58</v>
      </c>
      <c r="D16" s="43">
        <v>51</v>
      </c>
      <c r="E16" s="43">
        <v>52</v>
      </c>
      <c r="F16" s="43">
        <v>43</v>
      </c>
      <c r="G16" s="43">
        <v>52</v>
      </c>
      <c r="H16" s="43">
        <v>44</v>
      </c>
      <c r="I16" s="43">
        <v>51</v>
      </c>
      <c r="J16" s="43">
        <v>44</v>
      </c>
      <c r="K16" s="43">
        <v>38</v>
      </c>
      <c r="Q16">
        <v>34</v>
      </c>
      <c r="R16" s="4">
        <v>34</v>
      </c>
      <c r="S16" s="5">
        <v>8</v>
      </c>
      <c r="Z16">
        <v>80</v>
      </c>
      <c r="AA16" s="4">
        <v>80</v>
      </c>
      <c r="AB16" s="5">
        <v>1</v>
      </c>
    </row>
    <row r="17" spans="1:28" ht="15" thickBot="1">
      <c r="A17" s="43">
        <v>38</v>
      </c>
      <c r="B17" s="43">
        <v>39</v>
      </c>
      <c r="C17" s="43">
        <v>40</v>
      </c>
      <c r="D17" s="43">
        <v>58</v>
      </c>
      <c r="E17" s="43">
        <v>51</v>
      </c>
      <c r="F17" s="43">
        <v>51</v>
      </c>
      <c r="G17" s="43">
        <v>39</v>
      </c>
      <c r="H17" s="43">
        <v>45</v>
      </c>
      <c r="I17" s="43">
        <v>66</v>
      </c>
      <c r="J17" s="43">
        <v>57</v>
      </c>
      <c r="K17" s="43">
        <v>55</v>
      </c>
      <c r="Q17">
        <v>42</v>
      </c>
      <c r="R17" s="4">
        <v>42</v>
      </c>
      <c r="S17" s="5">
        <v>43</v>
      </c>
      <c r="AA17" s="6" t="s">
        <v>27</v>
      </c>
      <c r="AB17" s="6">
        <v>0</v>
      </c>
    </row>
    <row r="18" spans="1:28" ht="14.4">
      <c r="A18" s="43">
        <v>39</v>
      </c>
      <c r="B18" s="43">
        <v>44</v>
      </c>
      <c r="C18" s="43">
        <v>44</v>
      </c>
      <c r="D18" s="43">
        <v>42</v>
      </c>
      <c r="E18" s="43">
        <v>43</v>
      </c>
      <c r="F18" s="43">
        <v>52</v>
      </c>
      <c r="G18" s="43">
        <v>67</v>
      </c>
      <c r="H18" s="43">
        <v>41</v>
      </c>
      <c r="I18" s="43">
        <v>31</v>
      </c>
      <c r="J18" s="43">
        <v>56</v>
      </c>
      <c r="K18" s="43">
        <v>71</v>
      </c>
      <c r="N18" t="s">
        <v>68</v>
      </c>
      <c r="Q18">
        <v>50</v>
      </c>
      <c r="R18" s="4">
        <v>50</v>
      </c>
      <c r="S18" s="5">
        <v>40</v>
      </c>
    </row>
    <row r="19" spans="1:28" ht="14.4">
      <c r="A19" s="43">
        <v>43</v>
      </c>
      <c r="B19" s="43">
        <v>51</v>
      </c>
      <c r="C19" s="43">
        <v>52</v>
      </c>
      <c r="D19" s="43">
        <v>41</v>
      </c>
      <c r="E19" s="43">
        <v>55</v>
      </c>
      <c r="F19" s="43">
        <v>61</v>
      </c>
      <c r="G19" s="43">
        <v>42</v>
      </c>
      <c r="H19" s="43">
        <v>43</v>
      </c>
      <c r="I19" s="43">
        <v>34</v>
      </c>
      <c r="J19" s="43">
        <v>55</v>
      </c>
      <c r="K19" s="43">
        <v>36</v>
      </c>
      <c r="Q19">
        <v>58</v>
      </c>
      <c r="R19" s="4">
        <v>58</v>
      </c>
      <c r="S19" s="5">
        <v>83</v>
      </c>
    </row>
    <row r="20" spans="1:28" ht="14.4">
      <c r="A20" s="43">
        <v>67</v>
      </c>
      <c r="B20" s="43">
        <v>56</v>
      </c>
      <c r="C20" s="43">
        <v>54</v>
      </c>
      <c r="D20" s="43">
        <v>52</v>
      </c>
      <c r="E20" s="43">
        <v>51</v>
      </c>
      <c r="F20" s="43">
        <v>59</v>
      </c>
      <c r="G20" s="43">
        <v>43</v>
      </c>
      <c r="H20" s="43">
        <v>52</v>
      </c>
      <c r="I20" s="43">
        <v>44</v>
      </c>
      <c r="J20" s="43">
        <v>56</v>
      </c>
      <c r="K20" s="43">
        <v>42</v>
      </c>
      <c r="Q20">
        <v>66</v>
      </c>
      <c r="R20" s="4">
        <v>66</v>
      </c>
      <c r="S20" s="5">
        <v>34</v>
      </c>
    </row>
    <row r="21" spans="1:28" ht="14.4">
      <c r="A21" s="43">
        <v>52</v>
      </c>
      <c r="B21" s="43">
        <v>59</v>
      </c>
      <c r="C21" s="43">
        <v>62</v>
      </c>
      <c r="D21" s="43">
        <v>42</v>
      </c>
      <c r="E21" s="43">
        <v>55</v>
      </c>
      <c r="F21" s="43">
        <v>72</v>
      </c>
      <c r="G21" s="43">
        <v>52</v>
      </c>
      <c r="H21" s="43">
        <v>44</v>
      </c>
      <c r="I21" s="43">
        <v>60</v>
      </c>
      <c r="J21" s="43">
        <v>35</v>
      </c>
      <c r="K21" s="43">
        <v>31</v>
      </c>
      <c r="Q21">
        <v>74</v>
      </c>
      <c r="R21" s="4">
        <v>74</v>
      </c>
      <c r="S21" s="5">
        <v>8</v>
      </c>
    </row>
    <row r="22" spans="1:28">
      <c r="Q22">
        <v>82</v>
      </c>
      <c r="R22" s="4">
        <v>82</v>
      </c>
      <c r="S22" s="5">
        <v>1</v>
      </c>
    </row>
    <row r="23" spans="1:28" ht="13.8" thickBot="1">
      <c r="R23" s="6" t="s">
        <v>27</v>
      </c>
      <c r="S23" s="6">
        <v>0</v>
      </c>
    </row>
  </sheetData>
  <mergeCells count="8">
    <mergeCell ref="M6:N6"/>
    <mergeCell ref="O6:P6"/>
    <mergeCell ref="M3:N3"/>
    <mergeCell ref="O3:P3"/>
    <mergeCell ref="M4:N4"/>
    <mergeCell ref="O4:P4"/>
    <mergeCell ref="M5:N5"/>
    <mergeCell ref="O5:P5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7"/>
  <sheetViews>
    <sheetView workbookViewId="0">
      <selection activeCell="I28" sqref="I28"/>
    </sheetView>
  </sheetViews>
  <sheetFormatPr defaultRowHeight="13.2"/>
  <cols>
    <col min="3" max="3" width="12.33203125" bestFit="1" customWidth="1"/>
  </cols>
  <sheetData>
    <row r="1" spans="1:5">
      <c r="A1" s="59" t="s">
        <v>62</v>
      </c>
      <c r="B1" s="59" t="s">
        <v>63</v>
      </c>
      <c r="C1" s="59" t="s">
        <v>64</v>
      </c>
      <c r="D1" s="59" t="s">
        <v>65</v>
      </c>
      <c r="E1" s="59" t="s">
        <v>66</v>
      </c>
    </row>
    <row r="2" spans="1:5">
      <c r="A2" s="56">
        <v>53.5</v>
      </c>
      <c r="B2" s="57">
        <v>34.566499999999998</v>
      </c>
      <c r="C2" s="56">
        <v>124</v>
      </c>
      <c r="D2" s="56">
        <v>14.2</v>
      </c>
      <c r="E2" s="58">
        <v>45.932000000000002</v>
      </c>
    </row>
    <row r="3" spans="1:5">
      <c r="A3" s="56">
        <v>53</v>
      </c>
      <c r="B3" s="57">
        <v>34.724499999999999</v>
      </c>
      <c r="C3" s="56">
        <v>165</v>
      </c>
      <c r="D3" s="56">
        <v>14.1</v>
      </c>
      <c r="E3" s="58">
        <v>19.5715</v>
      </c>
    </row>
    <row r="4" spans="1:5">
      <c r="A4" s="56">
        <v>53.2</v>
      </c>
      <c r="B4" s="57">
        <v>35.167099999999998</v>
      </c>
      <c r="C4" s="56">
        <v>184</v>
      </c>
      <c r="D4" s="56">
        <v>14.5</v>
      </c>
      <c r="E4" s="58">
        <v>56.264699999999998</v>
      </c>
    </row>
    <row r="5" spans="1:5">
      <c r="A5" s="56">
        <v>52.5</v>
      </c>
      <c r="B5" s="57">
        <v>35.499200000000002</v>
      </c>
      <c r="C5" s="56">
        <v>184</v>
      </c>
      <c r="D5" s="56">
        <v>13.1</v>
      </c>
      <c r="E5" s="58">
        <v>66.337199999999996</v>
      </c>
    </row>
    <row r="6" spans="1:5">
      <c r="A6" s="56">
        <v>53.4</v>
      </c>
      <c r="B6" s="57">
        <v>35.716000000000001</v>
      </c>
      <c r="C6" s="56">
        <v>188</v>
      </c>
      <c r="D6" s="56">
        <v>12</v>
      </c>
      <c r="E6" s="58">
        <v>39.347000000000001</v>
      </c>
    </row>
    <row r="7" spans="1:5">
      <c r="A7" s="56">
        <v>56.5</v>
      </c>
      <c r="B7" s="57">
        <v>36.123399999999997</v>
      </c>
      <c r="C7" s="56">
        <v>222</v>
      </c>
      <c r="D7" s="56">
        <v>11.6</v>
      </c>
      <c r="E7" s="58">
        <v>35.04</v>
      </c>
    </row>
    <row r="8" spans="1:5">
      <c r="A8" s="56">
        <v>65.3</v>
      </c>
      <c r="B8" s="57">
        <v>36.033499999999997</v>
      </c>
      <c r="C8" s="56">
        <v>191</v>
      </c>
      <c r="D8" s="56">
        <v>12.5</v>
      </c>
      <c r="E8" s="58">
        <v>57.143300000000004</v>
      </c>
    </row>
    <row r="9" spans="1:5">
      <c r="A9" s="56">
        <v>70.7</v>
      </c>
      <c r="B9" s="57">
        <v>36.2012</v>
      </c>
      <c r="C9" s="56">
        <v>168</v>
      </c>
      <c r="D9" s="56">
        <v>13.1</v>
      </c>
      <c r="E9" s="58">
        <v>41.114199999999997</v>
      </c>
    </row>
    <row r="10" spans="1:5">
      <c r="A10" s="56">
        <v>66.900000000000006</v>
      </c>
      <c r="B10" s="57">
        <v>35.727499999999999</v>
      </c>
      <c r="C10" s="56">
        <v>220</v>
      </c>
      <c r="D10" s="56">
        <v>13.7</v>
      </c>
      <c r="E10" s="58">
        <v>28.597999999999999</v>
      </c>
    </row>
    <row r="11" spans="1:5">
      <c r="A11" s="56">
        <v>58.2</v>
      </c>
      <c r="B11" s="57">
        <v>35.785200000000003</v>
      </c>
      <c r="C11" s="56">
        <v>238</v>
      </c>
      <c r="D11" s="56">
        <v>12.3</v>
      </c>
      <c r="E11" s="58">
        <v>38.125</v>
      </c>
    </row>
    <row r="12" spans="1:5">
      <c r="A12" s="56">
        <v>55.3</v>
      </c>
      <c r="B12" s="57">
        <v>36.085000000000001</v>
      </c>
      <c r="C12" s="56">
        <v>177</v>
      </c>
      <c r="D12" s="56">
        <v>11.3</v>
      </c>
      <c r="E12" s="58">
        <v>32.843699999999998</v>
      </c>
    </row>
    <row r="13" spans="1:5">
      <c r="A13" s="56">
        <v>53.4</v>
      </c>
      <c r="B13" s="57">
        <v>36.0334</v>
      </c>
      <c r="C13" s="56">
        <v>206</v>
      </c>
      <c r="D13" s="56">
        <v>10.1</v>
      </c>
      <c r="E13" s="58">
        <v>63.535299999999999</v>
      </c>
    </row>
    <row r="14" spans="1:5">
      <c r="A14" s="56">
        <v>52.1</v>
      </c>
      <c r="B14" s="57">
        <v>36.058700000000002</v>
      </c>
      <c r="C14" s="56">
        <v>135</v>
      </c>
      <c r="D14" s="56">
        <v>9.5</v>
      </c>
      <c r="E14" s="58">
        <v>80.709000000000003</v>
      </c>
    </row>
    <row r="15" spans="1:5">
      <c r="A15" s="56">
        <v>51.5</v>
      </c>
      <c r="B15" s="57">
        <v>36.007899999999999</v>
      </c>
      <c r="C15" s="56">
        <v>155</v>
      </c>
      <c r="D15" s="56">
        <v>9.6999999999999993</v>
      </c>
      <c r="E15" s="58">
        <v>33.018900000000002</v>
      </c>
    </row>
    <row r="16" spans="1:5">
      <c r="A16" s="56">
        <v>51.5</v>
      </c>
      <c r="B16" s="57">
        <v>36.231900000000003</v>
      </c>
      <c r="C16" s="56">
        <v>240</v>
      </c>
      <c r="D16" s="56">
        <v>9.1999999999999993</v>
      </c>
      <c r="E16" s="58">
        <v>80.100999999999999</v>
      </c>
    </row>
    <row r="17" spans="1:5">
      <c r="A17" s="56">
        <v>52.4</v>
      </c>
      <c r="B17" s="57">
        <v>36.059100000000001</v>
      </c>
      <c r="C17" s="56">
        <v>183</v>
      </c>
      <c r="D17" s="56">
        <v>9.4</v>
      </c>
      <c r="E17" s="58">
        <v>34.654299999999999</v>
      </c>
    </row>
    <row r="18" spans="1:5">
      <c r="A18" s="56">
        <v>53.3</v>
      </c>
      <c r="B18" s="57">
        <v>36.018799999999999</v>
      </c>
      <c r="C18" s="56">
        <v>187</v>
      </c>
      <c r="D18" s="56"/>
      <c r="E18" s="58">
        <v>88.281400000000005</v>
      </c>
    </row>
    <row r="19" spans="1:5">
      <c r="A19" s="56">
        <v>55.5</v>
      </c>
      <c r="B19" s="57">
        <v>35.618499999999997</v>
      </c>
      <c r="C19" s="56">
        <v>175</v>
      </c>
      <c r="D19" s="56"/>
      <c r="E19" s="58">
        <v>73.145600000000002</v>
      </c>
    </row>
    <row r="20" spans="1:5">
      <c r="A20" s="56">
        <v>64.2</v>
      </c>
      <c r="B20" s="57">
        <v>35.9405</v>
      </c>
      <c r="C20" s="56">
        <v>182</v>
      </c>
      <c r="D20" s="56"/>
      <c r="E20" s="58">
        <v>31.964500000000001</v>
      </c>
    </row>
    <row r="21" spans="1:5">
      <c r="A21" s="56">
        <v>69.599999999999994</v>
      </c>
      <c r="B21" s="57">
        <v>35.6265</v>
      </c>
      <c r="C21" s="56">
        <v>220</v>
      </c>
      <c r="D21" s="56"/>
      <c r="E21" s="58">
        <v>19.097899999999999</v>
      </c>
    </row>
    <row r="22" spans="1:5">
      <c r="A22" s="56">
        <v>69.3</v>
      </c>
      <c r="B22" s="57">
        <v>35.648299999999999</v>
      </c>
      <c r="C22" s="56">
        <v>176</v>
      </c>
      <c r="D22" s="56"/>
      <c r="E22" s="58">
        <v>22.454599999999999</v>
      </c>
    </row>
    <row r="23" spans="1:5">
      <c r="A23" s="56">
        <v>58.5</v>
      </c>
      <c r="B23" s="57">
        <v>35.057699999999997</v>
      </c>
      <c r="C23" s="56">
        <v>210</v>
      </c>
      <c r="D23" s="56"/>
      <c r="E23" s="58">
        <v>40.884900000000002</v>
      </c>
    </row>
    <row r="24" spans="1:5">
      <c r="A24" s="56">
        <v>55.3</v>
      </c>
      <c r="B24" s="57">
        <v>35.004800000000003</v>
      </c>
      <c r="C24" s="56">
        <v>185</v>
      </c>
      <c r="D24" s="56"/>
      <c r="E24" s="58">
        <v>92.356499999999997</v>
      </c>
    </row>
    <row r="25" spans="1:5">
      <c r="A25" s="56">
        <v>53.6</v>
      </c>
      <c r="B25" s="57">
        <v>35.249400000000001</v>
      </c>
      <c r="C25" s="56">
        <v>98</v>
      </c>
      <c r="D25" s="56"/>
      <c r="E25" s="58">
        <v>34.952199999999998</v>
      </c>
    </row>
    <row r="26" spans="1:5">
      <c r="A26" s="56">
        <v>52.3</v>
      </c>
      <c r="B26" s="57">
        <v>35.158499999999997</v>
      </c>
      <c r="C26" s="56">
        <v>204</v>
      </c>
      <c r="D26" s="56"/>
      <c r="E26" s="58">
        <v>57.106400000000001</v>
      </c>
    </row>
    <row r="27" spans="1:5">
      <c r="A27" s="56">
        <v>51.5</v>
      </c>
      <c r="B27" s="57">
        <v>35.247199999999999</v>
      </c>
      <c r="C27" s="56">
        <v>200</v>
      </c>
      <c r="D27" s="56"/>
      <c r="E27" s="58">
        <v>20.295000000000002</v>
      </c>
    </row>
    <row r="28" spans="1:5">
      <c r="A28" s="56">
        <v>51.7</v>
      </c>
      <c r="B28" s="57">
        <v>34.956800000000001</v>
      </c>
      <c r="C28" s="56">
        <v>170</v>
      </c>
      <c r="D28" s="56"/>
      <c r="E28" s="58">
        <v>36.396900000000002</v>
      </c>
    </row>
    <row r="29" spans="1:5">
      <c r="A29" s="56">
        <v>51.5</v>
      </c>
      <c r="B29" s="57">
        <v>34.460099999999997</v>
      </c>
      <c r="C29" s="56">
        <v>205</v>
      </c>
      <c r="D29" s="56"/>
      <c r="E29" s="58">
        <v>45.006599999999999</v>
      </c>
    </row>
    <row r="30" spans="1:5">
      <c r="A30" s="56">
        <v>52.2</v>
      </c>
      <c r="B30" s="57">
        <v>34.844299999999997</v>
      </c>
      <c r="C30" s="56">
        <v>183</v>
      </c>
      <c r="D30" s="56"/>
      <c r="E30" s="58">
        <v>45.535299999999999</v>
      </c>
    </row>
    <row r="31" spans="1:5">
      <c r="A31" s="56">
        <v>57.1</v>
      </c>
      <c r="B31" s="57">
        <v>34.708599999999997</v>
      </c>
      <c r="C31" s="56">
        <v>257</v>
      </c>
      <c r="D31" s="56"/>
      <c r="E31" s="58">
        <v>61.603000000000002</v>
      </c>
    </row>
    <row r="32" spans="1:5">
      <c r="A32" s="56">
        <v>63.6</v>
      </c>
      <c r="B32" s="57">
        <v>34.405999999999999</v>
      </c>
      <c r="C32" s="56">
        <v>195</v>
      </c>
      <c r="D32" s="56"/>
      <c r="E32" s="58">
        <v>42.859299999999998</v>
      </c>
    </row>
    <row r="33" spans="1:5">
      <c r="A33" s="56">
        <v>68.8</v>
      </c>
      <c r="B33" s="57">
        <v>34.418100000000003</v>
      </c>
      <c r="C33" s="56">
        <v>131</v>
      </c>
      <c r="D33" s="56"/>
      <c r="E33" s="58">
        <v>65.9649</v>
      </c>
    </row>
    <row r="34" spans="1:5">
      <c r="A34" s="56">
        <v>68.900000000000006</v>
      </c>
      <c r="B34" s="57">
        <v>33.930199999999999</v>
      </c>
      <c r="C34" s="56">
        <v>162</v>
      </c>
      <c r="D34" s="56"/>
      <c r="E34" s="58">
        <v>20.837900000000001</v>
      </c>
    </row>
    <row r="35" spans="1:5">
      <c r="A35" s="56">
        <v>60.1</v>
      </c>
      <c r="B35" s="57">
        <v>34.187899999999999</v>
      </c>
      <c r="C35" s="56">
        <v>221</v>
      </c>
      <c r="D35" s="56"/>
      <c r="E35" s="58">
        <v>76.668099999999995</v>
      </c>
    </row>
    <row r="36" spans="1:5">
      <c r="A36" s="56">
        <v>55.6</v>
      </c>
      <c r="B36" s="57">
        <v>34.164700000000003</v>
      </c>
      <c r="C36" s="56"/>
      <c r="D36" s="56"/>
      <c r="E36" s="58">
        <v>61.389000000000003</v>
      </c>
    </row>
    <row r="37" spans="1:5">
      <c r="A37" s="56">
        <v>53.9</v>
      </c>
      <c r="B37" s="57">
        <v>34.171799999999998</v>
      </c>
      <c r="C37" s="56"/>
      <c r="D37" s="56"/>
      <c r="E37" s="58">
        <v>83.655000000000001</v>
      </c>
    </row>
    <row r="38" spans="1:5">
      <c r="A38" s="56">
        <v>53.3</v>
      </c>
      <c r="B38" s="57">
        <v>33.591999999999999</v>
      </c>
      <c r="C38" s="56"/>
      <c r="D38" s="56"/>
      <c r="E38" s="58">
        <v>62.569099999999999</v>
      </c>
    </row>
    <row r="39" spans="1:5">
      <c r="A39" s="56">
        <v>53.1</v>
      </c>
      <c r="B39" s="57">
        <v>34.044600000000003</v>
      </c>
      <c r="C39" s="56"/>
      <c r="D39" s="56"/>
      <c r="E39" s="58">
        <v>14.595700000000001</v>
      </c>
    </row>
    <row r="40" spans="1:5">
      <c r="A40" s="56">
        <v>53.5</v>
      </c>
      <c r="B40" s="57">
        <v>34.104799999999997</v>
      </c>
      <c r="C40" s="56"/>
      <c r="D40" s="56"/>
      <c r="E40" s="58">
        <v>76.709000000000003</v>
      </c>
    </row>
    <row r="41" spans="1:5">
      <c r="A41" s="56">
        <v>53.5</v>
      </c>
      <c r="B41" s="57">
        <v>34.411099999999998</v>
      </c>
      <c r="C41" s="56"/>
      <c r="D41" s="56"/>
      <c r="E41" s="58">
        <v>86.5745</v>
      </c>
    </row>
    <row r="42" spans="1:5">
      <c r="A42" s="56">
        <v>53.9</v>
      </c>
      <c r="B42" s="57">
        <v>33.977400000000003</v>
      </c>
      <c r="C42" s="56"/>
      <c r="D42" s="56"/>
      <c r="E42" s="58">
        <v>47.767400000000002</v>
      </c>
    </row>
    <row r="43" spans="1:5">
      <c r="A43" s="56">
        <v>57.1</v>
      </c>
      <c r="B43" s="57">
        <v>34.323799999999999</v>
      </c>
      <c r="C43" s="56"/>
      <c r="D43" s="56"/>
      <c r="E43" s="58">
        <v>49.108600000000003</v>
      </c>
    </row>
    <row r="44" spans="1:5">
      <c r="A44" s="56">
        <v>64.7</v>
      </c>
      <c r="B44" s="57">
        <v>33.815100000000001</v>
      </c>
      <c r="C44" s="56"/>
      <c r="D44" s="56"/>
      <c r="E44" s="58">
        <v>61.606299999999997</v>
      </c>
    </row>
    <row r="45" spans="1:5">
      <c r="A45" s="56">
        <v>69.400000000000006</v>
      </c>
      <c r="B45" s="57">
        <v>34.0154</v>
      </c>
      <c r="C45" s="56"/>
      <c r="D45" s="56"/>
      <c r="E45" s="58">
        <v>46.7498</v>
      </c>
    </row>
    <row r="46" spans="1:5">
      <c r="A46" s="56">
        <v>70.3</v>
      </c>
      <c r="B46" s="57">
        <v>34.939100000000003</v>
      </c>
      <c r="C46" s="56"/>
      <c r="D46" s="56"/>
      <c r="E46" s="58">
        <v>26.798100000000002</v>
      </c>
    </row>
    <row r="47" spans="1:5">
      <c r="A47" s="56">
        <v>62.6</v>
      </c>
      <c r="B47" s="57">
        <v>34.521500000000003</v>
      </c>
      <c r="C47" s="56"/>
      <c r="D47" s="56"/>
      <c r="E47" s="58">
        <v>39.619599999999998</v>
      </c>
    </row>
    <row r="48" spans="1:5">
      <c r="A48" s="56">
        <v>57.9</v>
      </c>
      <c r="B48" s="57">
        <v>34.5351</v>
      </c>
      <c r="C48" s="56"/>
      <c r="D48" s="56"/>
      <c r="E48" s="58">
        <v>55.414000000000001</v>
      </c>
    </row>
    <row r="49" spans="1:5">
      <c r="A49" s="56">
        <v>55.8</v>
      </c>
      <c r="B49" s="57">
        <v>35.086599999999997</v>
      </c>
      <c r="C49" s="56"/>
      <c r="D49" s="56"/>
      <c r="E49" s="58">
        <v>76.506600000000006</v>
      </c>
    </row>
    <row r="50" spans="1:5">
      <c r="A50" s="56">
        <v>54.8</v>
      </c>
      <c r="B50" s="57">
        <v>35.024999999999999</v>
      </c>
      <c r="C50" s="56"/>
      <c r="D50" s="56"/>
      <c r="E50" s="58">
        <v>69.385900000000007</v>
      </c>
    </row>
    <row r="51" spans="1:5">
      <c r="A51" s="56">
        <v>54.2</v>
      </c>
      <c r="B51" s="57">
        <v>35.08</v>
      </c>
      <c r="C51" s="56"/>
      <c r="D51" s="56"/>
      <c r="E51" s="58">
        <v>58.978700000000003</v>
      </c>
    </row>
    <row r="52" spans="1:5">
      <c r="A52" s="56">
        <v>54.6</v>
      </c>
      <c r="B52" s="57">
        <v>35.508400000000002</v>
      </c>
      <c r="C52" s="56"/>
      <c r="D52" s="56"/>
      <c r="E52" s="58">
        <v>33.661200000000001</v>
      </c>
    </row>
    <row r="53" spans="1:5">
      <c r="A53" s="56">
        <v>54.3</v>
      </c>
      <c r="B53" s="57">
        <v>35.420499999999997</v>
      </c>
      <c r="C53" s="56"/>
      <c r="D53" s="56"/>
      <c r="E53" s="58">
        <v>57.845999999999997</v>
      </c>
    </row>
    <row r="54" spans="1:5">
      <c r="A54" s="56">
        <v>54.8</v>
      </c>
      <c r="B54" s="57">
        <v>35.609299999999998</v>
      </c>
      <c r="C54" s="56"/>
      <c r="D54" s="56"/>
      <c r="E54" s="58">
        <v>59.430100000000003</v>
      </c>
    </row>
    <row r="55" spans="1:5">
      <c r="A55" s="56">
        <v>58.1</v>
      </c>
      <c r="B55" s="57">
        <v>35.375300000000003</v>
      </c>
      <c r="C55" s="56"/>
      <c r="D55" s="56"/>
      <c r="E55" s="58">
        <v>16.2395</v>
      </c>
    </row>
    <row r="56" spans="1:5">
      <c r="A56" s="56">
        <v>68.099999999999994</v>
      </c>
      <c r="B56" s="57">
        <v>36.2136</v>
      </c>
      <c r="C56" s="56"/>
      <c r="D56" s="56"/>
      <c r="E56" s="58">
        <v>59.457000000000001</v>
      </c>
    </row>
    <row r="57" spans="1:5">
      <c r="A57" s="56">
        <v>73.3</v>
      </c>
      <c r="B57" s="57">
        <v>36.423499999999997</v>
      </c>
      <c r="C57" s="56"/>
      <c r="D57" s="56"/>
      <c r="E57" s="58">
        <v>70.861000000000004</v>
      </c>
    </row>
    <row r="58" spans="1:5">
      <c r="A58" s="56">
        <v>75.5</v>
      </c>
      <c r="B58" s="57">
        <v>36.085299999999997</v>
      </c>
      <c r="C58" s="56"/>
      <c r="D58" s="56"/>
      <c r="E58" s="58">
        <v>32.205199999999998</v>
      </c>
    </row>
    <row r="59" spans="1:5">
      <c r="A59" s="56">
        <v>66.400000000000006</v>
      </c>
      <c r="B59" s="57">
        <v>36.139299999999999</v>
      </c>
      <c r="C59" s="56"/>
      <c r="D59" s="56"/>
      <c r="E59" s="58">
        <v>39.524000000000001</v>
      </c>
    </row>
    <row r="60" spans="1:5">
      <c r="A60" s="56">
        <v>60.5</v>
      </c>
      <c r="B60" s="57">
        <v>36.1526</v>
      </c>
      <c r="C60" s="56"/>
      <c r="D60" s="56"/>
      <c r="E60" s="58">
        <v>62.458199999999998</v>
      </c>
    </row>
    <row r="61" spans="1:5">
      <c r="A61" s="56">
        <v>57.7</v>
      </c>
      <c r="B61" s="57">
        <v>36.040399999999998</v>
      </c>
      <c r="C61" s="56"/>
      <c r="D61" s="56"/>
      <c r="E61" s="58">
        <v>51.476399999999998</v>
      </c>
    </row>
    <row r="62" spans="1:5">
      <c r="B62" s="57">
        <v>36.427599999999998</v>
      </c>
      <c r="C62" s="56"/>
      <c r="D62" s="56"/>
      <c r="E62" s="58">
        <v>34.742800000000003</v>
      </c>
    </row>
    <row r="63" spans="1:5">
      <c r="B63" s="57">
        <v>35.610799999999998</v>
      </c>
      <c r="C63" s="56"/>
      <c r="D63" s="56"/>
      <c r="E63" s="58">
        <v>-5.6500000000000002E-2</v>
      </c>
    </row>
    <row r="64" spans="1:5">
      <c r="B64" s="57">
        <v>36.112299999999998</v>
      </c>
      <c r="C64" s="56"/>
      <c r="D64" s="56"/>
      <c r="E64" s="58">
        <v>44.037300000000002</v>
      </c>
    </row>
    <row r="65" spans="2:5">
      <c r="B65" s="57">
        <v>36.3977</v>
      </c>
      <c r="C65" s="56"/>
      <c r="D65" s="56"/>
      <c r="E65" s="58">
        <v>45.037599999999998</v>
      </c>
    </row>
    <row r="66" spans="2:5">
      <c r="B66" s="57">
        <v>35.975299999999997</v>
      </c>
      <c r="C66" s="56"/>
      <c r="D66" s="56"/>
      <c r="E66" s="58">
        <v>62.196599999999997</v>
      </c>
    </row>
    <row r="67" spans="2:5">
      <c r="B67" s="57">
        <v>36.148499999999999</v>
      </c>
      <c r="C67" s="56"/>
      <c r="D67" s="56"/>
      <c r="E67" s="58">
        <v>54.976799999999997</v>
      </c>
    </row>
    <row r="68" spans="2:5">
      <c r="B68" s="57">
        <v>35.7928</v>
      </c>
      <c r="C68" s="56"/>
      <c r="D68" s="56"/>
      <c r="E68" s="58">
        <v>49.540300000000002</v>
      </c>
    </row>
    <row r="69" spans="2:5">
      <c r="B69" s="57">
        <v>35.565199999999997</v>
      </c>
      <c r="C69" s="56"/>
      <c r="D69" s="56"/>
      <c r="E69" s="58">
        <v>47.460500000000003</v>
      </c>
    </row>
    <row r="70" spans="2:5">
      <c r="B70" s="57">
        <v>36.0578</v>
      </c>
      <c r="C70" s="56"/>
      <c r="D70" s="56"/>
      <c r="E70" s="58">
        <v>66.984800000000007</v>
      </c>
    </row>
    <row r="71" spans="2:5">
      <c r="B71" s="57">
        <v>35.639299999999999</v>
      </c>
      <c r="C71" s="56"/>
      <c r="D71" s="56"/>
      <c r="E71" s="58">
        <v>36.516300000000001</v>
      </c>
    </row>
    <row r="72" spans="2:5">
      <c r="B72" s="57">
        <v>35.198099999999997</v>
      </c>
      <c r="C72" s="56"/>
      <c r="D72" s="56"/>
      <c r="E72" s="58">
        <v>44.918399999999998</v>
      </c>
    </row>
    <row r="73" spans="2:5">
      <c r="B73" s="57">
        <v>35.472700000000003</v>
      </c>
      <c r="C73" s="56"/>
      <c r="D73" s="56"/>
      <c r="E73" s="58">
        <v>28.235700000000001</v>
      </c>
    </row>
    <row r="74" spans="2:5">
      <c r="B74" s="57">
        <v>35.0595</v>
      </c>
      <c r="C74" s="56"/>
      <c r="D74" s="56"/>
      <c r="E74" s="58">
        <v>74.813900000000004</v>
      </c>
    </row>
    <row r="75" spans="2:5">
      <c r="B75" s="57">
        <v>34.972900000000003</v>
      </c>
      <c r="C75" s="56"/>
      <c r="D75" s="56"/>
      <c r="E75" s="58">
        <v>49.031399999999998</v>
      </c>
    </row>
    <row r="76" spans="2:5">
      <c r="B76" s="57">
        <v>35.0336</v>
      </c>
      <c r="C76" s="56"/>
      <c r="D76" s="56"/>
      <c r="E76" s="58">
        <v>80.058000000000007</v>
      </c>
    </row>
    <row r="77" spans="2:5">
      <c r="B77" s="57">
        <v>34.8429</v>
      </c>
      <c r="C77" s="56"/>
      <c r="D77" s="56"/>
      <c r="E77" s="58">
        <v>76.935599999999994</v>
      </c>
    </row>
    <row r="78" spans="2:5">
      <c r="B78" s="57">
        <v>34.7256</v>
      </c>
      <c r="C78" s="56"/>
      <c r="D78" s="56"/>
      <c r="E78" s="58">
        <v>62.865400000000001</v>
      </c>
    </row>
    <row r="79" spans="2:5">
      <c r="B79" s="57">
        <v>34.407299999999999</v>
      </c>
      <c r="C79" s="56"/>
      <c r="D79" s="56"/>
      <c r="E79" s="58">
        <v>70.347899999999996</v>
      </c>
    </row>
    <row r="80" spans="2:5">
      <c r="B80" s="57">
        <v>33.901499999999999</v>
      </c>
      <c r="C80" s="56"/>
      <c r="D80" s="56"/>
      <c r="E80" s="58">
        <v>40.764800000000001</v>
      </c>
    </row>
    <row r="81" spans="2:5">
      <c r="B81" s="57">
        <v>33.752499999999998</v>
      </c>
      <c r="C81" s="56"/>
      <c r="D81" s="56"/>
      <c r="E81" s="58">
        <v>65.149799999999999</v>
      </c>
    </row>
    <row r="82" spans="2:5">
      <c r="B82" s="57">
        <v>34.005099999999999</v>
      </c>
      <c r="C82" s="56"/>
      <c r="D82" s="56"/>
      <c r="E82" s="58">
        <v>22.137499999999999</v>
      </c>
    </row>
    <row r="83" spans="2:5">
      <c r="B83" s="57">
        <v>34.170699999999997</v>
      </c>
      <c r="C83" s="56"/>
      <c r="D83" s="56"/>
      <c r="E83" s="58">
        <v>47.295400000000001</v>
      </c>
    </row>
    <row r="84" spans="2:5">
      <c r="B84" s="57">
        <v>33.996099999999998</v>
      </c>
      <c r="C84" s="56"/>
      <c r="D84" s="56"/>
      <c r="E84" s="58">
        <v>43.619700000000002</v>
      </c>
    </row>
    <row r="85" spans="2:5">
      <c r="B85" s="57">
        <v>34.475000000000001</v>
      </c>
      <c r="C85" s="56"/>
      <c r="D85" s="56"/>
      <c r="E85" s="58">
        <v>54.616100000000003</v>
      </c>
    </row>
    <row r="86" spans="2:5">
      <c r="B86" s="57">
        <v>34.457000000000001</v>
      </c>
      <c r="C86" s="56"/>
      <c r="D86" s="56"/>
      <c r="E86" s="58">
        <v>60.180100000000003</v>
      </c>
    </row>
    <row r="87" spans="2:5">
      <c r="B87" s="57">
        <v>34.092599999999997</v>
      </c>
      <c r="C87" s="56"/>
      <c r="D87" s="56"/>
      <c r="E87" s="58">
        <v>62.392899999999997</v>
      </c>
    </row>
    <row r="88" spans="2:5">
      <c r="B88" s="57">
        <v>33.514499999999998</v>
      </c>
      <c r="C88" s="56"/>
      <c r="D88" s="56"/>
      <c r="E88" s="58">
        <v>46.872399999999999</v>
      </c>
    </row>
    <row r="89" spans="2:5">
      <c r="B89" s="57">
        <v>34.291600000000003</v>
      </c>
      <c r="C89" s="56"/>
      <c r="D89" s="56"/>
      <c r="E89" s="58">
        <v>23.087399999999999</v>
      </c>
    </row>
    <row r="90" spans="2:5">
      <c r="B90" s="57">
        <v>34.4985</v>
      </c>
      <c r="C90" s="56"/>
      <c r="D90" s="56"/>
      <c r="E90" s="58">
        <v>30.7484</v>
      </c>
    </row>
    <row r="91" spans="2:5">
      <c r="B91" s="57">
        <v>34.133600000000001</v>
      </c>
      <c r="C91" s="56"/>
      <c r="D91" s="56"/>
      <c r="E91" s="58">
        <v>44.442599999999999</v>
      </c>
    </row>
    <row r="92" spans="2:5">
      <c r="B92" s="57">
        <v>34.167400000000001</v>
      </c>
      <c r="C92" s="56"/>
      <c r="D92" s="56"/>
      <c r="E92" s="58">
        <v>53.549300000000002</v>
      </c>
    </row>
    <row r="93" spans="2:5">
      <c r="B93" s="57">
        <v>34.420999999999999</v>
      </c>
      <c r="C93" s="56"/>
      <c r="D93" s="56"/>
      <c r="E93" s="58">
        <v>-4.1261000000000001</v>
      </c>
    </row>
    <row r="94" spans="2:5">
      <c r="B94" s="57">
        <v>34.2714</v>
      </c>
      <c r="C94" s="56"/>
      <c r="D94" s="56"/>
      <c r="E94" s="58">
        <v>41.236699999999999</v>
      </c>
    </row>
    <row r="95" spans="2:5">
      <c r="B95" s="57">
        <v>34.935000000000002</v>
      </c>
      <c r="C95" s="56"/>
      <c r="D95" s="56"/>
      <c r="E95" s="58">
        <v>65.204499999999996</v>
      </c>
    </row>
    <row r="96" spans="2:5">
      <c r="B96" s="57">
        <v>34.9771</v>
      </c>
      <c r="C96" s="56"/>
      <c r="D96" s="56"/>
      <c r="E96" s="58">
        <v>32.647799999999997</v>
      </c>
    </row>
    <row r="97" spans="2:5">
      <c r="B97" s="57">
        <v>34.739400000000003</v>
      </c>
      <c r="C97" s="56"/>
      <c r="D97" s="56"/>
      <c r="E97" s="58">
        <v>44.795900000000003</v>
      </c>
    </row>
    <row r="98" spans="2:5">
      <c r="B98" s="57">
        <v>35.194699999999997</v>
      </c>
      <c r="C98" s="56"/>
      <c r="D98" s="56"/>
      <c r="E98" s="58">
        <v>65.558099999999996</v>
      </c>
    </row>
    <row r="99" spans="2:5">
      <c r="B99" s="57">
        <v>35.161900000000003</v>
      </c>
      <c r="C99" s="56"/>
      <c r="D99" s="56"/>
      <c r="E99" s="58">
        <v>58.304900000000004</v>
      </c>
    </row>
    <row r="100" spans="2:5">
      <c r="B100" s="57">
        <v>35.328699999999998</v>
      </c>
      <c r="C100" s="56"/>
      <c r="D100" s="56"/>
      <c r="E100" s="58">
        <v>29.915099999999999</v>
      </c>
    </row>
    <row r="101" spans="2:5">
      <c r="B101" s="57">
        <v>35.3215</v>
      </c>
      <c r="C101" s="56"/>
      <c r="D101" s="56"/>
      <c r="E101" s="58">
        <v>24.566400000000002</v>
      </c>
    </row>
    <row r="102" spans="2:5">
      <c r="B102" s="57">
        <v>35.715299999999999</v>
      </c>
      <c r="C102" s="56"/>
      <c r="D102" s="56"/>
      <c r="E102" s="58">
        <v>55.238399999999999</v>
      </c>
    </row>
    <row r="103" spans="2:5">
      <c r="B103" s="57">
        <v>35.985500000000002</v>
      </c>
      <c r="C103" s="56"/>
      <c r="D103" s="56"/>
      <c r="E103" s="58">
        <v>62.6068</v>
      </c>
    </row>
    <row r="104" spans="2:5">
      <c r="B104" s="57">
        <v>36.213099999999997</v>
      </c>
      <c r="C104" s="56"/>
      <c r="D104" s="56"/>
      <c r="E104" s="58">
        <v>38.200499999999998</v>
      </c>
    </row>
    <row r="105" spans="2:5">
      <c r="B105" s="57">
        <v>35.870699999999999</v>
      </c>
      <c r="C105" s="56"/>
      <c r="D105" s="56"/>
      <c r="E105" s="58">
        <v>80.342399999999998</v>
      </c>
    </row>
    <row r="106" spans="2:5">
      <c r="B106" s="57">
        <v>35.983199999999997</v>
      </c>
      <c r="C106" s="56"/>
      <c r="D106" s="56"/>
      <c r="E106" s="58">
        <v>53.139800000000001</v>
      </c>
    </row>
    <row r="107" spans="2:5">
      <c r="B107" s="57">
        <v>36.173999999999999</v>
      </c>
      <c r="C107" s="56"/>
      <c r="D107" s="56"/>
      <c r="E107" s="58">
        <v>21.475200000000001</v>
      </c>
    </row>
    <row r="108" spans="2:5">
      <c r="B108" s="57">
        <v>36.206699999999998</v>
      </c>
      <c r="C108" s="56"/>
      <c r="D108" s="56"/>
      <c r="E108" s="58">
        <v>14.4658</v>
      </c>
    </row>
    <row r="109" spans="2:5">
      <c r="B109" s="57">
        <v>36.382599999999996</v>
      </c>
      <c r="C109" s="56"/>
      <c r="D109" s="56"/>
      <c r="E109" s="58">
        <v>56.938299999999998</v>
      </c>
    </row>
    <row r="110" spans="2:5">
      <c r="B110" s="57">
        <v>36.347499999999997</v>
      </c>
      <c r="C110" s="56"/>
      <c r="D110" s="56"/>
      <c r="E110" s="58">
        <v>66.4983</v>
      </c>
    </row>
    <row r="111" spans="2:5">
      <c r="B111" s="57">
        <v>35.6419</v>
      </c>
      <c r="C111" s="56"/>
      <c r="D111" s="56"/>
      <c r="E111" s="58">
        <v>31.9283</v>
      </c>
    </row>
    <row r="112" spans="2:5">
      <c r="B112" s="57">
        <v>36.089100000000002</v>
      </c>
      <c r="C112" s="56"/>
      <c r="D112" s="56"/>
      <c r="E112" s="58">
        <v>51.930599999999998</v>
      </c>
    </row>
    <row r="113" spans="2:5">
      <c r="B113" s="57">
        <v>36.349600000000002</v>
      </c>
      <c r="C113" s="56"/>
      <c r="D113" s="56"/>
      <c r="E113" s="58">
        <v>59.304000000000002</v>
      </c>
    </row>
    <row r="114" spans="2:5">
      <c r="B114" s="57">
        <v>36.054900000000004</v>
      </c>
      <c r="C114" s="56"/>
      <c r="D114" s="56"/>
      <c r="E114" s="58">
        <v>66.115399999999994</v>
      </c>
    </row>
    <row r="115" spans="2:5">
      <c r="B115" s="57">
        <v>36.102200000000003</v>
      </c>
      <c r="C115" s="56"/>
      <c r="D115" s="56"/>
      <c r="E115" s="58">
        <v>64.994900000000001</v>
      </c>
    </row>
    <row r="116" spans="2:5">
      <c r="B116" s="57">
        <v>35.7226</v>
      </c>
      <c r="C116" s="56"/>
      <c r="D116" s="56"/>
      <c r="E116" s="58">
        <v>81.770499999999998</v>
      </c>
    </row>
    <row r="117" spans="2:5">
      <c r="B117" s="57">
        <v>36.013500000000001</v>
      </c>
      <c r="C117" s="56"/>
      <c r="D117" s="56"/>
      <c r="E117" s="58">
        <v>39.184899999999999</v>
      </c>
    </row>
    <row r="118" spans="2:5">
      <c r="B118" s="57">
        <v>35.648600000000002</v>
      </c>
      <c r="C118" s="56"/>
      <c r="D118" s="56"/>
      <c r="E118" s="58">
        <v>62.045400000000001</v>
      </c>
    </row>
    <row r="119" spans="2:5">
      <c r="B119" s="57">
        <v>35.598500000000001</v>
      </c>
      <c r="C119" s="56"/>
      <c r="D119" s="56"/>
      <c r="E119" s="58">
        <v>60.071399999999997</v>
      </c>
    </row>
    <row r="120" spans="2:5">
      <c r="B120" s="57">
        <v>35.635199999999998</v>
      </c>
      <c r="C120" s="56"/>
      <c r="D120" s="56"/>
      <c r="E120" s="58">
        <v>24.601099999999999</v>
      </c>
    </row>
    <row r="121" spans="2:5">
      <c r="B121" s="57">
        <v>35.3812</v>
      </c>
      <c r="C121" s="56"/>
      <c r="D121" s="56"/>
      <c r="E121" s="58">
        <v>50.697899999999997</v>
      </c>
    </row>
    <row r="122" spans="2:5">
      <c r="B122" s="57">
        <v>35.087699999999998</v>
      </c>
      <c r="C122" s="56"/>
      <c r="D122" s="56"/>
      <c r="E122" s="58">
        <v>57.481499999999997</v>
      </c>
    </row>
    <row r="123" spans="2:5">
      <c r="B123" s="57">
        <v>34.815800000000003</v>
      </c>
      <c r="C123" s="56"/>
      <c r="D123" s="56"/>
      <c r="E123" s="58">
        <v>38.019799999999996</v>
      </c>
    </row>
    <row r="124" spans="2:5">
      <c r="B124" s="57">
        <v>34.819699999999997</v>
      </c>
      <c r="C124" s="56"/>
      <c r="D124" s="56"/>
      <c r="E124" s="58">
        <v>42.157899999999998</v>
      </c>
    </row>
    <row r="125" spans="2:5">
      <c r="B125" s="57">
        <v>34.274999999999999</v>
      </c>
      <c r="C125" s="56"/>
      <c r="D125" s="56"/>
      <c r="E125" s="58">
        <v>54.809100000000001</v>
      </c>
    </row>
    <row r="126" spans="2:5">
      <c r="B126" s="57">
        <v>34.756399999999999</v>
      </c>
      <c r="C126" s="56"/>
      <c r="D126" s="56"/>
      <c r="E126" s="58">
        <v>50.082700000000003</v>
      </c>
    </row>
    <row r="127" spans="2:5">
      <c r="B127" s="57">
        <v>34.760599999999997</v>
      </c>
      <c r="C127" s="56"/>
      <c r="D127" s="56"/>
      <c r="E127" s="58">
        <v>71.628600000000006</v>
      </c>
    </row>
    <row r="128" spans="2:5">
      <c r="B128" s="57">
        <v>34.405099999999997</v>
      </c>
      <c r="C128" s="56"/>
      <c r="D128" s="56"/>
      <c r="E128" s="58">
        <v>27.848700000000001</v>
      </c>
    </row>
    <row r="129" spans="2:5">
      <c r="B129" s="57">
        <v>34.1875</v>
      </c>
      <c r="C129" s="56"/>
      <c r="D129" s="56"/>
      <c r="E129" s="58">
        <v>62.880299999999998</v>
      </c>
    </row>
    <row r="130" spans="2:5">
      <c r="B130" s="57">
        <v>34.509599999999999</v>
      </c>
      <c r="C130" s="56"/>
      <c r="D130" s="56"/>
      <c r="E130" s="58">
        <v>33.636499999999998</v>
      </c>
    </row>
    <row r="131" spans="2:5">
      <c r="B131" s="57">
        <v>34.318199999999997</v>
      </c>
      <c r="C131" s="56"/>
      <c r="D131" s="56"/>
      <c r="E131" s="58">
        <v>38.762700000000002</v>
      </c>
    </row>
    <row r="132" spans="2:5">
      <c r="B132" s="57">
        <v>34.006599999999999</v>
      </c>
      <c r="C132" s="56"/>
      <c r="D132" s="56"/>
      <c r="E132" s="58">
        <v>71.5959</v>
      </c>
    </row>
    <row r="133" spans="2:5">
      <c r="B133" s="57">
        <v>33.9709</v>
      </c>
      <c r="C133" s="56"/>
      <c r="D133" s="56"/>
      <c r="E133" s="58">
        <v>83.160200000000003</v>
      </c>
    </row>
    <row r="134" spans="2:5">
      <c r="B134" s="57">
        <v>34.144100000000002</v>
      </c>
      <c r="C134" s="56"/>
      <c r="D134" s="56"/>
      <c r="E134" s="58">
        <v>40.131999999999998</v>
      </c>
    </row>
    <row r="135" spans="2:5">
      <c r="B135" s="57">
        <v>34.307099999999998</v>
      </c>
      <c r="C135" s="56"/>
      <c r="D135" s="56"/>
      <c r="E135" s="58">
        <v>46.901200000000003</v>
      </c>
    </row>
    <row r="136" spans="2:5">
      <c r="B136" s="57">
        <v>34.371699999999997</v>
      </c>
      <c r="C136" s="56"/>
      <c r="D136" s="56"/>
      <c r="E136" s="58">
        <v>54.716299999999997</v>
      </c>
    </row>
    <row r="137" spans="2:5">
      <c r="B137" s="57">
        <v>34.413200000000003</v>
      </c>
      <c r="C137" s="56"/>
      <c r="D137" s="56"/>
      <c r="E137" s="58">
        <v>40.500599999999999</v>
      </c>
    </row>
    <row r="138" spans="2:5">
      <c r="B138" s="57">
        <v>34.790300000000002</v>
      </c>
      <c r="C138" s="56"/>
      <c r="D138" s="56"/>
      <c r="E138" s="58">
        <v>39.984200000000001</v>
      </c>
    </row>
    <row r="139" spans="2:5">
      <c r="B139" s="57">
        <v>34.902799999999999</v>
      </c>
      <c r="C139" s="56"/>
      <c r="D139" s="56"/>
      <c r="E139" s="58">
        <v>70.031999999999996</v>
      </c>
    </row>
    <row r="140" spans="2:5">
      <c r="B140" s="57">
        <v>34.101799999999997</v>
      </c>
      <c r="C140" s="56"/>
      <c r="D140" s="56"/>
      <c r="E140" s="58">
        <v>52.195799999999998</v>
      </c>
    </row>
    <row r="141" spans="2:5">
      <c r="B141" s="57">
        <v>34.192300000000003</v>
      </c>
      <c r="C141" s="56"/>
      <c r="D141" s="56"/>
      <c r="E141" s="58">
        <v>64.382800000000003</v>
      </c>
    </row>
    <row r="142" spans="2:5">
      <c r="B142" s="57">
        <v>34.210500000000003</v>
      </c>
      <c r="C142" s="56"/>
      <c r="D142" s="56"/>
      <c r="E142" s="58">
        <v>78.987399999999994</v>
      </c>
    </row>
    <row r="143" spans="2:5">
      <c r="B143" s="57">
        <v>34.721800000000002</v>
      </c>
      <c r="C143" s="56"/>
      <c r="D143" s="56"/>
      <c r="E143" s="58">
        <v>38.441099999999999</v>
      </c>
    </row>
    <row r="144" spans="2:5">
      <c r="B144" s="57">
        <v>35.218800000000002</v>
      </c>
      <c r="C144" s="56"/>
      <c r="D144" s="56"/>
      <c r="E144" s="58">
        <v>77.938999999999993</v>
      </c>
    </row>
    <row r="145" spans="2:5">
      <c r="B145" s="57">
        <v>35.000399999999999</v>
      </c>
      <c r="C145" s="56"/>
      <c r="D145" s="56"/>
      <c r="E145" s="58">
        <v>64.949600000000004</v>
      </c>
    </row>
    <row r="146" spans="2:5">
      <c r="B146" s="57">
        <v>34.929099999999998</v>
      </c>
      <c r="C146" s="56"/>
      <c r="D146" s="56"/>
      <c r="E146" s="58">
        <v>31.616900000000001</v>
      </c>
    </row>
    <row r="147" spans="2:5">
      <c r="B147" s="57">
        <v>35.545200000000001</v>
      </c>
      <c r="C147" s="56"/>
      <c r="D147" s="56"/>
      <c r="E147" s="58">
        <v>68.408799999999999</v>
      </c>
    </row>
    <row r="148" spans="2:5">
      <c r="B148" s="57">
        <v>35.691600000000001</v>
      </c>
      <c r="C148" s="56"/>
      <c r="D148" s="56"/>
      <c r="E148" s="58">
        <v>73.721199999999996</v>
      </c>
    </row>
    <row r="149" spans="2:5">
      <c r="B149" s="57">
        <v>35.621699999999997</v>
      </c>
      <c r="C149" s="56"/>
      <c r="D149" s="56"/>
      <c r="E149" s="58">
        <v>47.066499999999998</v>
      </c>
    </row>
    <row r="150" spans="2:5">
      <c r="B150" s="57">
        <v>35.944699999999997</v>
      </c>
      <c r="C150" s="56"/>
      <c r="D150" s="56"/>
      <c r="E150" s="58">
        <v>73.287899999999993</v>
      </c>
    </row>
    <row r="151" spans="2:5">
      <c r="B151" s="57">
        <v>35.826000000000001</v>
      </c>
      <c r="C151" s="56"/>
      <c r="D151" s="56"/>
      <c r="E151" s="58">
        <v>37.025399999999998</v>
      </c>
    </row>
    <row r="152" spans="2:5">
      <c r="B152" s="57">
        <v>36.009399999999999</v>
      </c>
      <c r="C152" s="56"/>
      <c r="D152" s="56"/>
      <c r="E152" s="58">
        <v>57.033999999999999</v>
      </c>
    </row>
    <row r="153" spans="2:5">
      <c r="B153" s="57">
        <v>36.090899999999998</v>
      </c>
      <c r="C153" s="56"/>
      <c r="D153" s="56"/>
      <c r="E153" s="58">
        <v>95.649299999999997</v>
      </c>
    </row>
    <row r="154" spans="2:5">
      <c r="B154" s="57">
        <v>36.082599999999999</v>
      </c>
      <c r="C154" s="56"/>
      <c r="D154" s="56"/>
      <c r="E154" s="58">
        <v>45.068800000000003</v>
      </c>
    </row>
    <row r="155" spans="2:5">
      <c r="B155" s="57">
        <v>36.010399999999997</v>
      </c>
      <c r="C155" s="56"/>
      <c r="D155" s="56"/>
      <c r="E155" s="58">
        <v>93.531400000000005</v>
      </c>
    </row>
    <row r="156" spans="2:5">
      <c r="B156" s="57">
        <v>36.237400000000001</v>
      </c>
      <c r="C156" s="56"/>
      <c r="D156" s="56"/>
      <c r="E156" s="58">
        <v>45.296500000000002</v>
      </c>
    </row>
    <row r="157" spans="2:5">
      <c r="B157" s="57">
        <v>36.145000000000003</v>
      </c>
      <c r="C157" s="56"/>
      <c r="D157" s="56"/>
      <c r="E157" s="58">
        <v>20.761099999999999</v>
      </c>
    </row>
    <row r="158" spans="2:5">
      <c r="B158" s="57">
        <v>36.158700000000003</v>
      </c>
      <c r="C158" s="56"/>
      <c r="D158" s="56"/>
      <c r="E158" s="58">
        <v>37.713099999999997</v>
      </c>
    </row>
    <row r="159" spans="2:5">
      <c r="B159" s="57">
        <v>35.975999999999999</v>
      </c>
      <c r="C159" s="56"/>
      <c r="D159" s="56"/>
      <c r="E159" s="58">
        <v>33.064700000000002</v>
      </c>
    </row>
    <row r="160" spans="2:5">
      <c r="B160" s="57">
        <v>36.605899999999998</v>
      </c>
      <c r="C160" s="56"/>
      <c r="D160" s="56"/>
      <c r="E160" s="58">
        <v>42.433300000000003</v>
      </c>
    </row>
    <row r="161" spans="2:5">
      <c r="B161" s="57">
        <v>36.177199999999999</v>
      </c>
      <c r="C161" s="56"/>
      <c r="D161" s="56"/>
      <c r="E161" s="58">
        <v>39.764699999999998</v>
      </c>
    </row>
    <row r="162" spans="2:5">
      <c r="B162" s="57">
        <v>36.418999999999997</v>
      </c>
      <c r="C162" s="56"/>
      <c r="D162" s="56"/>
      <c r="E162" s="58">
        <v>70.847399999999993</v>
      </c>
    </row>
    <row r="163" spans="2:5">
      <c r="B163" s="57">
        <v>36.338799999999999</v>
      </c>
      <c r="C163" s="56"/>
      <c r="D163" s="56"/>
      <c r="E163" s="58">
        <v>29.016200000000001</v>
      </c>
    </row>
    <row r="164" spans="2:5">
      <c r="B164" s="57">
        <v>36.157899999999998</v>
      </c>
      <c r="C164" s="56"/>
      <c r="D164" s="56"/>
      <c r="E164" s="58">
        <v>77.178200000000004</v>
      </c>
    </row>
    <row r="165" spans="2:5">
      <c r="B165" s="57">
        <v>35.535899999999998</v>
      </c>
      <c r="C165" s="56"/>
      <c r="D165" s="56"/>
      <c r="E165" s="58">
        <v>42.607799999999997</v>
      </c>
    </row>
    <row r="166" spans="2:5">
      <c r="B166" s="57">
        <v>36.193800000000003</v>
      </c>
      <c r="C166" s="56"/>
      <c r="D166" s="56"/>
      <c r="E166" s="58">
        <v>78.255300000000005</v>
      </c>
    </row>
    <row r="167" spans="2:5">
      <c r="B167" s="57">
        <v>35.657800000000002</v>
      </c>
      <c r="C167" s="56"/>
      <c r="D167" s="56"/>
      <c r="E167" s="58">
        <v>50.670299999999997</v>
      </c>
    </row>
    <row r="168" spans="2:5">
      <c r="B168" s="57">
        <v>35.346699999999998</v>
      </c>
      <c r="C168" s="56"/>
      <c r="D168" s="56"/>
      <c r="E168" s="58">
        <v>33.8476</v>
      </c>
    </row>
    <row r="169" spans="2:5">
      <c r="B169" s="57">
        <v>35.135100000000001</v>
      </c>
      <c r="C169" s="56"/>
      <c r="D169" s="56"/>
      <c r="E169" s="58">
        <v>90.278300000000002</v>
      </c>
    </row>
    <row r="170" spans="2:5">
      <c r="B170" s="57">
        <v>35.323900000000002</v>
      </c>
      <c r="C170" s="56"/>
      <c r="D170" s="56"/>
      <c r="E170" s="58">
        <v>25.070499999999999</v>
      </c>
    </row>
    <row r="171" spans="2:5">
      <c r="B171" s="57">
        <v>34.756100000000004</v>
      </c>
      <c r="C171" s="56"/>
      <c r="D171" s="56"/>
      <c r="E171" s="58">
        <v>99.398399999999995</v>
      </c>
    </row>
    <row r="172" spans="2:5">
      <c r="B172" s="57">
        <v>35.686100000000003</v>
      </c>
      <c r="C172" s="56"/>
      <c r="D172" s="56"/>
      <c r="E172" s="58">
        <v>54.618400000000001</v>
      </c>
    </row>
    <row r="173" spans="2:5">
      <c r="B173" s="57">
        <v>34.843299999999999</v>
      </c>
      <c r="C173" s="56"/>
      <c r="D173" s="56"/>
      <c r="E173" s="58">
        <v>40.440100000000001</v>
      </c>
    </row>
    <row r="174" spans="2:5">
      <c r="B174" s="57">
        <v>34.6374</v>
      </c>
      <c r="C174" s="56"/>
      <c r="D174" s="56"/>
      <c r="E174" s="58">
        <v>46.155500000000004</v>
      </c>
    </row>
    <row r="175" spans="2:5">
      <c r="B175" s="57">
        <v>34.491700000000002</v>
      </c>
      <c r="C175" s="56"/>
      <c r="D175" s="56"/>
      <c r="E175" s="58">
        <v>34.607199999999999</v>
      </c>
    </row>
    <row r="176" spans="2:5">
      <c r="B176" s="57">
        <v>34.567900000000002</v>
      </c>
      <c r="C176" s="56"/>
      <c r="D176" s="56"/>
      <c r="E176" s="58">
        <v>69.268000000000001</v>
      </c>
    </row>
    <row r="177" spans="2:5">
      <c r="B177" s="57">
        <v>34.503900000000002</v>
      </c>
      <c r="C177" s="56"/>
      <c r="D177" s="56"/>
      <c r="E177" s="58">
        <v>50.031399999999998</v>
      </c>
    </row>
    <row r="178" spans="2:5">
      <c r="B178" s="57">
        <v>34.103499999999997</v>
      </c>
      <c r="C178" s="56"/>
      <c r="D178" s="56"/>
      <c r="E178" s="58">
        <v>29.261099999999999</v>
      </c>
    </row>
    <row r="179" spans="2:5">
      <c r="B179" s="57">
        <v>33.763100000000001</v>
      </c>
      <c r="C179" s="56"/>
      <c r="D179" s="56"/>
      <c r="E179" s="58">
        <v>67.286600000000007</v>
      </c>
    </row>
    <row r="180" spans="2:5">
      <c r="B180" s="57">
        <v>34.498100000000001</v>
      </c>
      <c r="C180" s="56"/>
      <c r="D180" s="56"/>
      <c r="E180" s="58">
        <v>52.2395</v>
      </c>
    </row>
    <row r="181" spans="2:5">
      <c r="B181" s="57">
        <v>34.5441</v>
      </c>
      <c r="C181" s="56"/>
      <c r="D181" s="56"/>
      <c r="E181" s="58">
        <v>46.563200000000002</v>
      </c>
    </row>
    <row r="182" spans="2:5">
      <c r="B182" s="57">
        <v>34.617199999999997</v>
      </c>
      <c r="C182" s="56"/>
      <c r="D182" s="56"/>
      <c r="E182" s="58">
        <v>43.562399999999997</v>
      </c>
    </row>
    <row r="183" spans="2:5">
      <c r="B183" s="57">
        <v>34.571300000000001</v>
      </c>
      <c r="C183" s="56"/>
      <c r="D183" s="56"/>
      <c r="E183" s="58">
        <v>49.221699999999998</v>
      </c>
    </row>
    <row r="184" spans="2:5">
      <c r="B184" s="57">
        <v>33.886400000000002</v>
      </c>
      <c r="C184" s="56"/>
      <c r="D184" s="56"/>
      <c r="E184" s="58">
        <v>59.7318</v>
      </c>
    </row>
    <row r="185" spans="2:5">
      <c r="B185" s="57">
        <v>34.685699999999997</v>
      </c>
      <c r="C185" s="56"/>
      <c r="D185" s="56"/>
      <c r="E185" s="58">
        <v>36.012099999999997</v>
      </c>
    </row>
    <row r="186" spans="2:5">
      <c r="B186" s="57">
        <v>34.504600000000003</v>
      </c>
      <c r="C186" s="56"/>
      <c r="D186" s="56"/>
      <c r="E186" s="58">
        <v>25.86</v>
      </c>
    </row>
    <row r="187" spans="2:5">
      <c r="B187" s="57">
        <v>34.2042</v>
      </c>
      <c r="C187" s="56"/>
      <c r="D187" s="56"/>
      <c r="E187" s="58">
        <v>21.8169</v>
      </c>
    </row>
    <row r="188" spans="2:5">
      <c r="B188" s="57">
        <v>34.5627</v>
      </c>
      <c r="C188" s="56"/>
      <c r="D188" s="56"/>
      <c r="E188" s="58">
        <v>34.165500000000002</v>
      </c>
    </row>
    <row r="189" spans="2:5">
      <c r="B189" s="57">
        <v>34.845399999999998</v>
      </c>
      <c r="C189" s="56"/>
      <c r="D189" s="56"/>
      <c r="E189" s="58">
        <v>53.636400000000002</v>
      </c>
    </row>
    <row r="190" spans="2:5">
      <c r="B190" s="57">
        <v>34.7502</v>
      </c>
      <c r="C190" s="56"/>
      <c r="D190" s="56"/>
      <c r="E190" s="58">
        <v>44.717100000000002</v>
      </c>
    </row>
    <row r="191" spans="2:5">
      <c r="B191" s="57">
        <v>34.959200000000003</v>
      </c>
      <c r="C191" s="56"/>
      <c r="D191" s="56"/>
      <c r="E191" s="58">
        <v>52.2789</v>
      </c>
    </row>
    <row r="192" spans="2:5">
      <c r="B192" s="57">
        <v>34.9923</v>
      </c>
      <c r="C192" s="56"/>
      <c r="D192" s="56"/>
      <c r="E192" s="58">
        <v>35.804299999999998</v>
      </c>
    </row>
    <row r="193" spans="2:5">
      <c r="B193" s="57">
        <v>35.564700000000002</v>
      </c>
      <c r="C193" s="56"/>
      <c r="D193" s="56"/>
      <c r="E193" s="58">
        <v>25.736000000000001</v>
      </c>
    </row>
    <row r="194" spans="2:5">
      <c r="B194" s="57">
        <v>35.613599999999998</v>
      </c>
      <c r="C194" s="56"/>
      <c r="D194" s="56"/>
      <c r="E194" s="58">
        <v>36.7331</v>
      </c>
    </row>
    <row r="195" spans="2:5">
      <c r="B195" s="57">
        <v>35.358499999999999</v>
      </c>
      <c r="C195" s="56"/>
      <c r="D195" s="56"/>
      <c r="E195" s="58">
        <v>85.097200000000001</v>
      </c>
    </row>
    <row r="196" spans="2:5">
      <c r="B196" s="57">
        <v>35.549199999999999</v>
      </c>
      <c r="C196" s="56"/>
      <c r="D196" s="56"/>
      <c r="E196" s="58">
        <v>55.4908</v>
      </c>
    </row>
    <row r="197" spans="2:5">
      <c r="B197" s="57">
        <v>36.043999999999997</v>
      </c>
      <c r="C197" s="56"/>
      <c r="D197" s="56"/>
      <c r="E197" s="58">
        <v>62.118099999999998</v>
      </c>
    </row>
    <row r="198" spans="2:5">
      <c r="B198" s="57">
        <v>35.935200000000002</v>
      </c>
      <c r="C198" s="56"/>
      <c r="D198" s="56"/>
      <c r="E198" s="58">
        <v>37.256799999999998</v>
      </c>
    </row>
    <row r="199" spans="2:5">
      <c r="B199" s="57">
        <v>36.3748</v>
      </c>
      <c r="C199" s="56"/>
      <c r="D199" s="56"/>
      <c r="E199" s="58">
        <v>46.110500000000002</v>
      </c>
    </row>
    <row r="200" spans="2:5">
      <c r="B200" s="57">
        <v>36.195900000000002</v>
      </c>
      <c r="C200" s="56"/>
      <c r="D200" s="56"/>
      <c r="E200" s="58">
        <v>43.191499999999998</v>
      </c>
    </row>
    <row r="201" spans="2:5">
      <c r="B201" s="57">
        <v>36.0657</v>
      </c>
      <c r="C201" s="56"/>
      <c r="D201" s="56"/>
      <c r="E201" s="58">
        <v>79.547499999999999</v>
      </c>
    </row>
    <row r="202" spans="2:5">
      <c r="B202" s="57">
        <v>36.078499999999998</v>
      </c>
      <c r="C202" s="56"/>
      <c r="D202" s="56"/>
    </row>
    <row r="203" spans="2:5">
      <c r="B203" s="57">
        <v>35.875</v>
      </c>
      <c r="C203" s="56"/>
      <c r="D203" s="56"/>
    </row>
    <row r="204" spans="2:5">
      <c r="B204" s="57">
        <v>36.441099999999999</v>
      </c>
      <c r="C204" s="56"/>
      <c r="D204" s="56"/>
    </row>
    <row r="205" spans="2:5">
      <c r="B205" s="57">
        <v>36.082599999999999</v>
      </c>
      <c r="C205" s="56"/>
      <c r="D205" s="56"/>
    </row>
    <row r="206" spans="2:5">
      <c r="B206" s="57">
        <v>36.513199999999998</v>
      </c>
      <c r="C206" s="56"/>
      <c r="D206" s="56"/>
    </row>
    <row r="207" spans="2:5">
      <c r="B207" s="57">
        <v>36.152999999999999</v>
      </c>
      <c r="C207" s="56"/>
      <c r="D207" s="56"/>
    </row>
    <row r="208" spans="2:5">
      <c r="B208" s="57">
        <v>35.931399999999996</v>
      </c>
      <c r="C208" s="56"/>
      <c r="D208" s="56"/>
    </row>
    <row r="209" spans="2:4">
      <c r="B209" s="57">
        <v>36.235399999999998</v>
      </c>
      <c r="C209" s="56"/>
      <c r="D209" s="56"/>
    </row>
    <row r="210" spans="2:4">
      <c r="B210" s="57">
        <v>36.214500000000001</v>
      </c>
      <c r="C210" s="56"/>
      <c r="D210" s="56"/>
    </row>
    <row r="211" spans="2:4">
      <c r="B211" s="57">
        <v>36.364400000000003</v>
      </c>
      <c r="C211" s="56"/>
      <c r="D211" s="56"/>
    </row>
    <row r="212" spans="2:4">
      <c r="B212" s="57">
        <v>36.476900000000001</v>
      </c>
      <c r="C212" s="56"/>
      <c r="D212" s="56"/>
    </row>
    <row r="213" spans="2:4">
      <c r="B213" s="57">
        <v>36.093899999999998</v>
      </c>
      <c r="C213" s="56"/>
      <c r="D213" s="56"/>
    </row>
    <row r="214" spans="2:4">
      <c r="B214" s="57">
        <v>36.057200000000002</v>
      </c>
      <c r="C214" s="56"/>
      <c r="D214" s="56"/>
    </row>
    <row r="215" spans="2:4">
      <c r="B215" s="57">
        <v>35.9221</v>
      </c>
      <c r="C215" s="56"/>
      <c r="D215" s="56"/>
    </row>
    <row r="216" spans="2:4">
      <c r="B216" s="57">
        <v>35.426900000000003</v>
      </c>
      <c r="C216" s="56"/>
      <c r="D216" s="56"/>
    </row>
    <row r="217" spans="2:4">
      <c r="B217" s="57">
        <v>35.542000000000002</v>
      </c>
      <c r="C217" s="56"/>
      <c r="D217" s="56"/>
    </row>
    <row r="218" spans="2:4">
      <c r="B218" s="57">
        <v>35.2654</v>
      </c>
      <c r="C218" s="56"/>
      <c r="D218" s="56"/>
    </row>
    <row r="219" spans="2:4">
      <c r="B219" s="57">
        <v>35.380400000000002</v>
      </c>
      <c r="C219" s="56"/>
      <c r="D219" s="56"/>
    </row>
    <row r="220" spans="2:4">
      <c r="B220" s="57">
        <v>34.949599999999997</v>
      </c>
      <c r="C220" s="56"/>
      <c r="D220" s="56"/>
    </row>
    <row r="221" spans="2:4">
      <c r="B221" s="57">
        <v>34.859200000000001</v>
      </c>
      <c r="C221" s="56"/>
      <c r="D221" s="56"/>
    </row>
    <row r="222" spans="2:4">
      <c r="B222" s="57">
        <v>34.514099999999999</v>
      </c>
      <c r="C222" s="56"/>
      <c r="D222" s="56"/>
    </row>
    <row r="223" spans="2:4">
      <c r="B223" s="57">
        <v>34.135899999999999</v>
      </c>
      <c r="C223" s="56"/>
      <c r="D223" s="56"/>
    </row>
    <row r="224" spans="2:4">
      <c r="B224" s="57">
        <v>34.6661</v>
      </c>
      <c r="C224" s="56"/>
      <c r="D224" s="56"/>
    </row>
    <row r="225" spans="2:4">
      <c r="B225" s="57">
        <v>34.754800000000003</v>
      </c>
      <c r="C225" s="56"/>
      <c r="D225" s="56"/>
    </row>
    <row r="226" spans="2:4">
      <c r="B226" s="57">
        <v>35.042400000000001</v>
      </c>
      <c r="C226" s="56"/>
      <c r="D226" s="56"/>
    </row>
    <row r="227" spans="2:4">
      <c r="B227" s="57">
        <v>34.581000000000003</v>
      </c>
      <c r="C227" s="56"/>
      <c r="D227" s="56"/>
    </row>
    <row r="228" spans="2:4">
      <c r="B228" s="57">
        <v>34.149799999999999</v>
      </c>
      <c r="C228" s="56"/>
      <c r="D228" s="56"/>
    </row>
    <row r="229" spans="2:4">
      <c r="B229" s="57">
        <v>34.1464</v>
      </c>
      <c r="C229" s="56"/>
      <c r="D229" s="56"/>
    </row>
    <row r="230" spans="2:4">
      <c r="B230" s="57">
        <v>34.886099999999999</v>
      </c>
      <c r="C230" s="56"/>
      <c r="D230" s="56"/>
    </row>
    <row r="231" spans="2:4">
      <c r="B231" s="57">
        <v>34.3264</v>
      </c>
      <c r="C231" s="56"/>
      <c r="D231" s="56"/>
    </row>
    <row r="232" spans="2:4">
      <c r="B232" s="57">
        <v>34.403100000000002</v>
      </c>
      <c r="C232" s="56"/>
      <c r="D232" s="56"/>
    </row>
    <row r="233" spans="2:4">
      <c r="B233" s="57">
        <v>34.487000000000002</v>
      </c>
      <c r="C233" s="56"/>
      <c r="D233" s="56"/>
    </row>
    <row r="234" spans="2:4">
      <c r="B234" s="57">
        <v>34.512700000000002</v>
      </c>
      <c r="C234" s="56"/>
      <c r="D234" s="56"/>
    </row>
    <row r="235" spans="2:4">
      <c r="B235" s="57">
        <v>34.914999999999999</v>
      </c>
      <c r="C235" s="56"/>
      <c r="D235" s="56"/>
    </row>
    <row r="236" spans="2:4">
      <c r="B236" s="57">
        <v>34.125599999999999</v>
      </c>
      <c r="C236" s="56"/>
      <c r="D236" s="56"/>
    </row>
    <row r="237" spans="2:4">
      <c r="B237" s="57">
        <v>34.976999999999997</v>
      </c>
      <c r="C237" s="56"/>
      <c r="D237" s="56"/>
    </row>
    <row r="238" spans="2:4">
      <c r="B238" s="57">
        <v>34.945099999999996</v>
      </c>
      <c r="C238" s="56"/>
      <c r="D238" s="56"/>
    </row>
    <row r="239" spans="2:4">
      <c r="B239" s="57">
        <v>35.231900000000003</v>
      </c>
      <c r="C239" s="56"/>
      <c r="D239" s="56"/>
    </row>
    <row r="240" spans="2:4">
      <c r="B240" s="57">
        <v>35.450800000000001</v>
      </c>
      <c r="C240" s="56"/>
      <c r="D240" s="56"/>
    </row>
    <row r="241" spans="2:4">
      <c r="B241" s="57">
        <v>35.542999999999999</v>
      </c>
      <c r="C241" s="56"/>
      <c r="D241" s="56"/>
    </row>
    <row r="242" spans="2:4">
      <c r="B242" s="57">
        <v>35.551499999999997</v>
      </c>
      <c r="C242" s="56"/>
      <c r="D242" s="56"/>
    </row>
    <row r="243" spans="2:4">
      <c r="B243" s="57">
        <v>35.919400000000003</v>
      </c>
      <c r="C243" s="56"/>
      <c r="D243" s="56"/>
    </row>
    <row r="244" spans="2:4">
      <c r="B244" s="57">
        <v>35.858499999999999</v>
      </c>
      <c r="C244" s="56"/>
      <c r="D244" s="56"/>
    </row>
    <row r="245" spans="2:4">
      <c r="B245" s="57">
        <v>35.93</v>
      </c>
      <c r="C245" s="56"/>
      <c r="D245" s="56"/>
    </row>
    <row r="246" spans="2:4">
      <c r="B246" s="57">
        <v>35.679499999999997</v>
      </c>
      <c r="C246" s="56"/>
      <c r="D246" s="56"/>
    </row>
    <row r="247" spans="2:4">
      <c r="B247" s="57">
        <v>36.039299999999997</v>
      </c>
      <c r="C247" s="56"/>
      <c r="D247" s="56"/>
    </row>
    <row r="248" spans="2:4">
      <c r="B248" s="57">
        <v>35.858499999999999</v>
      </c>
      <c r="C248" s="56"/>
      <c r="D248" s="56"/>
    </row>
    <row r="249" spans="2:4">
      <c r="B249" s="57">
        <v>36.890799999999999</v>
      </c>
      <c r="C249" s="56"/>
      <c r="D249" s="56"/>
    </row>
    <row r="250" spans="2:4">
      <c r="B250" s="57">
        <v>36.216900000000003</v>
      </c>
      <c r="C250" s="56"/>
      <c r="D250" s="56"/>
    </row>
    <row r="251" spans="2:4">
      <c r="B251" s="57">
        <v>36.108199999999997</v>
      </c>
      <c r="C251" s="56"/>
      <c r="D251" s="56"/>
    </row>
    <row r="252" spans="2:4">
      <c r="B252" s="57">
        <v>36.311399999999999</v>
      </c>
      <c r="C252" s="56"/>
      <c r="D252" s="56"/>
    </row>
    <row r="253" spans="2:4">
      <c r="B253" s="57">
        <v>36.600299999999997</v>
      </c>
      <c r="C253" s="56"/>
      <c r="D253" s="56"/>
    </row>
    <row r="254" spans="2:4">
      <c r="B254" s="57">
        <v>37.0379</v>
      </c>
      <c r="C254" s="56"/>
      <c r="D254" s="56"/>
    </row>
    <row r="255" spans="2:4">
      <c r="B255" s="57">
        <v>36.6721</v>
      </c>
      <c r="C255" s="56"/>
      <c r="D255" s="56"/>
    </row>
    <row r="256" spans="2:4">
      <c r="B256" s="57">
        <v>36.816000000000003</v>
      </c>
      <c r="C256" s="56"/>
      <c r="D256" s="56"/>
    </row>
    <row r="257" spans="2:4">
      <c r="B257" s="57">
        <v>36.749600000000001</v>
      </c>
      <c r="C257" s="56"/>
      <c r="D257" s="56"/>
    </row>
    <row r="258" spans="2:4">
      <c r="B258" s="57">
        <v>36.691099999999999</v>
      </c>
      <c r="C258" s="56"/>
      <c r="D258" s="56"/>
    </row>
    <row r="259" spans="2:4">
      <c r="B259" s="57">
        <v>36.199100000000001</v>
      </c>
      <c r="C259" s="56"/>
      <c r="D259" s="56"/>
    </row>
    <row r="260" spans="2:4">
      <c r="B260" s="57">
        <v>35.903700000000001</v>
      </c>
      <c r="C260" s="56"/>
      <c r="D260" s="56"/>
    </row>
    <row r="261" spans="2:4">
      <c r="B261" s="57">
        <v>36.506100000000004</v>
      </c>
      <c r="C261" s="56"/>
      <c r="D261" s="56"/>
    </row>
    <row r="262" spans="2:4">
      <c r="B262" s="57">
        <v>35.533299999999997</v>
      </c>
      <c r="C262" s="56"/>
      <c r="D262" s="56"/>
    </row>
    <row r="263" spans="2:4">
      <c r="B263" s="57">
        <v>35.862699999999997</v>
      </c>
      <c r="C263" s="56"/>
      <c r="D263" s="56"/>
    </row>
    <row r="264" spans="2:4">
      <c r="B264" s="57">
        <v>35.713200000000001</v>
      </c>
      <c r="C264" s="56"/>
      <c r="D264" s="56"/>
    </row>
    <row r="265" spans="2:4">
      <c r="B265" s="57">
        <v>35.088200000000001</v>
      </c>
      <c r="C265" s="56"/>
      <c r="D265" s="56"/>
    </row>
    <row r="266" spans="2:4">
      <c r="B266" s="57">
        <v>35.197000000000003</v>
      </c>
      <c r="C266" s="56"/>
      <c r="D266" s="56"/>
    </row>
    <row r="267" spans="2:4">
      <c r="B267" s="57">
        <v>35.091200000000001</v>
      </c>
      <c r="C267" s="56"/>
      <c r="D267" s="56"/>
    </row>
    <row r="268" spans="2:4">
      <c r="B268" s="57">
        <v>35.456699999999998</v>
      </c>
      <c r="C268" s="56"/>
      <c r="D268" s="56"/>
    </row>
    <row r="269" spans="2:4">
      <c r="B269" s="57">
        <v>34.961399999999998</v>
      </c>
      <c r="C269" s="56"/>
      <c r="D269" s="56"/>
    </row>
    <row r="270" spans="2:4">
      <c r="B270" s="57">
        <v>34.969900000000003</v>
      </c>
      <c r="C270" s="56"/>
      <c r="D270" s="56"/>
    </row>
    <row r="271" spans="2:4">
      <c r="B271" s="57">
        <v>34.910800000000002</v>
      </c>
      <c r="C271" s="56"/>
      <c r="D271" s="56"/>
    </row>
    <row r="272" spans="2:4">
      <c r="B272" s="57">
        <v>34.739600000000003</v>
      </c>
      <c r="C272" s="56"/>
      <c r="D272" s="56"/>
    </row>
    <row r="273" spans="2:4">
      <c r="B273" s="57">
        <v>34.326500000000003</v>
      </c>
      <c r="C273" s="56"/>
      <c r="D273" s="56"/>
    </row>
    <row r="274" spans="2:4">
      <c r="B274" s="57">
        <v>34.355400000000003</v>
      </c>
      <c r="C274" s="56"/>
      <c r="D274" s="56"/>
    </row>
    <row r="275" spans="2:4">
      <c r="B275" s="57">
        <v>34.697200000000002</v>
      </c>
      <c r="C275" s="56"/>
      <c r="D275" s="56"/>
    </row>
    <row r="276" spans="2:4">
      <c r="B276" s="57">
        <v>34.476199999999999</v>
      </c>
      <c r="C276" s="56"/>
      <c r="D276" s="56"/>
    </row>
    <row r="277" spans="2:4">
      <c r="B277" s="57">
        <v>34.3626</v>
      </c>
      <c r="C277" s="56"/>
      <c r="D277" s="56"/>
    </row>
    <row r="278" spans="2:4">
      <c r="B278" s="57">
        <v>34.283200000000001</v>
      </c>
      <c r="C278" s="56"/>
      <c r="D278" s="56"/>
    </row>
    <row r="279" spans="2:4">
      <c r="B279" s="57">
        <v>34.3065</v>
      </c>
      <c r="C279" s="56"/>
      <c r="D279" s="56"/>
    </row>
    <row r="280" spans="2:4">
      <c r="B280" s="57">
        <v>34.210099999999997</v>
      </c>
      <c r="C280" s="56"/>
      <c r="D280" s="56"/>
    </row>
    <row r="281" spans="2:4">
      <c r="B281" s="57">
        <v>34.671500000000002</v>
      </c>
      <c r="C281" s="56"/>
      <c r="D281" s="56"/>
    </row>
    <row r="282" spans="2:4">
      <c r="B282" s="57">
        <v>34.890500000000003</v>
      </c>
      <c r="C282" s="56"/>
      <c r="D282" s="56"/>
    </row>
    <row r="283" spans="2:4">
      <c r="B283" s="57">
        <v>34.568399999999997</v>
      </c>
      <c r="C283" s="56"/>
      <c r="D283" s="56"/>
    </row>
    <row r="284" spans="2:4">
      <c r="B284" s="57">
        <v>34.189900000000002</v>
      </c>
      <c r="C284" s="56"/>
      <c r="D284" s="56"/>
    </row>
    <row r="285" spans="2:4">
      <c r="B285" s="57">
        <v>34.610599999999998</v>
      </c>
      <c r="C285" s="56"/>
      <c r="D285" s="56"/>
    </row>
    <row r="286" spans="2:4">
      <c r="B286" s="57">
        <v>34.911999999999999</v>
      </c>
      <c r="C286" s="56"/>
      <c r="D286" s="56"/>
    </row>
    <row r="287" spans="2:4">
      <c r="B287" s="57">
        <v>35.402700000000003</v>
      </c>
      <c r="C287" s="56"/>
      <c r="D287" s="56"/>
    </row>
    <row r="288" spans="2:4">
      <c r="B288" s="57">
        <v>35.373699999999999</v>
      </c>
      <c r="C288" s="56"/>
      <c r="D288" s="56"/>
    </row>
    <row r="289" spans="2:4">
      <c r="B289" s="57">
        <v>34.688099999999999</v>
      </c>
      <c r="C289" s="56"/>
      <c r="D289" s="56"/>
    </row>
    <row r="290" spans="2:4">
      <c r="B290" s="57">
        <v>35.767299999999999</v>
      </c>
      <c r="C290" s="56"/>
      <c r="D290" s="56"/>
    </row>
    <row r="291" spans="2:4">
      <c r="B291" s="57">
        <v>35.761299999999999</v>
      </c>
      <c r="C291" s="56"/>
      <c r="D291" s="56"/>
    </row>
    <row r="292" spans="2:4">
      <c r="B292" s="57">
        <v>35.707299999999996</v>
      </c>
      <c r="C292" s="56"/>
      <c r="D292" s="56"/>
    </row>
    <row r="293" spans="2:4">
      <c r="B293" s="57">
        <v>35.802</v>
      </c>
      <c r="C293" s="56"/>
      <c r="D293" s="56"/>
    </row>
    <row r="294" spans="2:4">
      <c r="B294" s="57">
        <v>35.738</v>
      </c>
      <c r="C294" s="56"/>
      <c r="D294" s="56"/>
    </row>
    <row r="295" spans="2:4">
      <c r="B295" s="57">
        <v>36.086199999999998</v>
      </c>
      <c r="C295" s="56"/>
      <c r="D295" s="56"/>
    </row>
    <row r="296" spans="2:4">
      <c r="B296" s="57">
        <v>35.666600000000003</v>
      </c>
      <c r="C296" s="56"/>
      <c r="D296" s="56"/>
    </row>
    <row r="297" spans="2:4">
      <c r="B297" s="57">
        <v>36.146299999999997</v>
      </c>
      <c r="C297" s="56"/>
      <c r="D297" s="56"/>
    </row>
    <row r="298" spans="2:4">
      <c r="B298" s="57">
        <v>36.379800000000003</v>
      </c>
      <c r="C298" s="56"/>
      <c r="D298" s="56"/>
    </row>
    <row r="299" spans="2:4">
      <c r="B299" s="57">
        <v>36.650100000000002</v>
      </c>
      <c r="C299" s="56"/>
      <c r="D299" s="56"/>
    </row>
    <row r="300" spans="2:4">
      <c r="B300" s="57">
        <v>36.444899999999997</v>
      </c>
      <c r="C300" s="56"/>
      <c r="D300" s="56"/>
    </row>
    <row r="301" spans="2:4">
      <c r="B301" s="57">
        <v>36.6432</v>
      </c>
      <c r="C301" s="56"/>
      <c r="D301" s="56"/>
    </row>
    <row r="302" spans="2:4">
      <c r="B302" s="57">
        <v>36.563499999999998</v>
      </c>
      <c r="C302" s="56"/>
      <c r="D302" s="56"/>
    </row>
    <row r="303" spans="2:4">
      <c r="B303" s="57">
        <v>36.380299999999998</v>
      </c>
      <c r="C303" s="56"/>
      <c r="D303" s="56"/>
    </row>
    <row r="304" spans="2:4">
      <c r="B304" s="57">
        <v>36.4377</v>
      </c>
      <c r="C304" s="56"/>
      <c r="D304" s="56"/>
    </row>
    <row r="305" spans="2:4">
      <c r="B305" s="57">
        <v>36.498699999999999</v>
      </c>
      <c r="C305" s="56"/>
      <c r="D305" s="56"/>
    </row>
    <row r="306" spans="2:4">
      <c r="B306" s="57">
        <v>36.228099999999998</v>
      </c>
      <c r="C306" s="56"/>
      <c r="D306" s="56"/>
    </row>
    <row r="307" spans="2:4">
      <c r="B307" s="57">
        <v>35.876399999999997</v>
      </c>
      <c r="C307" s="56"/>
      <c r="D307" s="56"/>
    </row>
    <row r="308" spans="2:4">
      <c r="B308" s="57">
        <v>36.1648</v>
      </c>
      <c r="C308" s="56"/>
      <c r="D308" s="56"/>
    </row>
    <row r="309" spans="2:4">
      <c r="B309" s="57">
        <v>36.714799999999997</v>
      </c>
      <c r="C309" s="56"/>
      <c r="D309" s="56"/>
    </row>
    <row r="310" spans="2:4">
      <c r="B310" s="57">
        <v>36.2149</v>
      </c>
      <c r="C310" s="56"/>
      <c r="D310" s="56"/>
    </row>
    <row r="311" spans="2:4">
      <c r="B311" s="57">
        <v>35.618099999999998</v>
      </c>
      <c r="C311" s="56"/>
      <c r="D311" s="56"/>
    </row>
    <row r="312" spans="2:4">
      <c r="B312" s="57">
        <v>36.117100000000001</v>
      </c>
      <c r="C312" s="56"/>
      <c r="D312" s="56"/>
    </row>
    <row r="313" spans="2:4">
      <c r="B313" s="57">
        <v>35.181699999999999</v>
      </c>
      <c r="C313" s="56"/>
      <c r="D313" s="56"/>
    </row>
    <row r="314" spans="2:4">
      <c r="B314" s="57">
        <v>35.7333</v>
      </c>
      <c r="C314" s="56"/>
      <c r="D314" s="56"/>
    </row>
    <row r="315" spans="2:4">
      <c r="B315" s="57">
        <v>35.188400000000001</v>
      </c>
      <c r="C315" s="56"/>
      <c r="D315" s="56"/>
    </row>
    <row r="316" spans="2:4">
      <c r="B316" s="57">
        <v>35.2136</v>
      </c>
      <c r="C316" s="56"/>
      <c r="D316" s="56"/>
    </row>
    <row r="317" spans="2:4">
      <c r="B317" s="57">
        <v>35.595500000000001</v>
      </c>
      <c r="C317" s="56"/>
      <c r="D317" s="56"/>
    </row>
    <row r="318" spans="2:4">
      <c r="B318" s="57">
        <v>35.131599999999999</v>
      </c>
      <c r="C318" s="56"/>
      <c r="D318" s="56"/>
    </row>
    <row r="319" spans="2:4">
      <c r="B319" s="57">
        <v>35.534199999999998</v>
      </c>
      <c r="C319" s="56"/>
      <c r="D319" s="56"/>
    </row>
    <row r="320" spans="2:4">
      <c r="B320" s="57">
        <v>34.747399999999999</v>
      </c>
      <c r="C320" s="56"/>
      <c r="D320" s="56"/>
    </row>
    <row r="321" spans="2:4">
      <c r="B321" s="57">
        <v>34.941699999999997</v>
      </c>
      <c r="C321" s="56"/>
      <c r="D321" s="56"/>
    </row>
    <row r="322" spans="2:4">
      <c r="B322" s="57">
        <v>34.835599999999999</v>
      </c>
      <c r="C322" s="56"/>
      <c r="D322" s="56"/>
    </row>
    <row r="323" spans="2:4">
      <c r="B323" s="57">
        <v>34.744199999999999</v>
      </c>
      <c r="C323" s="56"/>
      <c r="D323" s="56"/>
    </row>
    <row r="324" spans="2:4">
      <c r="B324" s="57">
        <v>35.033999999999999</v>
      </c>
      <c r="C324" s="56"/>
      <c r="D324" s="56"/>
    </row>
    <row r="325" spans="2:4">
      <c r="B325" s="57">
        <v>34.343699999999998</v>
      </c>
      <c r="C325" s="56"/>
      <c r="D325" s="56"/>
    </row>
    <row r="326" spans="2:4">
      <c r="B326" s="57">
        <v>34.384900000000002</v>
      </c>
      <c r="C326" s="56"/>
      <c r="D326" s="56"/>
    </row>
    <row r="327" spans="2:4">
      <c r="B327" s="57">
        <v>34.632800000000003</v>
      </c>
      <c r="C327" s="56"/>
      <c r="D327" s="56"/>
    </row>
    <row r="328" spans="2:4">
      <c r="B328" s="57">
        <v>34.6449</v>
      </c>
      <c r="C328" s="56"/>
      <c r="D328" s="56"/>
    </row>
    <row r="329" spans="2:4">
      <c r="B329" s="57">
        <v>34.5244</v>
      </c>
      <c r="C329" s="56"/>
      <c r="D329" s="56"/>
    </row>
    <row r="330" spans="2:4">
      <c r="B330" s="57">
        <v>35.076099999999997</v>
      </c>
      <c r="C330" s="56"/>
      <c r="D330" s="56"/>
    </row>
    <row r="331" spans="2:4">
      <c r="B331" s="57">
        <v>34.820500000000003</v>
      </c>
      <c r="C331" s="56"/>
      <c r="D331" s="56"/>
    </row>
    <row r="332" spans="2:4">
      <c r="B332" s="57">
        <v>35.336799999999997</v>
      </c>
      <c r="C332" s="56"/>
      <c r="D332" s="56"/>
    </row>
    <row r="333" spans="2:4">
      <c r="B333" s="57">
        <v>34.976999999999997</v>
      </c>
      <c r="C333" s="56"/>
      <c r="D333" s="56"/>
    </row>
    <row r="334" spans="2:4">
      <c r="B334" s="57">
        <v>35.223399999999998</v>
      </c>
      <c r="C334" s="56"/>
      <c r="D334" s="56"/>
    </row>
    <row r="335" spans="2:4">
      <c r="B335" s="57">
        <v>35.071800000000003</v>
      </c>
      <c r="C335" s="56"/>
      <c r="D335" s="56"/>
    </row>
    <row r="336" spans="2:4">
      <c r="B336" s="57">
        <v>35.318399999999997</v>
      </c>
      <c r="C336" s="56"/>
      <c r="D336" s="56"/>
    </row>
    <row r="337" spans="2:4">
      <c r="B337" s="57">
        <v>35.207299999999996</v>
      </c>
      <c r="C337" s="56"/>
      <c r="D337" s="5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説明</vt:lpstr>
      <vt:lpstr>手順①</vt:lpstr>
      <vt:lpstr>手順 ②～⑨</vt:lpstr>
      <vt:lpstr>手順⑩</vt:lpstr>
      <vt:lpstr>手順⑪、実行結果,</vt:lpstr>
      <vt:lpstr>(参考）階級幅</vt:lpstr>
      <vt:lpstr>各種データ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2020-10-14T05:49:22Z</dcterms:created>
  <dcterms:modified xsi:type="dcterms:W3CDTF">2020-10-15T08:31:57Z</dcterms:modified>
</cp:coreProperties>
</file>