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8103371\DATA\勉強会\品質工学\"/>
    </mc:Choice>
  </mc:AlternateContent>
  <bookViews>
    <workbookView xWindow="0" yWindow="0" windowWidth="10245" windowHeight="906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G9" i="1" l="1"/>
  <c r="E4" i="1"/>
  <c r="I5" i="1" l="1"/>
  <c r="I6" i="1"/>
  <c r="I7" i="1"/>
  <c r="I8" i="1"/>
  <c r="I9" i="1"/>
  <c r="I4" i="1"/>
  <c r="D7" i="1"/>
  <c r="E7" i="1"/>
  <c r="J7" i="1" s="1"/>
  <c r="F7" i="1"/>
  <c r="D8" i="1"/>
  <c r="E8" i="1"/>
  <c r="J8" i="1" s="1"/>
  <c r="F8" i="1"/>
  <c r="D9" i="1"/>
  <c r="E9" i="1"/>
  <c r="F9" i="1"/>
  <c r="D6" i="1"/>
  <c r="E6" i="1"/>
  <c r="J6" i="1" s="1"/>
  <c r="F6" i="1"/>
  <c r="D5" i="1"/>
  <c r="E5" i="1"/>
  <c r="G5" i="1" s="1"/>
  <c r="F5" i="1"/>
  <c r="J4" i="1"/>
  <c r="D4" i="1"/>
  <c r="F4" i="1"/>
  <c r="G8" i="1" l="1"/>
  <c r="G7" i="1"/>
  <c r="J9" i="1"/>
  <c r="J5" i="1"/>
  <c r="G6" i="1"/>
  <c r="G4" i="1"/>
</calcChain>
</file>

<file path=xl/sharedStrings.xml><?xml version="1.0" encoding="utf-8"?>
<sst xmlns="http://schemas.openxmlformats.org/spreadsheetml/2006/main" count="13" uniqueCount="13">
  <si>
    <t>y1</t>
    <phoneticPr fontId="1"/>
  </si>
  <si>
    <t>y2</t>
  </si>
  <si>
    <t>y3</t>
  </si>
  <si>
    <t>M1</t>
    <phoneticPr fontId="1"/>
  </si>
  <si>
    <t>M2</t>
  </si>
  <si>
    <t>M3</t>
  </si>
  <si>
    <t>Se</t>
    <phoneticPr fontId="1"/>
  </si>
  <si>
    <t>β</t>
    <phoneticPr fontId="1"/>
  </si>
  <si>
    <r>
      <t>β</t>
    </r>
    <r>
      <rPr>
        <vertAlign val="superscript"/>
        <sz val="11"/>
        <color theme="1"/>
        <rFont val="ＭＳ Ｐゴシック"/>
        <family val="3"/>
        <charset val="128"/>
        <scheme val="minor"/>
      </rPr>
      <t>２</t>
    </r>
    <phoneticPr fontId="1"/>
  </si>
  <si>
    <r>
      <t>S</t>
    </r>
    <r>
      <rPr>
        <vertAlign val="subscript"/>
        <sz val="11"/>
        <color theme="1"/>
        <rFont val="ＭＳ Ｐゴシック"/>
        <family val="3"/>
        <charset val="128"/>
        <scheme val="minor"/>
      </rPr>
      <t>T</t>
    </r>
    <phoneticPr fontId="1"/>
  </si>
  <si>
    <r>
      <t>S</t>
    </r>
    <r>
      <rPr>
        <vertAlign val="subscript"/>
        <sz val="11"/>
        <color theme="1"/>
        <rFont val="ＭＳ Ｐゴシック"/>
        <family val="3"/>
        <charset val="128"/>
        <scheme val="minor"/>
      </rPr>
      <t>β</t>
    </r>
    <r>
      <rPr>
        <sz val="11"/>
        <color theme="1"/>
        <rFont val="ＭＳ Ｐゴシック"/>
        <family val="2"/>
        <charset val="128"/>
        <scheme val="minor"/>
      </rPr>
      <t>+S</t>
    </r>
    <r>
      <rPr>
        <vertAlign val="subscript"/>
        <sz val="11"/>
        <color theme="1"/>
        <rFont val="ＭＳ Ｐゴシック"/>
        <family val="3"/>
        <charset val="128"/>
        <scheme val="minor"/>
      </rPr>
      <t>e</t>
    </r>
    <phoneticPr fontId="1"/>
  </si>
  <si>
    <r>
      <t>S</t>
    </r>
    <r>
      <rPr>
        <vertAlign val="subscript"/>
        <sz val="11"/>
        <color theme="1"/>
        <rFont val="ＭＳ Ｐゴシック"/>
        <family val="3"/>
        <charset val="128"/>
        <scheme val="minor"/>
      </rPr>
      <t>β</t>
    </r>
    <phoneticPr fontId="1"/>
  </si>
  <si>
    <r>
      <t>S</t>
    </r>
    <r>
      <rPr>
        <vertAlign val="subscript"/>
        <sz val="11"/>
        <color theme="1"/>
        <rFont val="ＭＳ Ｐゴシック"/>
        <family val="3"/>
        <charset val="128"/>
        <scheme val="minor"/>
      </rPr>
      <t>β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</si>
</sst>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vertAlign val="superscript"/>
      <sz val="11"/>
      <color theme="1"/>
      <name val="ＭＳ Ｐゴシック"/>
      <family val="3"/>
      <charset val="128"/>
      <scheme val="minor"/>
    </font>
    <font>
      <vertAlign val="subscript"/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2" borderId="1" xfId="0" applyFill="1" applyBorder="1">
      <alignment vertical="center"/>
    </xf>
    <xf numFmtId="176" fontId="0" fillId="0" borderId="1" xfId="0" applyNumberFormat="1" applyBorder="1">
      <alignment vertical="center"/>
    </xf>
    <xf numFmtId="176" fontId="0" fillId="2" borderId="1" xfId="0" applyNumberFormat="1" applyFill="1" applyBorder="1">
      <alignment vertical="center"/>
    </xf>
    <xf numFmtId="0" fontId="0" fillId="2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0"/>
            <c:dispEq val="1"/>
            <c:trendlineLbl>
              <c:layout>
                <c:manualLayout>
                  <c:x val="0.11493038188738204"/>
                  <c:y val="-5.4726951977500576E-2"/>
                </c:manualLayout>
              </c:layout>
              <c:numFmt formatCode="General" sourceLinked="0"/>
            </c:trendlineLbl>
          </c:trendline>
          <c:xVal>
            <c:numRef>
              <c:f>Sheet1!$A$2:$C$2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xVal>
          <c:yVal>
            <c:numRef>
              <c:f>Sheet1!$A$4:$C$4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F22-4BA9-992D-CD209D6059D7}"/>
            </c:ext>
          </c:extLst>
        </c:ser>
        <c:ser>
          <c:idx val="1"/>
          <c:order val="1"/>
          <c:spPr>
            <a:ln w="28575">
              <a:noFill/>
            </a:ln>
          </c:spPr>
          <c:trendline>
            <c:trendlineType val="linear"/>
            <c:dispRSqr val="0"/>
            <c:dispEq val="1"/>
            <c:trendlineLbl>
              <c:layout>
                <c:manualLayout>
                  <c:x val="0.21725971866946758"/>
                  <c:y val="-1.8992298093885807E-2"/>
                </c:manualLayout>
              </c:layout>
              <c:numFmt formatCode="General" sourceLinked="0"/>
            </c:trendlineLbl>
          </c:trendline>
          <c:xVal>
            <c:numRef>
              <c:f>Sheet1!$A$2:$C$2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xVal>
          <c:yVal>
            <c:numRef>
              <c:f>Sheet1!$A$5:$C$5</c:f>
              <c:numCache>
                <c:formatCode>General</c:formatCode>
                <c:ptCount val="3"/>
                <c:pt idx="0">
                  <c:v>1.2</c:v>
                </c:pt>
                <c:pt idx="1">
                  <c:v>2</c:v>
                </c:pt>
                <c:pt idx="2">
                  <c:v>2.8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F22-4BA9-992D-CD209D6059D7}"/>
            </c:ext>
          </c:extLst>
        </c:ser>
        <c:ser>
          <c:idx val="2"/>
          <c:order val="2"/>
          <c:spPr>
            <a:ln w="28575">
              <a:noFill/>
            </a:ln>
          </c:spPr>
          <c:trendline>
            <c:trendlineType val="linear"/>
            <c:dispRSqr val="0"/>
            <c:dispEq val="1"/>
            <c:trendlineLbl>
              <c:layout>
                <c:manualLayout>
                  <c:x val="0.22028452205724738"/>
                  <c:y val="1.6742355789728967E-2"/>
                </c:manualLayout>
              </c:layout>
              <c:numFmt formatCode="General" sourceLinked="0"/>
            </c:trendlineLbl>
          </c:trendline>
          <c:xVal>
            <c:numRef>
              <c:f>Sheet1!$A$2:$C$2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xVal>
          <c:yVal>
            <c:numRef>
              <c:f>Sheet1!$A$6:$C$6</c:f>
              <c:numCache>
                <c:formatCode>General</c:formatCode>
                <c:ptCount val="3"/>
                <c:pt idx="0">
                  <c:v>1.4</c:v>
                </c:pt>
                <c:pt idx="1">
                  <c:v>2</c:v>
                </c:pt>
                <c:pt idx="2">
                  <c:v>2.6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F22-4BA9-992D-CD209D6059D7}"/>
            </c:ext>
          </c:extLst>
        </c:ser>
        <c:ser>
          <c:idx val="3"/>
          <c:order val="3"/>
          <c:spPr>
            <a:ln w="28575">
              <a:noFill/>
            </a:ln>
          </c:spPr>
          <c:trendline>
            <c:trendlineType val="linear"/>
            <c:dispRSqr val="0"/>
            <c:dispEq val="1"/>
            <c:trendlineLbl>
              <c:layout>
                <c:manualLayout>
                  <c:x val="0.22028452205724738"/>
                  <c:y val="3.7573880016115717E-2"/>
                </c:manualLayout>
              </c:layout>
              <c:numFmt formatCode="General" sourceLinked="0"/>
            </c:trendlineLbl>
          </c:trendline>
          <c:xVal>
            <c:numRef>
              <c:f>Sheet1!$A$2:$C$2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xVal>
          <c:yVal>
            <c:numRef>
              <c:f>Sheet1!$A$7:$C$7</c:f>
              <c:numCache>
                <c:formatCode>General</c:formatCode>
                <c:ptCount val="3"/>
                <c:pt idx="0">
                  <c:v>1.6</c:v>
                </c:pt>
                <c:pt idx="1">
                  <c:v>2</c:v>
                </c:pt>
                <c:pt idx="2">
                  <c:v>2.4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F22-4BA9-992D-CD209D6059D7}"/>
            </c:ext>
          </c:extLst>
        </c:ser>
        <c:ser>
          <c:idx val="4"/>
          <c:order val="4"/>
          <c:spPr>
            <a:ln w="28575">
              <a:noFill/>
            </a:ln>
          </c:spPr>
          <c:trendline>
            <c:trendlineType val="linear"/>
            <c:dispRSqr val="0"/>
            <c:dispEq val="1"/>
            <c:trendlineLbl>
              <c:layout>
                <c:manualLayout>
                  <c:x val="0.21725971866946758"/>
                  <c:y val="8.3243953671215842E-2"/>
                </c:manualLayout>
              </c:layout>
              <c:numFmt formatCode="General" sourceLinked="0"/>
            </c:trendlineLbl>
          </c:trendline>
          <c:xVal>
            <c:numRef>
              <c:f>Sheet1!$A$2:$C$2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xVal>
          <c:yVal>
            <c:numRef>
              <c:f>Sheet1!$A$8:$C$8</c:f>
              <c:numCache>
                <c:formatCode>General</c:formatCode>
                <c:ptCount val="3"/>
                <c:pt idx="0">
                  <c:v>1.8</c:v>
                </c:pt>
                <c:pt idx="1">
                  <c:v>2</c:v>
                </c:pt>
                <c:pt idx="2">
                  <c:v>2.2000000000000002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DF22-4BA9-992D-CD209D6059D7}"/>
            </c:ext>
          </c:extLst>
        </c:ser>
        <c:ser>
          <c:idx val="5"/>
          <c:order val="5"/>
          <c:spPr>
            <a:ln w="28575">
              <a:noFill/>
            </a:ln>
          </c:spPr>
          <c:trendline>
            <c:trendlineType val="linear"/>
            <c:dispRSqr val="0"/>
            <c:dispEq val="1"/>
            <c:trendlineLbl>
              <c:layout>
                <c:manualLayout>
                  <c:x val="0.1171687363943391"/>
                  <c:y val="0.12394631744057329"/>
                </c:manualLayout>
              </c:layout>
              <c:numFmt formatCode="General" sourceLinked="0"/>
            </c:trendlineLbl>
          </c:trendline>
          <c:xVal>
            <c:numRef>
              <c:f>Sheet1!$A$2:$C$2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xVal>
          <c:yVal>
            <c:numRef>
              <c:f>Sheet1!$A$9:$C$9</c:f>
              <c:numCache>
                <c:formatCode>General</c:formatCode>
                <c:ptCount val="3"/>
                <c:pt idx="0">
                  <c:v>2</c:v>
                </c:pt>
                <c:pt idx="1">
                  <c:v>2</c:v>
                </c:pt>
                <c:pt idx="2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DF22-4BA9-992D-CD209D6059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8757760"/>
        <c:axId val="108755968"/>
      </c:scatterChart>
      <c:valAx>
        <c:axId val="1087577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 sz="1600"/>
                  <a:t>M</a:t>
                </a:r>
                <a:endParaRPr lang="ja-JP" altLang="en-US" sz="1600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08755968"/>
        <c:crosses val="autoZero"/>
        <c:crossBetween val="midCat"/>
        <c:majorUnit val="1"/>
      </c:valAx>
      <c:valAx>
        <c:axId val="1087559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 sz="1600"/>
                  <a:t>ｙ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0875776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Sheet1!$I$4:$I$9</c:f>
              <c:numCache>
                <c:formatCode>General</c:formatCode>
                <c:ptCount val="6"/>
                <c:pt idx="0">
                  <c:v>1</c:v>
                </c:pt>
                <c:pt idx="1">
                  <c:v>0.64000000000000012</c:v>
                </c:pt>
                <c:pt idx="2">
                  <c:v>0.36</c:v>
                </c:pt>
                <c:pt idx="3">
                  <c:v>0.16000000000000003</c:v>
                </c:pt>
                <c:pt idx="4">
                  <c:v>4.0000000000000008E-2</c:v>
                </c:pt>
                <c:pt idx="5">
                  <c:v>0</c:v>
                </c:pt>
              </c:numCache>
            </c:numRef>
          </c:xVal>
          <c:yVal>
            <c:numRef>
              <c:f>Sheet1!$J$4:$J$9</c:f>
              <c:numCache>
                <c:formatCode>0.0_ </c:formatCode>
                <c:ptCount val="6"/>
                <c:pt idx="0" formatCode="General">
                  <c:v>14</c:v>
                </c:pt>
                <c:pt idx="1">
                  <c:v>13.211428571428568</c:v>
                </c:pt>
                <c:pt idx="2">
                  <c:v>12.445714285714288</c:v>
                </c:pt>
                <c:pt idx="3">
                  <c:v>11.702857142857141</c:v>
                </c:pt>
                <c:pt idx="4">
                  <c:v>10.982857142857144</c:v>
                </c:pt>
                <c:pt idx="5">
                  <c:v>10.285714285714286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A34-4322-906C-DB81A35C22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496576"/>
        <c:axId val="112147072"/>
      </c:scatterChart>
      <c:valAx>
        <c:axId val="127496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 sz="1600"/>
                  <a:t>β</a:t>
                </a:r>
                <a:r>
                  <a:rPr lang="ja-JP" altLang="en-US" sz="1600" baseline="30000"/>
                  <a:t>２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12147072"/>
        <c:crosses val="autoZero"/>
        <c:crossBetween val="midCat"/>
      </c:valAx>
      <c:valAx>
        <c:axId val="112147072"/>
        <c:scaling>
          <c:orientation val="minMax"/>
          <c:min val="9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 sz="1600"/>
                  <a:t>S</a:t>
                </a:r>
                <a:r>
                  <a:rPr lang="en-US" altLang="ja-JP" sz="1600" baseline="-25000"/>
                  <a:t>β</a:t>
                </a:r>
                <a:endParaRPr lang="ja-JP" altLang="en-US" sz="1600" baseline="-25000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2749657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Sheet1!$D$4:$D$9</c:f>
              <c:numCache>
                <c:formatCode>0.0_ </c:formatCode>
                <c:ptCount val="6"/>
                <c:pt idx="0" formatCode="General">
                  <c:v>14</c:v>
                </c:pt>
                <c:pt idx="1">
                  <c:v>13.279999999999998</c:v>
                </c:pt>
                <c:pt idx="2">
                  <c:v>12.72</c:v>
                </c:pt>
                <c:pt idx="3">
                  <c:v>12.32</c:v>
                </c:pt>
                <c:pt idx="4">
                  <c:v>12.080000000000002</c:v>
                </c:pt>
                <c:pt idx="5" formatCode="General">
                  <c:v>12</c:v>
                </c:pt>
              </c:numCache>
            </c:numRef>
          </c:xVal>
          <c:yVal>
            <c:numRef>
              <c:f>Sheet1!$G$4:$G$9</c:f>
              <c:numCache>
                <c:formatCode>0.0_ </c:formatCode>
                <c:ptCount val="6"/>
                <c:pt idx="0" formatCode="General">
                  <c:v>14</c:v>
                </c:pt>
                <c:pt idx="1">
                  <c:v>13.291428571428568</c:v>
                </c:pt>
                <c:pt idx="2">
                  <c:v>12.765714285714289</c:v>
                </c:pt>
                <c:pt idx="3">
                  <c:v>12.422857142857142</c:v>
                </c:pt>
                <c:pt idx="4">
                  <c:v>12.262857142857143</c:v>
                </c:pt>
                <c:pt idx="5">
                  <c:v>12.285714285714286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257-4E28-A730-37A86A207C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3580928"/>
        <c:axId val="163579392"/>
      </c:scatterChart>
      <c:valAx>
        <c:axId val="1635809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 sz="1600"/>
                  <a:t>S</a:t>
                </a:r>
                <a:r>
                  <a:rPr lang="en-US" altLang="ja-JP" sz="1600" baseline="-25000"/>
                  <a:t>T</a:t>
                </a:r>
                <a:endParaRPr lang="ja-JP" altLang="en-US" sz="1600" baseline="-25000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63579392"/>
        <c:crosses val="autoZero"/>
        <c:crossBetween val="midCat"/>
      </c:valAx>
      <c:valAx>
        <c:axId val="1635793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 sz="1600"/>
                  <a:t>S</a:t>
                </a:r>
                <a:r>
                  <a:rPr lang="en-US" altLang="ja-JP" sz="1600" baseline="-25000"/>
                  <a:t>β</a:t>
                </a:r>
                <a:r>
                  <a:rPr lang="en-US" altLang="ja-JP" sz="1600"/>
                  <a:t>+S</a:t>
                </a:r>
                <a:r>
                  <a:rPr lang="en-US" altLang="ja-JP" sz="1600" baseline="-25000"/>
                  <a:t>e</a:t>
                </a:r>
                <a:endParaRPr lang="ja-JP" altLang="en-US" sz="1600" baseline="-25000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6358092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62865</xdr:colOff>
      <xdr:row>10</xdr:row>
      <xdr:rowOff>3810</xdr:rowOff>
    </xdr:from>
    <xdr:to>
      <xdr:col>6</xdr:col>
      <xdr:colOff>146685</xdr:colOff>
      <xdr:row>24</xdr:row>
      <xdr:rowOff>160020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440055</xdr:colOff>
      <xdr:row>10</xdr:row>
      <xdr:rowOff>1905</xdr:rowOff>
    </xdr:from>
    <xdr:to>
      <xdr:col>12</xdr:col>
      <xdr:colOff>211455</xdr:colOff>
      <xdr:row>24</xdr:row>
      <xdr:rowOff>158115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502920</xdr:colOff>
      <xdr:row>10</xdr:row>
      <xdr:rowOff>15240</xdr:rowOff>
    </xdr:from>
    <xdr:to>
      <xdr:col>19</xdr:col>
      <xdr:colOff>152400</xdr:colOff>
      <xdr:row>24</xdr:row>
      <xdr:rowOff>118110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activeCell="O8" sqref="O8"/>
    </sheetView>
  </sheetViews>
  <sheetFormatPr defaultRowHeight="13.5" x14ac:dyDescent="0.15"/>
  <sheetData>
    <row r="1" spans="1:10" x14ac:dyDescent="0.15">
      <c r="A1" s="1" t="s">
        <v>3</v>
      </c>
      <c r="B1" s="1" t="s">
        <v>4</v>
      </c>
      <c r="C1" s="1" t="s">
        <v>5</v>
      </c>
    </row>
    <row r="2" spans="1:10" x14ac:dyDescent="0.15">
      <c r="A2" s="3">
        <v>1</v>
      </c>
      <c r="B2" s="3">
        <v>2</v>
      </c>
      <c r="C2" s="3">
        <v>3</v>
      </c>
    </row>
    <row r="3" spans="1:10" ht="16.5" x14ac:dyDescent="0.15">
      <c r="A3" s="1" t="s">
        <v>0</v>
      </c>
      <c r="B3" s="1" t="s">
        <v>1</v>
      </c>
      <c r="C3" s="1" t="s">
        <v>2</v>
      </c>
      <c r="D3" s="1" t="s">
        <v>9</v>
      </c>
      <c r="E3" s="7" t="s">
        <v>12</v>
      </c>
      <c r="F3" s="1" t="s">
        <v>6</v>
      </c>
      <c r="G3" s="1" t="s">
        <v>10</v>
      </c>
      <c r="H3" s="1" t="s">
        <v>7</v>
      </c>
      <c r="I3" s="1" t="s">
        <v>8</v>
      </c>
      <c r="J3" s="7" t="s">
        <v>11</v>
      </c>
    </row>
    <row r="4" spans="1:10" x14ac:dyDescent="0.15">
      <c r="A4" s="2">
        <v>1</v>
      </c>
      <c r="B4" s="2">
        <v>2</v>
      </c>
      <c r="C4" s="2">
        <v>3</v>
      </c>
      <c r="D4" s="2">
        <f>SUMSQ(A4:C4)</f>
        <v>14</v>
      </c>
      <c r="E4" s="4">
        <f>(SUMPRODUCT($A$2:$C$2,A4:C4))^2/(SUMSQ($A$2:$C$2))</f>
        <v>14</v>
      </c>
      <c r="F4" s="2">
        <f>($A4-$A$2)^2+($B4-$B$2)^2+($C4-$C$2)^2</f>
        <v>0</v>
      </c>
      <c r="G4" s="2">
        <f>E4+F4</f>
        <v>14</v>
      </c>
      <c r="H4" s="2">
        <v>1</v>
      </c>
      <c r="I4" s="2">
        <f>H4^2</f>
        <v>1</v>
      </c>
      <c r="J4" s="4">
        <f>E4</f>
        <v>14</v>
      </c>
    </row>
    <row r="5" spans="1:10" x14ac:dyDescent="0.15">
      <c r="A5" s="2">
        <v>1.2</v>
      </c>
      <c r="B5" s="2">
        <v>2</v>
      </c>
      <c r="C5" s="2">
        <v>2.8</v>
      </c>
      <c r="D5" s="5">
        <f>SUMSQ(A5:C5)</f>
        <v>13.279999999999998</v>
      </c>
      <c r="E5" s="6">
        <f>(SUMPRODUCT($A$2:$C$2,A5:C5))^2/(SUMSQ($A$2:$C$2))</f>
        <v>13.211428571428568</v>
      </c>
      <c r="F5" s="2">
        <f>($A5-$A$2)^2+($B5-$B$2)^2+($C5-$C$2)^2</f>
        <v>8.0000000000000043E-2</v>
      </c>
      <c r="G5" s="5">
        <f t="shared" ref="G5:G6" si="0">E5+F5</f>
        <v>13.291428571428568</v>
      </c>
      <c r="H5" s="2">
        <v>0.8</v>
      </c>
      <c r="I5" s="2">
        <f t="shared" ref="I5:I9" si="1">H5^2</f>
        <v>0.64000000000000012</v>
      </c>
      <c r="J5" s="6">
        <f t="shared" ref="J5:J9" si="2">E5</f>
        <v>13.211428571428568</v>
      </c>
    </row>
    <row r="6" spans="1:10" x14ac:dyDescent="0.15">
      <c r="A6" s="2">
        <v>1.4</v>
      </c>
      <c r="B6" s="2">
        <v>2</v>
      </c>
      <c r="C6" s="2">
        <v>2.6</v>
      </c>
      <c r="D6" s="5">
        <f t="shared" ref="D6:D7" si="3">SUMSQ(A6:C6)</f>
        <v>12.72</v>
      </c>
      <c r="E6" s="6">
        <f t="shared" ref="E6:E7" si="4">(SUMPRODUCT($A$2:$C$2,A6:C6))^2/(SUMSQ($A$2:$C$2))</f>
        <v>12.445714285714288</v>
      </c>
      <c r="F6" s="5">
        <f t="shared" ref="F6:F9" si="5">($A6-$A$2)^2+($B6-$B$2)^2+($C6-$C$2)^2</f>
        <v>0.31999999999999984</v>
      </c>
      <c r="G6" s="5">
        <f t="shared" si="0"/>
        <v>12.765714285714289</v>
      </c>
      <c r="H6" s="2">
        <v>0.6</v>
      </c>
      <c r="I6" s="2">
        <f t="shared" si="1"/>
        <v>0.36</v>
      </c>
      <c r="J6" s="6">
        <f t="shared" si="2"/>
        <v>12.445714285714288</v>
      </c>
    </row>
    <row r="7" spans="1:10" x14ac:dyDescent="0.15">
      <c r="A7" s="2">
        <v>1.6</v>
      </c>
      <c r="B7" s="2">
        <v>2</v>
      </c>
      <c r="C7" s="2">
        <v>2.4</v>
      </c>
      <c r="D7" s="5">
        <f t="shared" si="3"/>
        <v>12.32</v>
      </c>
      <c r="E7" s="6">
        <f t="shared" si="4"/>
        <v>11.702857142857141</v>
      </c>
      <c r="F7" s="5">
        <f t="shared" si="5"/>
        <v>0.7200000000000002</v>
      </c>
      <c r="G7" s="5">
        <f t="shared" ref="G7:G9" si="6">E7+F7</f>
        <v>12.422857142857142</v>
      </c>
      <c r="H7" s="2">
        <v>0.4</v>
      </c>
      <c r="I7" s="2">
        <f t="shared" si="1"/>
        <v>0.16000000000000003</v>
      </c>
      <c r="J7" s="6">
        <f t="shared" si="2"/>
        <v>11.702857142857141</v>
      </c>
    </row>
    <row r="8" spans="1:10" x14ac:dyDescent="0.15">
      <c r="A8" s="2">
        <v>1.8</v>
      </c>
      <c r="B8" s="2">
        <v>2</v>
      </c>
      <c r="C8" s="2">
        <v>2.2000000000000002</v>
      </c>
      <c r="D8" s="5">
        <f t="shared" ref="D8:D9" si="7">SUMSQ(A8:C8)</f>
        <v>12.080000000000002</v>
      </c>
      <c r="E8" s="6">
        <f t="shared" ref="E8:E9" si="8">(SUMPRODUCT($A$2:$C$2,A8:C8))^2/(SUMSQ($A$2:$C$2))</f>
        <v>10.982857142857144</v>
      </c>
      <c r="F8" s="5">
        <f t="shared" si="5"/>
        <v>1.2799999999999998</v>
      </c>
      <c r="G8" s="5">
        <f t="shared" si="6"/>
        <v>12.262857142857143</v>
      </c>
      <c r="H8" s="2">
        <v>0.2</v>
      </c>
      <c r="I8" s="2">
        <f t="shared" si="1"/>
        <v>4.0000000000000008E-2</v>
      </c>
      <c r="J8" s="6">
        <f t="shared" si="2"/>
        <v>10.982857142857144</v>
      </c>
    </row>
    <row r="9" spans="1:10" x14ac:dyDescent="0.15">
      <c r="A9" s="2">
        <v>2</v>
      </c>
      <c r="B9" s="2">
        <v>2</v>
      </c>
      <c r="C9" s="2">
        <v>2</v>
      </c>
      <c r="D9" s="2">
        <f t="shared" si="7"/>
        <v>12</v>
      </c>
      <c r="E9" s="6">
        <f t="shared" si="8"/>
        <v>10.285714285714286</v>
      </c>
      <c r="F9" s="2">
        <f t="shared" si="5"/>
        <v>2</v>
      </c>
      <c r="G9" s="5">
        <f>E9+F9</f>
        <v>12.285714285714286</v>
      </c>
      <c r="H9" s="2">
        <v>0</v>
      </c>
      <c r="I9" s="2">
        <f t="shared" si="1"/>
        <v>0</v>
      </c>
      <c r="J9" s="6">
        <f t="shared" si="2"/>
        <v>10.285714285714286</v>
      </c>
    </row>
  </sheetData>
  <phoneticPr fontId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Ushizawa</dc:creator>
  <cp:lastModifiedBy>terumo</cp:lastModifiedBy>
  <dcterms:created xsi:type="dcterms:W3CDTF">2019-04-08T13:03:17Z</dcterms:created>
  <dcterms:modified xsi:type="dcterms:W3CDTF">2019-04-09T12:43:59Z</dcterms:modified>
</cp:coreProperties>
</file>