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3016" windowHeight="9480"/>
  </bookViews>
  <sheets>
    <sheet name="Sheet1" sheetId="1" r:id="rId1"/>
    <sheet name="Sheet2" sheetId="2" r:id="rId2"/>
    <sheet name="Sheet3" sheetId="3" r:id="rId3"/>
  </sheets>
  <calcPr calcId="125725"/>
  <fileRecoveryPr repairLoad="1"/>
</workbook>
</file>

<file path=xl/calcChain.xml><?xml version="1.0" encoding="utf-8"?>
<calcChain xmlns="http://schemas.openxmlformats.org/spreadsheetml/2006/main">
  <c r="B22" i="1"/>
  <c r="D22"/>
  <c r="B23"/>
  <c r="D23"/>
  <c r="B24"/>
  <c r="D24"/>
  <c r="B25"/>
  <c r="D25"/>
  <c r="B26"/>
  <c r="D26"/>
  <c r="B27"/>
  <c r="D27"/>
  <c r="B28"/>
  <c r="D28"/>
  <c r="B29"/>
  <c r="D29"/>
  <c r="B30"/>
  <c r="D30"/>
  <c r="B31"/>
  <c r="D31"/>
  <c r="D6"/>
  <c r="B14"/>
  <c r="D14"/>
  <c r="B15"/>
  <c r="D15"/>
  <c r="B16"/>
  <c r="D16"/>
  <c r="B17"/>
  <c r="D17"/>
  <c r="B18"/>
  <c r="D18"/>
  <c r="B19"/>
  <c r="D19"/>
  <c r="B20"/>
  <c r="D20"/>
  <c r="B21"/>
  <c r="D21"/>
  <c r="L5"/>
  <c r="L6"/>
  <c r="L7"/>
  <c r="L8"/>
  <c r="L9"/>
  <c r="L10"/>
  <c r="L11"/>
  <c r="L12"/>
  <c r="L13"/>
  <c r="L14"/>
  <c r="L15"/>
  <c r="L4"/>
  <c r="K6"/>
  <c r="K5"/>
  <c r="K7" s="1"/>
  <c r="K8" s="1"/>
  <c r="K9" s="1"/>
  <c r="K10" s="1"/>
  <c r="K11" s="1"/>
  <c r="K12" s="1"/>
  <c r="K13" s="1"/>
  <c r="K14" s="1"/>
  <c r="K15" s="1"/>
  <c r="K4"/>
  <c r="K3"/>
  <c r="J5"/>
  <c r="J6"/>
  <c r="J7"/>
  <c r="J8"/>
  <c r="J9"/>
  <c r="J10"/>
  <c r="J11"/>
  <c r="J12"/>
  <c r="J13"/>
  <c r="J14"/>
  <c r="J15"/>
  <c r="J4"/>
  <c r="B8"/>
  <c r="B9"/>
  <c r="B10" s="1"/>
  <c r="B11" s="1"/>
  <c r="B12" s="1"/>
  <c r="B13" s="1"/>
  <c r="B7"/>
  <c r="B6"/>
  <c r="B5"/>
  <c r="B4"/>
  <c r="D5"/>
  <c r="D7"/>
  <c r="D8"/>
  <c r="D9"/>
  <c r="D10"/>
  <c r="D11"/>
  <c r="D12"/>
  <c r="D13"/>
  <c r="D4"/>
  <c r="D3"/>
</calcChain>
</file>

<file path=xl/sharedStrings.xml><?xml version="1.0" encoding="utf-8"?>
<sst xmlns="http://schemas.openxmlformats.org/spreadsheetml/2006/main" count="53" uniqueCount="24">
  <si>
    <t>平成</t>
    <rPh sb="0" eb="2">
      <t>ヘイセイ</t>
    </rPh>
    <phoneticPr fontId="2"/>
  </si>
  <si>
    <t>昭和</t>
    <rPh sb="0" eb="2">
      <t>ショウワ</t>
    </rPh>
    <phoneticPr fontId="2"/>
  </si>
  <si>
    <t>大正</t>
    <rPh sb="0" eb="2">
      <t>タイショウ</t>
    </rPh>
    <phoneticPr fontId="2"/>
  </si>
  <si>
    <t>明治</t>
    <rPh sb="0" eb="2">
      <t>メイジ</t>
    </rPh>
    <phoneticPr fontId="2"/>
  </si>
  <si>
    <t>江戸</t>
    <rPh sb="0" eb="2">
      <t>エド</t>
    </rPh>
    <phoneticPr fontId="2"/>
  </si>
  <si>
    <t>室町</t>
    <rPh sb="0" eb="2">
      <t>ムロマチ</t>
    </rPh>
    <phoneticPr fontId="2"/>
  </si>
  <si>
    <t>鎌倉</t>
    <rPh sb="0" eb="2">
      <t>カマクラ</t>
    </rPh>
    <phoneticPr fontId="2"/>
  </si>
  <si>
    <t>平安</t>
    <rPh sb="0" eb="2">
      <t>ヘイアン</t>
    </rPh>
    <phoneticPr fontId="2"/>
  </si>
  <si>
    <t>奈良</t>
    <rPh sb="0" eb="2">
      <t>ナラ</t>
    </rPh>
    <phoneticPr fontId="2"/>
  </si>
  <si>
    <t>飛鳥</t>
    <rPh sb="0" eb="2">
      <t>アスカ</t>
    </rPh>
    <phoneticPr fontId="2"/>
  </si>
  <si>
    <t>大和</t>
    <rPh sb="0" eb="2">
      <t>ヤマト</t>
    </rPh>
    <phoneticPr fontId="2"/>
  </si>
  <si>
    <t>弥生</t>
    <rPh sb="0" eb="2">
      <t>ヤヨイ</t>
    </rPh>
    <phoneticPr fontId="2"/>
  </si>
  <si>
    <t>縄文</t>
    <rPh sb="0" eb="2">
      <t>ジョウモン</t>
    </rPh>
    <phoneticPr fontId="2"/>
  </si>
  <si>
    <t>祖先の人数</t>
    <rPh sb="0" eb="2">
      <t>ソセン</t>
    </rPh>
    <rPh sb="3" eb="4">
      <t>ニン</t>
    </rPh>
    <rPh sb="4" eb="5">
      <t>カズ</t>
    </rPh>
    <phoneticPr fontId="2"/>
  </si>
  <si>
    <t>人口</t>
    <rPh sb="0" eb="2">
      <t>ジンコウ</t>
    </rPh>
    <phoneticPr fontId="2"/>
  </si>
  <si>
    <t>平均寿命</t>
    <rPh sb="0" eb="2">
      <t>ヘイキン</t>
    </rPh>
    <rPh sb="2" eb="4">
      <t>ジュミョウ</t>
    </rPh>
    <phoneticPr fontId="2"/>
  </si>
  <si>
    <t>現在までの年数</t>
    <rPh sb="0" eb="1">
      <t>ゲン</t>
    </rPh>
    <rPh sb="1" eb="2">
      <t>ザイ</t>
    </rPh>
    <rPh sb="5" eb="7">
      <t>ネンスウ</t>
    </rPh>
    <phoneticPr fontId="2"/>
  </si>
  <si>
    <t>時代</t>
    <rPh sb="0" eb="2">
      <t>ジダイ</t>
    </rPh>
    <phoneticPr fontId="2"/>
  </si>
  <si>
    <t>開始</t>
    <rPh sb="0" eb="2">
      <t>カイシ</t>
    </rPh>
    <phoneticPr fontId="2"/>
  </si>
  <si>
    <t>西暦（開始）</t>
    <rPh sb="0" eb="2">
      <t>セイレキ</t>
    </rPh>
    <rPh sb="3" eb="5">
      <t>カイシ</t>
    </rPh>
    <phoneticPr fontId="2"/>
  </si>
  <si>
    <t>西暦（終了）</t>
    <rPh sb="0" eb="2">
      <t>セイレキ</t>
    </rPh>
    <rPh sb="3" eb="5">
      <t>シュウリョウ</t>
    </rPh>
    <phoneticPr fontId="2"/>
  </si>
  <si>
    <t>終了</t>
    <rPh sb="0" eb="2">
      <t>シュウリョウ</t>
    </rPh>
    <phoneticPr fontId="2"/>
  </si>
  <si>
    <t>日本の人口</t>
    <rPh sb="0" eb="2">
      <t>ニホン</t>
    </rPh>
    <rPh sb="3" eb="5">
      <t>ジンコウ</t>
    </rPh>
    <phoneticPr fontId="2"/>
  </si>
  <si>
    <t>世代前</t>
    <rPh sb="0" eb="2">
      <t>セダイ</t>
    </rPh>
    <rPh sb="2" eb="3">
      <t>マエ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</si>
</sst>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0.19591273663930309"/>
          <c:y val="5.1400554097404488E-2"/>
          <c:w val="0.73079940805271693"/>
          <c:h val="0.73076771653543315"/>
        </c:manualLayout>
      </c:layout>
      <c:scatterChart>
        <c:scatterStyle val="lineMarker"/>
        <c:ser>
          <c:idx val="0"/>
          <c:order val="0"/>
          <c:tx>
            <c:strRef>
              <c:f>Sheet1!$D$2</c:f>
              <c:strCache>
                <c:ptCount val="1"/>
                <c:pt idx="0">
                  <c:v>祖先の人数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circle"/>
            <c:size val="3"/>
            <c:spPr>
              <a:noFill/>
            </c:spPr>
          </c:marker>
          <c:xVal>
            <c:numRef>
              <c:f>Sheet1!$C$3:$C$31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Sheet1!$D$3:$D$31</c:f>
              <c:numCache>
                <c:formatCode>#,##0;[Red]\-#,##0</c:formatCode>
                <c:ptCount val="29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16</c:v>
                </c:pt>
                <c:pt idx="4">
                  <c:v>32</c:v>
                </c:pt>
                <c:pt idx="5">
                  <c:v>64</c:v>
                </c:pt>
                <c:pt idx="6">
                  <c:v>128</c:v>
                </c:pt>
                <c:pt idx="7">
                  <c:v>256</c:v>
                </c:pt>
                <c:pt idx="8">
                  <c:v>512</c:v>
                </c:pt>
                <c:pt idx="9">
                  <c:v>1024</c:v>
                </c:pt>
                <c:pt idx="10">
                  <c:v>2048</c:v>
                </c:pt>
                <c:pt idx="11">
                  <c:v>4096</c:v>
                </c:pt>
                <c:pt idx="12">
                  <c:v>8192</c:v>
                </c:pt>
                <c:pt idx="13">
                  <c:v>16384</c:v>
                </c:pt>
                <c:pt idx="14">
                  <c:v>32768</c:v>
                </c:pt>
                <c:pt idx="15">
                  <c:v>65536</c:v>
                </c:pt>
                <c:pt idx="16">
                  <c:v>131072</c:v>
                </c:pt>
                <c:pt idx="17">
                  <c:v>262144</c:v>
                </c:pt>
                <c:pt idx="18">
                  <c:v>524288</c:v>
                </c:pt>
                <c:pt idx="19">
                  <c:v>1048576</c:v>
                </c:pt>
                <c:pt idx="20">
                  <c:v>2097152</c:v>
                </c:pt>
                <c:pt idx="21">
                  <c:v>4194304</c:v>
                </c:pt>
                <c:pt idx="22">
                  <c:v>8388608</c:v>
                </c:pt>
                <c:pt idx="23">
                  <c:v>16777216</c:v>
                </c:pt>
                <c:pt idx="24">
                  <c:v>33554432</c:v>
                </c:pt>
                <c:pt idx="25">
                  <c:v>67108864</c:v>
                </c:pt>
                <c:pt idx="26">
                  <c:v>134217728</c:v>
                </c:pt>
                <c:pt idx="27">
                  <c:v>268435456</c:v>
                </c:pt>
                <c:pt idx="28">
                  <c:v>536870912</c:v>
                </c:pt>
              </c:numCache>
            </c:numRef>
          </c:yVal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日本の人口</c:v>
                </c:pt>
              </c:strCache>
            </c:strRef>
          </c:tx>
          <c:spPr>
            <a:ln w="19050">
              <a:solidFill>
                <a:srgbClr val="FF00FF"/>
              </a:solidFill>
            </a:ln>
          </c:spPr>
          <c:marker>
            <c:symbol val="triangle"/>
            <c:size val="3"/>
            <c:spPr>
              <a:noFill/>
              <a:ln>
                <a:solidFill>
                  <a:srgbClr val="FF00FF"/>
                </a:solidFill>
              </a:ln>
            </c:spPr>
          </c:marker>
          <c:xVal>
            <c:numRef>
              <c:f>Sheet1!$C$3:$C$31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Sheet1!$F$3:$F$31</c:f>
              <c:numCache>
                <c:formatCode>#,##0;[Red]\-#,##0</c:formatCode>
                <c:ptCount val="29"/>
                <c:pt idx="0">
                  <c:v>120000000</c:v>
                </c:pt>
                <c:pt idx="1">
                  <c:v>40000000</c:v>
                </c:pt>
                <c:pt idx="20">
                  <c:v>7000000</c:v>
                </c:pt>
                <c:pt idx="26">
                  <c:v>5500000</c:v>
                </c:pt>
              </c:numCache>
            </c:numRef>
          </c:yVal>
        </c:ser>
        <c:axId val="130000000"/>
        <c:axId val="130001920"/>
      </c:scatterChart>
      <c:valAx>
        <c:axId val="130000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世代前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30001920"/>
        <c:crosses val="autoZero"/>
        <c:crossBetween val="midCat"/>
      </c:valAx>
      <c:valAx>
        <c:axId val="130001920"/>
        <c:scaling>
          <c:orientation val="minMax"/>
          <c:max val="15000000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人数</a:t>
                </a:r>
              </a:p>
            </c:rich>
          </c:tx>
          <c:layout/>
        </c:title>
        <c:numFmt formatCode="#,##0;[Red]\-#,##0" sourceLinked="1"/>
        <c:majorTickMark val="none"/>
        <c:tickLblPos val="nextTo"/>
        <c:crossAx val="130000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8581560283687947"/>
          <c:y val="0.11535688247302421"/>
          <c:w val="0.17730496453900713"/>
          <c:h val="0.1674343832020998"/>
        </c:manualLayout>
      </c:layout>
    </c:legend>
    <c:plotVisOnly val="1"/>
    <c:dispBlanksAs val="span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</xdr:colOff>
      <xdr:row>16</xdr:row>
      <xdr:rowOff>0</xdr:rowOff>
    </xdr:from>
    <xdr:to>
      <xdr:col>14</xdr:col>
      <xdr:colOff>579120</xdr:colOff>
      <xdr:row>32</xdr:row>
      <xdr:rowOff>60960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activeCell="R19" sqref="R19"/>
    </sheetView>
  </sheetViews>
  <sheetFormatPr defaultRowHeight="13.2"/>
  <cols>
    <col min="2" max="2" width="15.5546875" bestFit="1" customWidth="1"/>
    <col min="4" max="4" width="11.5546875" bestFit="1" customWidth="1"/>
    <col min="5" max="5" width="5.5546875" bestFit="1" customWidth="1"/>
    <col min="6" max="6" width="13.109375" customWidth="1"/>
    <col min="8" max="8" width="7.5546875" bestFit="1" customWidth="1"/>
    <col min="9" max="10" width="11.6640625" bestFit="1" customWidth="1"/>
    <col min="11" max="11" width="15.5546875" bestFit="1" customWidth="1"/>
    <col min="13" max="13" width="11.5546875" bestFit="1" customWidth="1"/>
  </cols>
  <sheetData>
    <row r="1" spans="1:13">
      <c r="H1" s="2"/>
      <c r="I1" s="2"/>
      <c r="J1" s="2"/>
      <c r="K1" s="5" t="s">
        <v>16</v>
      </c>
      <c r="L1" s="5"/>
      <c r="M1" s="2"/>
    </row>
    <row r="2" spans="1:13">
      <c r="A2" s="4" t="s">
        <v>15</v>
      </c>
      <c r="B2" s="4" t="s">
        <v>16</v>
      </c>
      <c r="C2" s="4" t="s">
        <v>23</v>
      </c>
      <c r="D2" s="4" t="s">
        <v>13</v>
      </c>
      <c r="E2" s="4" t="s">
        <v>17</v>
      </c>
      <c r="F2" s="4" t="s">
        <v>22</v>
      </c>
      <c r="H2" s="2"/>
      <c r="I2" s="4" t="s">
        <v>19</v>
      </c>
      <c r="J2" s="4" t="s">
        <v>20</v>
      </c>
      <c r="K2" s="4" t="s">
        <v>18</v>
      </c>
      <c r="L2" s="4" t="s">
        <v>21</v>
      </c>
      <c r="M2" s="4" t="s">
        <v>14</v>
      </c>
    </row>
    <row r="3" spans="1:13">
      <c r="A3" s="2">
        <v>70</v>
      </c>
      <c r="B3" s="2">
        <v>70</v>
      </c>
      <c r="C3" s="2">
        <v>1</v>
      </c>
      <c r="D3" s="3">
        <f>2^C3</f>
        <v>2</v>
      </c>
      <c r="E3" s="2"/>
      <c r="F3" s="3">
        <v>120000000</v>
      </c>
      <c r="H3" s="2" t="s">
        <v>0</v>
      </c>
      <c r="I3" s="2">
        <v>1989</v>
      </c>
      <c r="J3" s="2">
        <v>2018</v>
      </c>
      <c r="K3" s="2">
        <f>J3-I3</f>
        <v>29</v>
      </c>
      <c r="L3" s="2">
        <v>0</v>
      </c>
      <c r="M3" s="3">
        <v>120000000</v>
      </c>
    </row>
    <row r="4" spans="1:13">
      <c r="A4" s="2">
        <v>60</v>
      </c>
      <c r="B4" s="2">
        <f>A4+B3</f>
        <v>130</v>
      </c>
      <c r="C4" s="2">
        <v>2</v>
      </c>
      <c r="D4" s="3">
        <f>2^C4</f>
        <v>4</v>
      </c>
      <c r="E4" s="2" t="s">
        <v>3</v>
      </c>
      <c r="F4" s="3">
        <v>40000000</v>
      </c>
      <c r="H4" s="2" t="s">
        <v>1</v>
      </c>
      <c r="I4" s="2">
        <v>1926</v>
      </c>
      <c r="J4" s="2">
        <f>I3</f>
        <v>1989</v>
      </c>
      <c r="K4" s="2">
        <f>(J4-I4)+K3</f>
        <v>92</v>
      </c>
      <c r="L4" s="2">
        <f>$J$3-J4</f>
        <v>29</v>
      </c>
      <c r="M4" s="3">
        <v>100000000</v>
      </c>
    </row>
    <row r="5" spans="1:13">
      <c r="A5" s="2">
        <v>50</v>
      </c>
      <c r="B5" s="2">
        <f>A5+B4</f>
        <v>180</v>
      </c>
      <c r="C5" s="2">
        <v>3</v>
      </c>
      <c r="D5" s="3">
        <f t="shared" ref="D5:D31" si="0">2^C5</f>
        <v>8</v>
      </c>
      <c r="E5" s="2" t="s">
        <v>4</v>
      </c>
      <c r="F5" s="3"/>
      <c r="H5" s="2" t="s">
        <v>2</v>
      </c>
      <c r="I5" s="2">
        <v>1912</v>
      </c>
      <c r="J5" s="2">
        <f t="shared" ref="J5:J15" si="1">I4</f>
        <v>1926</v>
      </c>
      <c r="K5" s="2">
        <f t="shared" ref="K5:K15" si="2">(J5-I5)+K4</f>
        <v>106</v>
      </c>
      <c r="L5" s="2">
        <f t="shared" ref="L5:L15" si="3">$J$3-J5</f>
        <v>92</v>
      </c>
      <c r="M5" s="3">
        <v>55960000</v>
      </c>
    </row>
    <row r="6" spans="1:13">
      <c r="A6" s="2">
        <v>40</v>
      </c>
      <c r="B6" s="2">
        <f>A6+B5</f>
        <v>220</v>
      </c>
      <c r="C6" s="2">
        <v>4</v>
      </c>
      <c r="D6" s="3">
        <f>2^C6</f>
        <v>16</v>
      </c>
      <c r="E6" s="2" t="s">
        <v>4</v>
      </c>
      <c r="F6" s="3"/>
      <c r="H6" s="2" t="s">
        <v>3</v>
      </c>
      <c r="I6" s="2">
        <v>1868</v>
      </c>
      <c r="J6" s="2">
        <f t="shared" si="1"/>
        <v>1912</v>
      </c>
      <c r="K6" s="2">
        <f>(J6-I6)+K5</f>
        <v>150</v>
      </c>
      <c r="L6" s="2">
        <f t="shared" si="3"/>
        <v>106</v>
      </c>
      <c r="M6" s="3">
        <v>40000000</v>
      </c>
    </row>
    <row r="7" spans="1:13">
      <c r="A7" s="2">
        <v>30</v>
      </c>
      <c r="B7" s="2">
        <f>A7+B6</f>
        <v>250</v>
      </c>
      <c r="C7" s="2">
        <v>5</v>
      </c>
      <c r="D7" s="3">
        <f t="shared" si="0"/>
        <v>32</v>
      </c>
      <c r="E7" s="2" t="s">
        <v>4</v>
      </c>
      <c r="F7" s="3"/>
      <c r="H7" s="2" t="s">
        <v>4</v>
      </c>
      <c r="I7" s="2">
        <v>1603</v>
      </c>
      <c r="J7" s="2">
        <f t="shared" si="1"/>
        <v>1868</v>
      </c>
      <c r="K7" s="2">
        <f t="shared" si="2"/>
        <v>415</v>
      </c>
      <c r="L7" s="2">
        <f t="shared" si="3"/>
        <v>150</v>
      </c>
      <c r="M7" s="3"/>
    </row>
    <row r="8" spans="1:13">
      <c r="A8" s="2">
        <v>30</v>
      </c>
      <c r="B8" s="2">
        <f t="shared" ref="B8:B13" si="4">A8+B7</f>
        <v>280</v>
      </c>
      <c r="C8" s="2">
        <v>6</v>
      </c>
      <c r="D8" s="3">
        <f t="shared" si="0"/>
        <v>64</v>
      </c>
      <c r="E8" s="2" t="s">
        <v>4</v>
      </c>
      <c r="F8" s="3"/>
      <c r="H8" s="2" t="s">
        <v>5</v>
      </c>
      <c r="I8" s="2">
        <v>1336</v>
      </c>
      <c r="J8" s="2">
        <f t="shared" si="1"/>
        <v>1603</v>
      </c>
      <c r="K8" s="2">
        <f t="shared" si="2"/>
        <v>682</v>
      </c>
      <c r="L8" s="2">
        <f t="shared" si="3"/>
        <v>415</v>
      </c>
      <c r="M8" s="3"/>
    </row>
    <row r="9" spans="1:13">
      <c r="A9" s="2">
        <v>30</v>
      </c>
      <c r="B9" s="2">
        <f t="shared" si="4"/>
        <v>310</v>
      </c>
      <c r="C9" s="2">
        <v>7</v>
      </c>
      <c r="D9" s="3">
        <f t="shared" si="0"/>
        <v>128</v>
      </c>
      <c r="E9" s="2" t="s">
        <v>4</v>
      </c>
      <c r="F9" s="3"/>
      <c r="H9" s="2" t="s">
        <v>6</v>
      </c>
      <c r="I9" s="2">
        <v>1185</v>
      </c>
      <c r="J9" s="2">
        <f t="shared" si="1"/>
        <v>1336</v>
      </c>
      <c r="K9" s="2">
        <f t="shared" si="2"/>
        <v>833</v>
      </c>
      <c r="L9" s="2">
        <f t="shared" si="3"/>
        <v>682</v>
      </c>
      <c r="M9" s="3">
        <v>7000000</v>
      </c>
    </row>
    <row r="10" spans="1:13">
      <c r="A10" s="2">
        <v>30</v>
      </c>
      <c r="B10" s="2">
        <f t="shared" si="4"/>
        <v>340</v>
      </c>
      <c r="C10" s="2">
        <v>8</v>
      </c>
      <c r="D10" s="3">
        <f t="shared" si="0"/>
        <v>256</v>
      </c>
      <c r="E10" s="2" t="s">
        <v>4</v>
      </c>
      <c r="F10" s="3"/>
      <c r="H10" s="2" t="s">
        <v>7</v>
      </c>
      <c r="I10" s="2">
        <v>794</v>
      </c>
      <c r="J10" s="2">
        <f t="shared" si="1"/>
        <v>1185</v>
      </c>
      <c r="K10" s="2">
        <f t="shared" si="2"/>
        <v>1224</v>
      </c>
      <c r="L10" s="2">
        <f t="shared" si="3"/>
        <v>833</v>
      </c>
      <c r="M10" s="3">
        <v>5500000</v>
      </c>
    </row>
    <row r="11" spans="1:13">
      <c r="A11" s="2">
        <v>30</v>
      </c>
      <c r="B11" s="2">
        <f t="shared" si="4"/>
        <v>370</v>
      </c>
      <c r="C11" s="2">
        <v>9</v>
      </c>
      <c r="D11" s="3">
        <f t="shared" si="0"/>
        <v>512</v>
      </c>
      <c r="E11" s="2" t="s">
        <v>4</v>
      </c>
      <c r="F11" s="3"/>
      <c r="H11" s="2" t="s">
        <v>8</v>
      </c>
      <c r="I11" s="2">
        <v>710</v>
      </c>
      <c r="J11" s="2">
        <f t="shared" si="1"/>
        <v>794</v>
      </c>
      <c r="K11" s="2">
        <f t="shared" si="2"/>
        <v>1308</v>
      </c>
      <c r="L11" s="2">
        <f t="shared" si="3"/>
        <v>1224</v>
      </c>
      <c r="M11" s="3">
        <v>4510000</v>
      </c>
    </row>
    <row r="12" spans="1:13">
      <c r="A12" s="2">
        <v>30</v>
      </c>
      <c r="B12" s="2">
        <f t="shared" si="4"/>
        <v>400</v>
      </c>
      <c r="C12" s="2">
        <v>10</v>
      </c>
      <c r="D12" s="3">
        <f t="shared" si="0"/>
        <v>1024</v>
      </c>
      <c r="E12" s="2" t="s">
        <v>4</v>
      </c>
      <c r="F12" s="3"/>
      <c r="H12" s="2" t="s">
        <v>9</v>
      </c>
      <c r="I12" s="2">
        <v>592</v>
      </c>
      <c r="J12" s="2">
        <f t="shared" si="1"/>
        <v>710</v>
      </c>
      <c r="K12" s="2">
        <f t="shared" si="2"/>
        <v>1426</v>
      </c>
      <c r="L12" s="2">
        <f t="shared" si="3"/>
        <v>1308</v>
      </c>
      <c r="M12" s="3"/>
    </row>
    <row r="13" spans="1:13">
      <c r="A13" s="2">
        <v>30</v>
      </c>
      <c r="B13" s="2">
        <f t="shared" si="4"/>
        <v>430</v>
      </c>
      <c r="C13" s="2">
        <v>11</v>
      </c>
      <c r="D13" s="3">
        <f t="shared" si="0"/>
        <v>2048</v>
      </c>
      <c r="E13" s="2" t="s">
        <v>4</v>
      </c>
      <c r="F13" s="3"/>
      <c r="H13" s="2" t="s">
        <v>10</v>
      </c>
      <c r="I13" s="2">
        <v>660</v>
      </c>
      <c r="J13" s="2">
        <f t="shared" si="1"/>
        <v>592</v>
      </c>
      <c r="K13" s="2">
        <f t="shared" si="2"/>
        <v>1358</v>
      </c>
      <c r="L13" s="2">
        <f t="shared" si="3"/>
        <v>1426</v>
      </c>
      <c r="M13" s="3"/>
    </row>
    <row r="14" spans="1:13">
      <c r="A14" s="2">
        <v>30</v>
      </c>
      <c r="B14" s="2">
        <f t="shared" ref="B14:B21" si="5">A14+B13</f>
        <v>460</v>
      </c>
      <c r="C14" s="2">
        <v>12</v>
      </c>
      <c r="D14" s="3">
        <f t="shared" si="0"/>
        <v>4096</v>
      </c>
      <c r="E14" s="2" t="s">
        <v>5</v>
      </c>
      <c r="F14" s="3"/>
      <c r="H14" s="2" t="s">
        <v>11</v>
      </c>
      <c r="I14" s="2">
        <v>-400</v>
      </c>
      <c r="J14" s="2">
        <f t="shared" si="1"/>
        <v>660</v>
      </c>
      <c r="K14" s="2">
        <f t="shared" si="2"/>
        <v>2418</v>
      </c>
      <c r="L14" s="2">
        <f t="shared" si="3"/>
        <v>1358</v>
      </c>
      <c r="M14" s="3">
        <v>590000</v>
      </c>
    </row>
    <row r="15" spans="1:13">
      <c r="A15" s="2">
        <v>30</v>
      </c>
      <c r="B15" s="2">
        <f t="shared" si="5"/>
        <v>490</v>
      </c>
      <c r="C15" s="2">
        <v>13</v>
      </c>
      <c r="D15" s="3">
        <f t="shared" si="0"/>
        <v>8192</v>
      </c>
      <c r="E15" s="2" t="s">
        <v>5</v>
      </c>
      <c r="F15" s="3"/>
      <c r="H15" s="2" t="s">
        <v>12</v>
      </c>
      <c r="I15" s="2">
        <v>-14000</v>
      </c>
      <c r="J15" s="2">
        <f t="shared" si="1"/>
        <v>-400</v>
      </c>
      <c r="K15" s="2">
        <f t="shared" si="2"/>
        <v>16018</v>
      </c>
      <c r="L15" s="2">
        <f t="shared" si="3"/>
        <v>2418</v>
      </c>
      <c r="M15" s="3">
        <v>100000</v>
      </c>
    </row>
    <row r="16" spans="1:13">
      <c r="A16" s="2">
        <v>30</v>
      </c>
      <c r="B16" s="2">
        <f t="shared" si="5"/>
        <v>520</v>
      </c>
      <c r="C16" s="2">
        <v>14</v>
      </c>
      <c r="D16" s="3">
        <f t="shared" si="0"/>
        <v>16384</v>
      </c>
      <c r="E16" s="2" t="s">
        <v>5</v>
      </c>
      <c r="F16" s="3"/>
    </row>
    <row r="17" spans="1:6">
      <c r="A17" s="2">
        <v>30</v>
      </c>
      <c r="B17" s="2">
        <f t="shared" si="5"/>
        <v>550</v>
      </c>
      <c r="C17" s="2">
        <v>15</v>
      </c>
      <c r="D17" s="3">
        <f t="shared" si="0"/>
        <v>32768</v>
      </c>
      <c r="E17" s="2" t="s">
        <v>5</v>
      </c>
      <c r="F17" s="3"/>
    </row>
    <row r="18" spans="1:6">
      <c r="A18" s="2">
        <v>30</v>
      </c>
      <c r="B18" s="2">
        <f t="shared" si="5"/>
        <v>580</v>
      </c>
      <c r="C18" s="2">
        <v>16</v>
      </c>
      <c r="D18" s="3">
        <f t="shared" si="0"/>
        <v>65536</v>
      </c>
      <c r="E18" s="2" t="s">
        <v>5</v>
      </c>
      <c r="F18" s="3"/>
    </row>
    <row r="19" spans="1:6">
      <c r="A19" s="2">
        <v>30</v>
      </c>
      <c r="B19" s="2">
        <f t="shared" si="5"/>
        <v>610</v>
      </c>
      <c r="C19" s="2">
        <v>17</v>
      </c>
      <c r="D19" s="3">
        <f t="shared" si="0"/>
        <v>131072</v>
      </c>
      <c r="E19" s="2" t="s">
        <v>5</v>
      </c>
      <c r="F19" s="3"/>
    </row>
    <row r="20" spans="1:6">
      <c r="A20" s="2">
        <v>30</v>
      </c>
      <c r="B20" s="2">
        <f t="shared" si="5"/>
        <v>640</v>
      </c>
      <c r="C20" s="2">
        <v>18</v>
      </c>
      <c r="D20" s="3">
        <f t="shared" si="0"/>
        <v>262144</v>
      </c>
      <c r="E20" s="2" t="s">
        <v>5</v>
      </c>
      <c r="F20" s="3"/>
    </row>
    <row r="21" spans="1:6">
      <c r="A21" s="2">
        <v>30</v>
      </c>
      <c r="B21" s="2">
        <f t="shared" si="5"/>
        <v>670</v>
      </c>
      <c r="C21" s="2">
        <v>19</v>
      </c>
      <c r="D21" s="3">
        <f t="shared" si="0"/>
        <v>524288</v>
      </c>
      <c r="E21" s="2" t="s">
        <v>5</v>
      </c>
      <c r="F21" s="3"/>
    </row>
    <row r="22" spans="1:6">
      <c r="A22" s="2">
        <v>30</v>
      </c>
      <c r="B22" s="2">
        <f t="shared" ref="B22:B31" si="6">A22+B21</f>
        <v>700</v>
      </c>
      <c r="C22" s="2">
        <v>20</v>
      </c>
      <c r="D22" s="3">
        <f t="shared" si="0"/>
        <v>1048576</v>
      </c>
      <c r="E22" s="2" t="s">
        <v>6</v>
      </c>
      <c r="F22" s="3"/>
    </row>
    <row r="23" spans="1:6">
      <c r="A23" s="2">
        <v>30</v>
      </c>
      <c r="B23" s="2">
        <f t="shared" si="6"/>
        <v>730</v>
      </c>
      <c r="C23" s="2">
        <v>21</v>
      </c>
      <c r="D23" s="3">
        <f t="shared" si="0"/>
        <v>2097152</v>
      </c>
      <c r="E23" s="2" t="s">
        <v>6</v>
      </c>
      <c r="F23" s="3">
        <v>7000000</v>
      </c>
    </row>
    <row r="24" spans="1:6">
      <c r="A24" s="2">
        <v>30</v>
      </c>
      <c r="B24" s="2">
        <f t="shared" si="6"/>
        <v>760</v>
      </c>
      <c r="C24" s="2">
        <v>22</v>
      </c>
      <c r="D24" s="3">
        <f t="shared" si="0"/>
        <v>4194304</v>
      </c>
      <c r="E24" s="2" t="s">
        <v>6</v>
      </c>
      <c r="F24" s="3"/>
    </row>
    <row r="25" spans="1:6">
      <c r="A25" s="2">
        <v>30</v>
      </c>
      <c r="B25" s="2">
        <f t="shared" si="6"/>
        <v>790</v>
      </c>
      <c r="C25" s="2">
        <v>23</v>
      </c>
      <c r="D25" s="3">
        <f t="shared" si="0"/>
        <v>8388608</v>
      </c>
      <c r="E25" s="2" t="s">
        <v>6</v>
      </c>
      <c r="F25" s="3"/>
    </row>
    <row r="26" spans="1:6">
      <c r="A26" s="2">
        <v>30</v>
      </c>
      <c r="B26" s="2">
        <f t="shared" si="6"/>
        <v>820</v>
      </c>
      <c r="C26" s="2">
        <v>24</v>
      </c>
      <c r="D26" s="3">
        <f t="shared" si="0"/>
        <v>16777216</v>
      </c>
      <c r="E26" s="2" t="s">
        <v>6</v>
      </c>
      <c r="F26" s="3"/>
    </row>
    <row r="27" spans="1:6">
      <c r="A27" s="2">
        <v>30</v>
      </c>
      <c r="B27" s="2">
        <f t="shared" si="6"/>
        <v>850</v>
      </c>
      <c r="C27" s="2">
        <v>25</v>
      </c>
      <c r="D27" s="3">
        <f t="shared" si="0"/>
        <v>33554432</v>
      </c>
      <c r="E27" s="2" t="s">
        <v>7</v>
      </c>
      <c r="F27" s="3"/>
    </row>
    <row r="28" spans="1:6">
      <c r="A28" s="2">
        <v>30</v>
      </c>
      <c r="B28" s="2">
        <f t="shared" si="6"/>
        <v>880</v>
      </c>
      <c r="C28" s="2">
        <v>26</v>
      </c>
      <c r="D28" s="3">
        <f t="shared" si="0"/>
        <v>67108864</v>
      </c>
      <c r="E28" s="2" t="s">
        <v>7</v>
      </c>
      <c r="F28" s="3"/>
    </row>
    <row r="29" spans="1:6">
      <c r="A29" s="2">
        <v>30</v>
      </c>
      <c r="B29" s="2">
        <f t="shared" si="6"/>
        <v>910</v>
      </c>
      <c r="C29" s="2">
        <v>27</v>
      </c>
      <c r="D29" s="3">
        <f t="shared" si="0"/>
        <v>134217728</v>
      </c>
      <c r="E29" s="2" t="s">
        <v>7</v>
      </c>
      <c r="F29" s="3">
        <v>5500000</v>
      </c>
    </row>
    <row r="30" spans="1:6">
      <c r="A30" s="2">
        <v>30</v>
      </c>
      <c r="B30" s="2">
        <f t="shared" si="6"/>
        <v>940</v>
      </c>
      <c r="C30" s="2">
        <v>28</v>
      </c>
      <c r="D30" s="3">
        <f t="shared" si="0"/>
        <v>268435456</v>
      </c>
      <c r="E30" s="2" t="s">
        <v>7</v>
      </c>
      <c r="F30" s="3"/>
    </row>
    <row r="31" spans="1:6">
      <c r="A31" s="2">
        <v>30</v>
      </c>
      <c r="B31" s="2">
        <f t="shared" si="6"/>
        <v>970</v>
      </c>
      <c r="C31" s="2">
        <v>29</v>
      </c>
      <c r="D31" s="3">
        <f t="shared" si="0"/>
        <v>536870912</v>
      </c>
      <c r="E31" s="2" t="s">
        <v>7</v>
      </c>
      <c r="F31" s="3"/>
    </row>
    <row r="32" spans="1:6">
      <c r="F32" s="1"/>
    </row>
  </sheetData>
  <mergeCells count="1">
    <mergeCell ref="K1:L1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2018-08-24T09:32:23Z</dcterms:created>
  <dcterms:modified xsi:type="dcterms:W3CDTF">2018-08-24T22:25:19Z</dcterms:modified>
</cp:coreProperties>
</file>